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13_ncr:1_{F73E7479-B799-432E-9038-B3E2152A6863}" xr6:coauthVersionLast="47" xr6:coauthVersionMax="47" xr10:uidLastSave="{00000000-0000-0000-0000-000000000000}"/>
  <bookViews>
    <workbookView xWindow="33315" yWindow="1500" windowWidth="13140" windowHeight="1347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10" i="1" s="1"/>
  <c r="B9" i="1" l="1"/>
  <c r="B8" i="1"/>
  <c r="B7" i="1"/>
  <c r="B11" i="1" l="1"/>
  <c r="B12" i="1" s="1"/>
</calcChain>
</file>

<file path=xl/sharedStrings.xml><?xml version="1.0" encoding="utf-8"?>
<sst xmlns="http://schemas.openxmlformats.org/spreadsheetml/2006/main" count="15" uniqueCount="15">
  <si>
    <t>Number of reactions</t>
  </si>
  <si>
    <t>Mastermix volume</t>
  </si>
  <si>
    <t>Multiplex Mastermix</t>
  </si>
  <si>
    <t>Illumina P5 [100 uM]</t>
  </si>
  <si>
    <t>Illumina P7 [100 uM]</t>
  </si>
  <si>
    <t>Water</t>
  </si>
  <si>
    <t>Template</t>
  </si>
  <si>
    <t>Temp [°C]</t>
  </si>
  <si>
    <t>Time [mm:ss]</t>
  </si>
  <si>
    <t xml:space="preserve"> </t>
  </si>
  <si>
    <t>Project name</t>
  </si>
  <si>
    <t>Suggested input amount</t>
  </si>
  <si>
    <r>
      <t>Library concentration [ng/</t>
    </r>
    <r>
      <rPr>
        <b/>
        <sz val="11"/>
        <color theme="1"/>
        <rFont val="Calibri"/>
        <family val="2"/>
      </rPr>
      <t>μ</t>
    </r>
    <r>
      <rPr>
        <b/>
        <sz val="11"/>
        <color theme="1"/>
        <rFont val="Calibri"/>
        <family val="2"/>
        <scheme val="minor"/>
      </rPr>
      <t>l]</t>
    </r>
  </si>
  <si>
    <t>Total</t>
  </si>
  <si>
    <t>Cycling conditions Multiplex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</si>
</sst>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2" fillId="0" borderId="1" xfId="0" applyFont="1" applyBorder="1"/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1" fontId="0" fillId="0" borderId="2" xfId="0" applyNumberFormat="1" applyBorder="1"/>
    <xf numFmtId="0" fontId="1" fillId="0" borderId="2" xfId="0" applyFont="1" applyBorder="1"/>
    <xf numFmtId="0" fontId="0" fillId="0" borderId="3" xfId="0" applyBorder="1"/>
    <xf numFmtId="0" fontId="1" fillId="0" borderId="4" xfId="0" applyFont="1" applyBorder="1"/>
    <xf numFmtId="0" fontId="1" fillId="0" borderId="3" xfId="0" applyFont="1" applyBorder="1"/>
    <xf numFmtId="1" fontId="0" fillId="0" borderId="4" xfId="0" applyNumberFormat="1" applyBorder="1"/>
    <xf numFmtId="20" fontId="0" fillId="0" borderId="2" xfId="0" applyNumberFormat="1" applyBorder="1"/>
    <xf numFmtId="0" fontId="0" fillId="0" borderId="4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workbookViewId="0">
      <selection activeCell="D3" sqref="D3"/>
    </sheetView>
  </sheetViews>
  <sheetFormatPr baseColWidth="10" defaultColWidth="9.140625" defaultRowHeight="15" x14ac:dyDescent="0.25"/>
  <cols>
    <col min="1" max="1" width="19.28515625" bestFit="1" customWidth="1"/>
    <col min="2" max="2" width="26.7109375" bestFit="1" customWidth="1"/>
    <col min="4" max="4" width="30.85546875" customWidth="1"/>
  </cols>
  <sheetData>
    <row r="1" spans="1:4" ht="15.75" thickBot="1" x14ac:dyDescent="0.3">
      <c r="A1" s="3" t="s">
        <v>0</v>
      </c>
      <c r="B1" s="3" t="s">
        <v>12</v>
      </c>
      <c r="D1" s="4" t="s">
        <v>10</v>
      </c>
    </row>
    <row r="2" spans="1:4" ht="15.75" thickBot="1" x14ac:dyDescent="0.3">
      <c r="A2" s="1">
        <v>4</v>
      </c>
      <c r="B2" s="1">
        <v>20.3</v>
      </c>
      <c r="D2" s="2"/>
    </row>
    <row r="3" spans="1:4" ht="15.75" thickBot="1" x14ac:dyDescent="0.3">
      <c r="A3" t="s">
        <v>9</v>
      </c>
      <c r="B3" s="3" t="s">
        <v>11</v>
      </c>
    </row>
    <row r="4" spans="1:4" ht="15.75" thickBot="1" x14ac:dyDescent="0.3">
      <c r="B4" s="1">
        <f>IF(B2*90&gt;1250,1250,B2*90)</f>
        <v>1250</v>
      </c>
    </row>
    <row r="6" spans="1:4" x14ac:dyDescent="0.25">
      <c r="A6" s="8"/>
      <c r="B6" s="9" t="s">
        <v>1</v>
      </c>
    </row>
    <row r="7" spans="1:4" x14ac:dyDescent="0.25">
      <c r="A7" s="3" t="s">
        <v>2</v>
      </c>
      <c r="B7" s="5">
        <f>25*(A2+1)</f>
        <v>125</v>
      </c>
    </row>
    <row r="8" spans="1:4" x14ac:dyDescent="0.25">
      <c r="A8" s="3" t="s">
        <v>3</v>
      </c>
      <c r="B8" s="5">
        <f>0.25*(A2+1)</f>
        <v>1.25</v>
      </c>
    </row>
    <row r="9" spans="1:4" x14ac:dyDescent="0.25">
      <c r="A9" s="3" t="s">
        <v>4</v>
      </c>
      <c r="B9" s="5">
        <f>0.25*(A2+1)</f>
        <v>1.25</v>
      </c>
    </row>
    <row r="10" spans="1:4" x14ac:dyDescent="0.25">
      <c r="A10" s="3" t="s">
        <v>6</v>
      </c>
      <c r="B10" s="6">
        <f>B4/B2</f>
        <v>61.576354679802954</v>
      </c>
    </row>
    <row r="11" spans="1:4" x14ac:dyDescent="0.25">
      <c r="A11" s="10" t="s">
        <v>5</v>
      </c>
      <c r="B11" s="11">
        <f>(50*(A2+1))-B7-B8-B9-B10</f>
        <v>60.923645320197046</v>
      </c>
    </row>
    <row r="12" spans="1:4" x14ac:dyDescent="0.25">
      <c r="A12" s="3" t="s">
        <v>13</v>
      </c>
      <c r="B12" s="5">
        <f>SUM(B7:B11)</f>
        <v>250</v>
      </c>
    </row>
    <row r="14" spans="1:4" x14ac:dyDescent="0.25">
      <c r="B14" s="7" t="s">
        <v>14</v>
      </c>
    </row>
    <row r="15" spans="1:4" x14ac:dyDescent="0.25">
      <c r="A15" s="8" t="s">
        <v>7</v>
      </c>
      <c r="B15" s="13" t="s">
        <v>8</v>
      </c>
    </row>
    <row r="16" spans="1:4" x14ac:dyDescent="0.25">
      <c r="A16">
        <v>95</v>
      </c>
      <c r="B16" s="12">
        <v>0.20833333333333334</v>
      </c>
    </row>
    <row r="17" spans="1:2" x14ac:dyDescent="0.25">
      <c r="A17">
        <v>95</v>
      </c>
      <c r="B17" s="12">
        <v>2.0833333333333332E-2</v>
      </c>
    </row>
    <row r="18" spans="1:2" x14ac:dyDescent="0.25">
      <c r="A18">
        <v>60</v>
      </c>
      <c r="B18" s="12">
        <v>6.25E-2</v>
      </c>
    </row>
    <row r="19" spans="1:2" x14ac:dyDescent="0.25">
      <c r="A19">
        <v>72</v>
      </c>
      <c r="B19" s="12">
        <v>6.25E-2</v>
      </c>
    </row>
    <row r="20" spans="1:2" x14ac:dyDescent="0.25">
      <c r="A20">
        <v>68</v>
      </c>
      <c r="B20" s="12">
        <v>0.41666666666666669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2024-03-07T15:04:38Z</dcterms:modified>
</cp:coreProperties>
</file>