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113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mauger/Documents/SBR/RADSeq/Bioanalyseur/"/>
    </mc:Choice>
  </mc:AlternateContent>
  <xr:revisionPtr revIDLastSave="0" documentId="8_{52557981-47BD-A34B-B89A-5A22A9C17187}" xr6:coauthVersionLast="47" xr6:coauthVersionMax="47" xr10:uidLastSave="{00000000-0000-0000-0000-000000000000}"/>
  <bookViews>
    <workbookView xWindow="30520" yWindow="3340" windowWidth="24800" windowHeight="1720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5" i="1" l="1"/>
  <c r="E5" i="1"/>
  <c r="D6" i="1"/>
  <c r="E6" i="1"/>
  <c r="F6" i="1" s="1"/>
  <c r="D7" i="1"/>
  <c r="E7" i="1"/>
  <c r="D8" i="1"/>
  <c r="E8" i="1"/>
  <c r="F8" i="1" s="1"/>
  <c r="D9" i="1"/>
  <c r="E9" i="1"/>
  <c r="D10" i="1"/>
  <c r="E10" i="1"/>
  <c r="D11" i="1"/>
  <c r="E11" i="1"/>
  <c r="D12" i="1"/>
  <c r="E12" i="1"/>
  <c r="F12" i="1"/>
  <c r="D13" i="1"/>
  <c r="E13" i="1"/>
  <c r="F13" i="1" s="1"/>
  <c r="D14" i="1"/>
  <c r="F14" i="1" s="1"/>
  <c r="E14" i="1"/>
  <c r="D15" i="1"/>
  <c r="E15" i="1"/>
  <c r="F15" i="1"/>
  <c r="D16" i="1"/>
  <c r="E16" i="1"/>
  <c r="D17" i="1"/>
  <c r="E17" i="1"/>
  <c r="D18" i="1"/>
  <c r="E18" i="1"/>
  <c r="D19" i="1"/>
  <c r="E19" i="1"/>
  <c r="F19" i="1"/>
  <c r="D20" i="1"/>
  <c r="E20" i="1"/>
  <c r="D21" i="1"/>
  <c r="E21" i="1"/>
  <c r="D22" i="1"/>
  <c r="F22" i="1" s="1"/>
  <c r="E22" i="1"/>
  <c r="D23" i="1"/>
  <c r="E23" i="1"/>
  <c r="F23" i="1"/>
  <c r="E4" i="1"/>
  <c r="D4" i="1"/>
  <c r="L4" i="1"/>
  <c r="M4" i="1" s="1"/>
  <c r="N4" i="1" s="1"/>
  <c r="F10" i="1" l="1"/>
  <c r="F5" i="1"/>
  <c r="F16" i="1"/>
  <c r="F21" i="1"/>
  <c r="F9" i="1"/>
  <c r="F11" i="1"/>
  <c r="F20" i="1"/>
  <c r="F18" i="1"/>
  <c r="F7" i="1"/>
  <c r="F17" i="1"/>
  <c r="F4" i="1"/>
  <c r="L10" i="1" l="1"/>
  <c r="M10" i="1" s="1"/>
  <c r="N10" i="1" s="1"/>
  <c r="L11" i="1"/>
  <c r="M11" i="1" s="1"/>
  <c r="N11" i="1" s="1"/>
  <c r="L12" i="1"/>
  <c r="M12" i="1" s="1"/>
  <c r="N12" i="1" s="1"/>
  <c r="L13" i="1"/>
  <c r="M13" i="1" s="1"/>
  <c r="N13" i="1" s="1"/>
  <c r="L14" i="1"/>
  <c r="M14" i="1" s="1"/>
  <c r="N14" i="1" s="1"/>
  <c r="L15" i="1"/>
  <c r="M15" i="1" s="1"/>
  <c r="N15" i="1" s="1"/>
  <c r="L16" i="1"/>
  <c r="M16" i="1" s="1"/>
  <c r="N16" i="1" s="1"/>
  <c r="L17" i="1"/>
  <c r="M17" i="1" s="1"/>
  <c r="N17" i="1" s="1"/>
  <c r="L18" i="1"/>
  <c r="M18" i="1" s="1"/>
  <c r="N18" i="1" s="1"/>
  <c r="L19" i="1"/>
  <c r="M19" i="1" s="1"/>
  <c r="N19" i="1" s="1"/>
  <c r="L20" i="1"/>
  <c r="M20" i="1" s="1"/>
  <c r="N20" i="1" s="1"/>
  <c r="L21" i="1"/>
  <c r="M21" i="1"/>
  <c r="N21" i="1" s="1"/>
  <c r="L22" i="1"/>
  <c r="M22" i="1" s="1"/>
  <c r="N22" i="1" s="1"/>
  <c r="L23" i="1"/>
  <c r="M23" i="1" s="1"/>
  <c r="N23" i="1" s="1"/>
  <c r="L5" i="1"/>
  <c r="M5" i="1" s="1"/>
  <c r="N5" i="1" s="1"/>
  <c r="L6" i="1"/>
  <c r="M6" i="1" s="1"/>
  <c r="N6" i="1" s="1"/>
  <c r="L7" i="1"/>
  <c r="M7" i="1" s="1"/>
  <c r="N7" i="1" s="1"/>
  <c r="L8" i="1"/>
  <c r="M8" i="1" s="1"/>
  <c r="N8" i="1" s="1"/>
  <c r="L9" i="1"/>
  <c r="M9" i="1" s="1"/>
  <c r="N9" i="1" s="1"/>
</calcChain>
</file>

<file path=xl/sharedStrings.xml><?xml version="1.0" encoding="utf-8"?>
<sst xmlns="http://schemas.openxmlformats.org/spreadsheetml/2006/main" count="28" uniqueCount="18">
  <si>
    <t>Sample</t>
  </si>
  <si>
    <t>MW calculation</t>
  </si>
  <si>
    <t>Base Pair Length</t>
  </si>
  <si>
    <t>Directions:</t>
  </si>
  <si>
    <t xml:space="preserve">3. Hit the tab key 1 time and the following will be displayed automatically: </t>
  </si>
  <si>
    <t>Calculated MW of the library based on average fragment size.</t>
  </si>
  <si>
    <r>
      <t>n</t>
    </r>
    <r>
      <rPr>
        <b/>
        <u/>
        <sz val="11"/>
        <color theme="1"/>
        <rFont val="Calibri"/>
        <family val="2"/>
        <scheme val="minor"/>
      </rPr>
      <t>M</t>
    </r>
  </si>
  <si>
    <t>nmol/ul concentration of library.</t>
  </si>
  <si>
    <r>
      <t>n</t>
    </r>
    <r>
      <rPr>
        <u/>
        <sz val="11"/>
        <color theme="1"/>
        <rFont val="Calibri"/>
        <family val="2"/>
        <scheme val="minor"/>
      </rPr>
      <t>M</t>
    </r>
    <r>
      <rPr>
        <sz val="11"/>
        <color theme="1"/>
        <rFont val="Calibri"/>
        <family val="2"/>
        <scheme val="minor"/>
      </rPr>
      <t xml:space="preserve"> conversion of library concentration.</t>
    </r>
  </si>
  <si>
    <t>nM to ng/µL</t>
  </si>
  <si>
    <t>nmol/µL</t>
  </si>
  <si>
    <t>ng/µL</t>
  </si>
  <si>
    <t>ng/µL to nM</t>
  </si>
  <si>
    <t>1. Input the nM concentration of the library preparation in column B.</t>
  </si>
  <si>
    <t>2. Input the average size of the library preparation in base pairs in colum C.</t>
  </si>
  <si>
    <t>ng/µL conversion of library concentration.</t>
  </si>
  <si>
    <t>1. Input the ng/ul concentration of the library preparation in column J.</t>
  </si>
  <si>
    <t>2. Input the average size of the library preparation in base pairs in column 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</si>
</sst>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0" fillId="0" borderId="0" xfId="0"/>
    <xf numFmtId="0" fontId="4" fillId="0" borderId="0" xfId="0" applyFont="1"/>
    <xf numFmtId="0" fontId="4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O31"/>
  <sheetViews>
    <sheetView tabSelected="1" workbookViewId="0">
      <selection activeCell="A2" sqref="A2:F2"/>
    </sheetView>
  </sheetViews>
  <sheetFormatPr baseColWidth="10" defaultColWidth="8.83203125" defaultRowHeight="15" x14ac:dyDescent="0.2"/>
  <cols>
    <col min="1" max="1" width="14.6640625" customWidth="1"/>
    <col min="7" max="7" width="10.83203125" bestFit="1" customWidth="1"/>
  </cols>
  <sheetData>
    <row r="2" spans="1:14" s="3" customFormat="1" ht="34" x14ac:dyDescent="0.4">
      <c r="A2" s="4" t="s">
        <v>9</v>
      </c>
      <c r="B2" s="4"/>
      <c r="C2" s="4"/>
      <c r="D2" s="4"/>
      <c r="E2" s="4"/>
      <c r="F2" s="4"/>
      <c r="I2" s="4" t="s">
        <v>12</v>
      </c>
      <c r="J2" s="4"/>
      <c r="K2" s="4"/>
      <c r="L2" s="4"/>
      <c r="M2" s="4"/>
      <c r="N2" s="4"/>
    </row>
    <row r="3" spans="1:14" ht="30" customHeight="1" x14ac:dyDescent="0.2">
      <c r="A3" s="5" t="s">
        <v>0</v>
      </c>
      <c r="B3" s="5" t="s">
        <v>6</v>
      </c>
      <c r="C3" s="6" t="s">
        <v>2</v>
      </c>
      <c r="D3" s="6" t="s">
        <v>1</v>
      </c>
      <c r="E3" s="5" t="s">
        <v>10</v>
      </c>
      <c r="F3" s="5" t="s">
        <v>11</v>
      </c>
      <c r="I3" s="5" t="s">
        <v>0</v>
      </c>
      <c r="J3" s="5" t="s">
        <v>11</v>
      </c>
      <c r="K3" s="6" t="s">
        <v>2</v>
      </c>
      <c r="L3" s="6" t="s">
        <v>1</v>
      </c>
      <c r="M3" s="5" t="s">
        <v>10</v>
      </c>
      <c r="N3" s="5" t="s">
        <v>6</v>
      </c>
    </row>
    <row r="4" spans="1:14" x14ac:dyDescent="0.2">
      <c r="A4" s="7">
        <v>1</v>
      </c>
      <c r="B4" s="7">
        <v>10</v>
      </c>
      <c r="C4" s="7">
        <v>400</v>
      </c>
      <c r="D4" s="7">
        <f>(C4*607.4)+157.9</f>
        <v>243117.9</v>
      </c>
      <c r="E4" s="7">
        <f>B4/1000000</f>
        <v>1.0000000000000001E-5</v>
      </c>
      <c r="F4" s="7">
        <f>E4*D4</f>
        <v>2.4311790000000002</v>
      </c>
      <c r="I4" s="7">
        <v>1</v>
      </c>
      <c r="J4" s="7">
        <v>2.4300000000000002</v>
      </c>
      <c r="K4" s="7">
        <v>400</v>
      </c>
      <c r="L4" s="7">
        <f>(K4*607.4)+157.9</f>
        <v>243117.9</v>
      </c>
      <c r="M4" s="7">
        <f>J4/L4</f>
        <v>9.995150501053194E-6</v>
      </c>
      <c r="N4" s="7">
        <f>M4*1000000</f>
        <v>9.9951505010531942</v>
      </c>
    </row>
    <row r="5" spans="1:14" x14ac:dyDescent="0.2">
      <c r="A5" s="7">
        <v>2</v>
      </c>
      <c r="B5" s="7"/>
      <c r="C5" s="7"/>
      <c r="D5" s="7">
        <f t="shared" ref="D5:D23" si="0">(C5*607.4)+157.9</f>
        <v>157.9</v>
      </c>
      <c r="E5" s="7">
        <f t="shared" ref="E5:E23" si="1">B5/1000000</f>
        <v>0</v>
      </c>
      <c r="F5" s="7">
        <f t="shared" ref="F5:F23" si="2">E5*D5</f>
        <v>0</v>
      </c>
      <c r="I5" s="7">
        <v>2</v>
      </c>
      <c r="J5" s="7"/>
      <c r="K5" s="7"/>
      <c r="L5" s="7">
        <f t="shared" ref="L5:L23" si="3">(K5*607.4)+157.9</f>
        <v>157.9</v>
      </c>
      <c r="M5" s="7">
        <f t="shared" ref="M5:M9" si="4">J5/L5</f>
        <v>0</v>
      </c>
      <c r="N5" s="7">
        <f t="shared" ref="N5:N23" si="5">M5*1000000</f>
        <v>0</v>
      </c>
    </row>
    <row r="6" spans="1:14" x14ac:dyDescent="0.2">
      <c r="A6" s="7">
        <v>3</v>
      </c>
      <c r="B6" s="7"/>
      <c r="C6" s="7"/>
      <c r="D6" s="7">
        <f t="shared" si="0"/>
        <v>157.9</v>
      </c>
      <c r="E6" s="7">
        <f t="shared" si="1"/>
        <v>0</v>
      </c>
      <c r="F6" s="7">
        <f t="shared" si="2"/>
        <v>0</v>
      </c>
      <c r="I6" s="7">
        <v>3</v>
      </c>
      <c r="J6" s="7"/>
      <c r="K6" s="7"/>
      <c r="L6" s="7">
        <f t="shared" si="3"/>
        <v>157.9</v>
      </c>
      <c r="M6" s="7">
        <f t="shared" si="4"/>
        <v>0</v>
      </c>
      <c r="N6" s="7">
        <f t="shared" si="5"/>
        <v>0</v>
      </c>
    </row>
    <row r="7" spans="1:14" x14ac:dyDescent="0.2">
      <c r="A7" s="7">
        <v>4</v>
      </c>
      <c r="B7" s="7"/>
      <c r="C7" s="7"/>
      <c r="D7" s="7">
        <f t="shared" si="0"/>
        <v>157.9</v>
      </c>
      <c r="E7" s="7">
        <f t="shared" si="1"/>
        <v>0</v>
      </c>
      <c r="F7" s="7">
        <f t="shared" si="2"/>
        <v>0</v>
      </c>
      <c r="I7" s="7">
        <v>4</v>
      </c>
      <c r="J7" s="7"/>
      <c r="K7" s="7"/>
      <c r="L7" s="7">
        <f t="shared" si="3"/>
        <v>157.9</v>
      </c>
      <c r="M7" s="7">
        <f t="shared" si="4"/>
        <v>0</v>
      </c>
      <c r="N7" s="7">
        <f t="shared" si="5"/>
        <v>0</v>
      </c>
    </row>
    <row r="8" spans="1:14" x14ac:dyDescent="0.2">
      <c r="A8" s="7">
        <v>5</v>
      </c>
      <c r="B8" s="7"/>
      <c r="C8" s="7"/>
      <c r="D8" s="7">
        <f t="shared" si="0"/>
        <v>157.9</v>
      </c>
      <c r="E8" s="7">
        <f t="shared" si="1"/>
        <v>0</v>
      </c>
      <c r="F8" s="7">
        <f t="shared" si="2"/>
        <v>0</v>
      </c>
      <c r="I8" s="7">
        <v>5</v>
      </c>
      <c r="J8" s="7"/>
      <c r="K8" s="7"/>
      <c r="L8" s="7">
        <f t="shared" si="3"/>
        <v>157.9</v>
      </c>
      <c r="M8" s="7">
        <f t="shared" si="4"/>
        <v>0</v>
      </c>
      <c r="N8" s="7">
        <f t="shared" si="5"/>
        <v>0</v>
      </c>
    </row>
    <row r="9" spans="1:14" x14ac:dyDescent="0.2">
      <c r="A9" s="7">
        <v>6</v>
      </c>
      <c r="B9" s="7"/>
      <c r="C9" s="7"/>
      <c r="D9" s="7">
        <f t="shared" si="0"/>
        <v>157.9</v>
      </c>
      <c r="E9" s="7">
        <f t="shared" si="1"/>
        <v>0</v>
      </c>
      <c r="F9" s="7">
        <f t="shared" si="2"/>
        <v>0</v>
      </c>
      <c r="I9" s="7">
        <v>6</v>
      </c>
      <c r="J9" s="7"/>
      <c r="K9" s="7"/>
      <c r="L9" s="7">
        <f t="shared" si="3"/>
        <v>157.9</v>
      </c>
      <c r="M9" s="7">
        <f t="shared" si="4"/>
        <v>0</v>
      </c>
      <c r="N9" s="7">
        <f t="shared" si="5"/>
        <v>0</v>
      </c>
    </row>
    <row r="10" spans="1:14" x14ac:dyDescent="0.2">
      <c r="A10" s="7">
        <v>7</v>
      </c>
      <c r="B10" s="7"/>
      <c r="C10" s="7"/>
      <c r="D10" s="7">
        <f t="shared" si="0"/>
        <v>157.9</v>
      </c>
      <c r="E10" s="7">
        <f t="shared" si="1"/>
        <v>0</v>
      </c>
      <c r="F10" s="7">
        <f t="shared" si="2"/>
        <v>0</v>
      </c>
      <c r="I10" s="7">
        <v>7</v>
      </c>
      <c r="J10" s="7"/>
      <c r="K10" s="7"/>
      <c r="L10" s="7">
        <f t="shared" si="3"/>
        <v>157.9</v>
      </c>
      <c r="M10" s="7">
        <f t="shared" ref="M10:M23" si="6">J10/L10</f>
        <v>0</v>
      </c>
      <c r="N10" s="7">
        <f t="shared" si="5"/>
        <v>0</v>
      </c>
    </row>
    <row r="11" spans="1:14" x14ac:dyDescent="0.2">
      <c r="A11" s="7">
        <v>8</v>
      </c>
      <c r="B11" s="7"/>
      <c r="C11" s="7"/>
      <c r="D11" s="7">
        <f t="shared" si="0"/>
        <v>157.9</v>
      </c>
      <c r="E11" s="7">
        <f t="shared" si="1"/>
        <v>0</v>
      </c>
      <c r="F11" s="7">
        <f t="shared" si="2"/>
        <v>0</v>
      </c>
      <c r="I11" s="7">
        <v>8</v>
      </c>
      <c r="J11" s="7"/>
      <c r="K11" s="7"/>
      <c r="L11" s="7">
        <f t="shared" si="3"/>
        <v>157.9</v>
      </c>
      <c r="M11" s="7">
        <f t="shared" si="6"/>
        <v>0</v>
      </c>
      <c r="N11" s="7">
        <f t="shared" si="5"/>
        <v>0</v>
      </c>
    </row>
    <row r="12" spans="1:14" x14ac:dyDescent="0.2">
      <c r="A12" s="7">
        <v>9</v>
      </c>
      <c r="B12" s="7"/>
      <c r="C12" s="7"/>
      <c r="D12" s="7">
        <f t="shared" si="0"/>
        <v>157.9</v>
      </c>
      <c r="E12" s="7">
        <f t="shared" si="1"/>
        <v>0</v>
      </c>
      <c r="F12" s="7">
        <f t="shared" si="2"/>
        <v>0</v>
      </c>
      <c r="I12" s="7">
        <v>9</v>
      </c>
      <c r="J12" s="7"/>
      <c r="K12" s="7"/>
      <c r="L12" s="7">
        <f t="shared" si="3"/>
        <v>157.9</v>
      </c>
      <c r="M12" s="7">
        <f t="shared" si="6"/>
        <v>0</v>
      </c>
      <c r="N12" s="7">
        <f t="shared" si="5"/>
        <v>0</v>
      </c>
    </row>
    <row r="13" spans="1:14" x14ac:dyDescent="0.2">
      <c r="A13" s="7">
        <v>10</v>
      </c>
      <c r="B13" s="7"/>
      <c r="C13" s="7"/>
      <c r="D13" s="7">
        <f t="shared" si="0"/>
        <v>157.9</v>
      </c>
      <c r="E13" s="7">
        <f t="shared" si="1"/>
        <v>0</v>
      </c>
      <c r="F13" s="7">
        <f t="shared" si="2"/>
        <v>0</v>
      </c>
      <c r="I13" s="7">
        <v>10</v>
      </c>
      <c r="J13" s="7"/>
      <c r="K13" s="7"/>
      <c r="L13" s="7">
        <f t="shared" si="3"/>
        <v>157.9</v>
      </c>
      <c r="M13" s="7">
        <f t="shared" si="6"/>
        <v>0</v>
      </c>
      <c r="N13" s="7">
        <f t="shared" si="5"/>
        <v>0</v>
      </c>
    </row>
    <row r="14" spans="1:14" x14ac:dyDescent="0.2">
      <c r="A14" s="7">
        <v>11</v>
      </c>
      <c r="B14" s="7"/>
      <c r="C14" s="7"/>
      <c r="D14" s="7">
        <f t="shared" si="0"/>
        <v>157.9</v>
      </c>
      <c r="E14" s="7">
        <f t="shared" si="1"/>
        <v>0</v>
      </c>
      <c r="F14" s="7">
        <f t="shared" si="2"/>
        <v>0</v>
      </c>
      <c r="I14" s="7">
        <v>11</v>
      </c>
      <c r="J14" s="7"/>
      <c r="K14" s="7"/>
      <c r="L14" s="7">
        <f t="shared" si="3"/>
        <v>157.9</v>
      </c>
      <c r="M14" s="7">
        <f t="shared" si="6"/>
        <v>0</v>
      </c>
      <c r="N14" s="7">
        <f t="shared" si="5"/>
        <v>0</v>
      </c>
    </row>
    <row r="15" spans="1:14" x14ac:dyDescent="0.2">
      <c r="A15" s="7">
        <v>12</v>
      </c>
      <c r="B15" s="7"/>
      <c r="C15" s="7"/>
      <c r="D15" s="7">
        <f t="shared" si="0"/>
        <v>157.9</v>
      </c>
      <c r="E15" s="7">
        <f t="shared" si="1"/>
        <v>0</v>
      </c>
      <c r="F15" s="7">
        <f t="shared" si="2"/>
        <v>0</v>
      </c>
      <c r="I15" s="7">
        <v>12</v>
      </c>
      <c r="J15" s="7"/>
      <c r="K15" s="7"/>
      <c r="L15" s="7">
        <f t="shared" si="3"/>
        <v>157.9</v>
      </c>
      <c r="M15" s="7">
        <f t="shared" si="6"/>
        <v>0</v>
      </c>
      <c r="N15" s="7">
        <f t="shared" si="5"/>
        <v>0</v>
      </c>
    </row>
    <row r="16" spans="1:14" x14ac:dyDescent="0.2">
      <c r="A16" s="7">
        <v>13</v>
      </c>
      <c r="B16" s="7"/>
      <c r="C16" s="7"/>
      <c r="D16" s="7">
        <f t="shared" si="0"/>
        <v>157.9</v>
      </c>
      <c r="E16" s="7">
        <f t="shared" si="1"/>
        <v>0</v>
      </c>
      <c r="F16" s="7">
        <f t="shared" si="2"/>
        <v>0</v>
      </c>
      <c r="I16" s="7">
        <v>13</v>
      </c>
      <c r="J16" s="7"/>
      <c r="K16" s="7"/>
      <c r="L16" s="7">
        <f t="shared" si="3"/>
        <v>157.9</v>
      </c>
      <c r="M16" s="7">
        <f t="shared" si="6"/>
        <v>0</v>
      </c>
      <c r="N16" s="7">
        <f t="shared" si="5"/>
        <v>0</v>
      </c>
    </row>
    <row r="17" spans="1:15" x14ac:dyDescent="0.2">
      <c r="A17" s="7">
        <v>14</v>
      </c>
      <c r="B17" s="7"/>
      <c r="C17" s="7"/>
      <c r="D17" s="7">
        <f t="shared" si="0"/>
        <v>157.9</v>
      </c>
      <c r="E17" s="7">
        <f t="shared" si="1"/>
        <v>0</v>
      </c>
      <c r="F17" s="7">
        <f t="shared" si="2"/>
        <v>0</v>
      </c>
      <c r="I17" s="7">
        <v>14</v>
      </c>
      <c r="J17" s="7"/>
      <c r="K17" s="7"/>
      <c r="L17" s="7">
        <f t="shared" si="3"/>
        <v>157.9</v>
      </c>
      <c r="M17" s="7">
        <f t="shared" si="6"/>
        <v>0</v>
      </c>
      <c r="N17" s="7">
        <f t="shared" si="5"/>
        <v>0</v>
      </c>
    </row>
    <row r="18" spans="1:15" x14ac:dyDescent="0.2">
      <c r="A18" s="7">
        <v>15</v>
      </c>
      <c r="B18" s="7"/>
      <c r="C18" s="7"/>
      <c r="D18" s="7">
        <f t="shared" si="0"/>
        <v>157.9</v>
      </c>
      <c r="E18" s="7">
        <f t="shared" si="1"/>
        <v>0</v>
      </c>
      <c r="F18" s="7">
        <f t="shared" si="2"/>
        <v>0</v>
      </c>
      <c r="I18" s="7">
        <v>15</v>
      </c>
      <c r="J18" s="7"/>
      <c r="K18" s="7"/>
      <c r="L18" s="7">
        <f t="shared" si="3"/>
        <v>157.9</v>
      </c>
      <c r="M18" s="7">
        <f t="shared" si="6"/>
        <v>0</v>
      </c>
      <c r="N18" s="7">
        <f t="shared" si="5"/>
        <v>0</v>
      </c>
    </row>
    <row r="19" spans="1:15" x14ac:dyDescent="0.2">
      <c r="A19" s="7">
        <v>16</v>
      </c>
      <c r="B19" s="7"/>
      <c r="C19" s="7"/>
      <c r="D19" s="7">
        <f t="shared" si="0"/>
        <v>157.9</v>
      </c>
      <c r="E19" s="7">
        <f t="shared" si="1"/>
        <v>0</v>
      </c>
      <c r="F19" s="7">
        <f t="shared" si="2"/>
        <v>0</v>
      </c>
      <c r="I19" s="7">
        <v>16</v>
      </c>
      <c r="J19" s="7"/>
      <c r="K19" s="7"/>
      <c r="L19" s="7">
        <f t="shared" si="3"/>
        <v>157.9</v>
      </c>
      <c r="M19" s="7">
        <f t="shared" si="6"/>
        <v>0</v>
      </c>
      <c r="N19" s="7">
        <f t="shared" si="5"/>
        <v>0</v>
      </c>
    </row>
    <row r="20" spans="1:15" x14ac:dyDescent="0.2">
      <c r="A20" s="7">
        <v>17</v>
      </c>
      <c r="B20" s="7"/>
      <c r="C20" s="7"/>
      <c r="D20" s="7">
        <f t="shared" si="0"/>
        <v>157.9</v>
      </c>
      <c r="E20" s="7">
        <f t="shared" si="1"/>
        <v>0</v>
      </c>
      <c r="F20" s="7">
        <f t="shared" si="2"/>
        <v>0</v>
      </c>
      <c r="I20" s="7">
        <v>17</v>
      </c>
      <c r="J20" s="7"/>
      <c r="K20" s="7"/>
      <c r="L20" s="7">
        <f t="shared" si="3"/>
        <v>157.9</v>
      </c>
      <c r="M20" s="7">
        <f t="shared" si="6"/>
        <v>0</v>
      </c>
      <c r="N20" s="7">
        <f t="shared" si="5"/>
        <v>0</v>
      </c>
    </row>
    <row r="21" spans="1:15" x14ac:dyDescent="0.2">
      <c r="A21" s="7">
        <v>18</v>
      </c>
      <c r="B21" s="7"/>
      <c r="C21" s="7"/>
      <c r="D21" s="7">
        <f t="shared" si="0"/>
        <v>157.9</v>
      </c>
      <c r="E21" s="7">
        <f t="shared" si="1"/>
        <v>0</v>
      </c>
      <c r="F21" s="7">
        <f t="shared" si="2"/>
        <v>0</v>
      </c>
      <c r="I21" s="7">
        <v>18</v>
      </c>
      <c r="J21" s="7"/>
      <c r="K21" s="7"/>
      <c r="L21" s="7">
        <f t="shared" si="3"/>
        <v>157.9</v>
      </c>
      <c r="M21" s="7">
        <f t="shared" si="6"/>
        <v>0</v>
      </c>
      <c r="N21" s="7">
        <f t="shared" si="5"/>
        <v>0</v>
      </c>
    </row>
    <row r="22" spans="1:15" x14ac:dyDescent="0.2">
      <c r="A22" s="7">
        <v>19</v>
      </c>
      <c r="B22" s="7"/>
      <c r="C22" s="7"/>
      <c r="D22" s="7">
        <f t="shared" si="0"/>
        <v>157.9</v>
      </c>
      <c r="E22" s="7">
        <f t="shared" si="1"/>
        <v>0</v>
      </c>
      <c r="F22" s="7">
        <f t="shared" si="2"/>
        <v>0</v>
      </c>
      <c r="I22" s="7">
        <v>19</v>
      </c>
      <c r="J22" s="7"/>
      <c r="K22" s="7"/>
      <c r="L22" s="7">
        <f t="shared" si="3"/>
        <v>157.9</v>
      </c>
      <c r="M22" s="7">
        <f t="shared" si="6"/>
        <v>0</v>
      </c>
      <c r="N22" s="7">
        <f t="shared" si="5"/>
        <v>0</v>
      </c>
    </row>
    <row r="23" spans="1:15" x14ac:dyDescent="0.2">
      <c r="A23" s="7">
        <v>20</v>
      </c>
      <c r="B23" s="7"/>
      <c r="C23" s="7"/>
      <c r="D23" s="7">
        <f t="shared" si="0"/>
        <v>157.9</v>
      </c>
      <c r="E23" s="7">
        <f t="shared" si="1"/>
        <v>0</v>
      </c>
      <c r="F23" s="7">
        <f t="shared" si="2"/>
        <v>0</v>
      </c>
      <c r="I23" s="7">
        <v>20</v>
      </c>
      <c r="J23" s="7"/>
      <c r="K23" s="7"/>
      <c r="L23" s="7">
        <f t="shared" si="3"/>
        <v>157.9</v>
      </c>
      <c r="M23" s="7">
        <f t="shared" si="6"/>
        <v>0</v>
      </c>
      <c r="N23" s="7">
        <f t="shared" si="5"/>
        <v>0</v>
      </c>
    </row>
    <row r="25" spans="1:15" x14ac:dyDescent="0.2">
      <c r="A25" s="1" t="s">
        <v>3</v>
      </c>
      <c r="B25" s="2"/>
      <c r="I25" s="1" t="s">
        <v>3</v>
      </c>
      <c r="J25" s="2"/>
    </row>
    <row r="26" spans="1:15" x14ac:dyDescent="0.2">
      <c r="A26" s="2" t="s">
        <v>13</v>
      </c>
      <c r="B26" s="2"/>
      <c r="C26" s="2"/>
      <c r="D26" s="2"/>
      <c r="E26" s="2"/>
      <c r="F26" s="2"/>
      <c r="G26" s="2"/>
      <c r="I26" s="2" t="s">
        <v>16</v>
      </c>
      <c r="J26" s="2"/>
      <c r="K26" s="2"/>
      <c r="L26" s="2"/>
      <c r="M26" s="2"/>
      <c r="N26" s="2"/>
      <c r="O26" s="2"/>
    </row>
    <row r="27" spans="1:15" x14ac:dyDescent="0.2">
      <c r="A27" s="2" t="s">
        <v>14</v>
      </c>
      <c r="B27" s="2"/>
      <c r="C27" s="2"/>
      <c r="D27" s="2"/>
      <c r="E27" s="2"/>
      <c r="I27" s="2" t="s">
        <v>17</v>
      </c>
      <c r="J27" s="2"/>
      <c r="K27" s="2"/>
      <c r="L27" s="2"/>
      <c r="M27" s="2"/>
    </row>
    <row r="28" spans="1:15" x14ac:dyDescent="0.2">
      <c r="A28" t="s">
        <v>4</v>
      </c>
      <c r="I28" t="s">
        <v>4</v>
      </c>
    </row>
    <row r="29" spans="1:15" x14ac:dyDescent="0.2">
      <c r="B29" t="s">
        <v>5</v>
      </c>
      <c r="J29" t="s">
        <v>5</v>
      </c>
    </row>
    <row r="30" spans="1:15" x14ac:dyDescent="0.2">
      <c r="B30" t="s">
        <v>7</v>
      </c>
      <c r="J30" t="s">
        <v>7</v>
      </c>
    </row>
    <row r="31" spans="1:15" x14ac:dyDescent="0.2">
      <c r="B31" t="s">
        <v>15</v>
      </c>
      <c r="J31" t="s">
        <v>8</v>
      </c>
    </row>
  </sheetData>
  <mergeCells count="8">
    <mergeCell ref="A2:F2"/>
    <mergeCell ref="I2:N2"/>
    <mergeCell ref="I25:J25"/>
    <mergeCell ref="I26:O26"/>
    <mergeCell ref="I27:M27"/>
    <mergeCell ref="A25:B25"/>
    <mergeCell ref="A26:G26"/>
    <mergeCell ref="A27:E2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The University of Kansas Medical Center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rskinner</dc:creator>
  <cp:lastModifiedBy>Stéphane Mauger</cp:lastModifiedBy>
  <dcterms:created xsi:type="dcterms:W3CDTF">2012-03-05T17:36:47Z</dcterms:created>
  <dcterms:modified xsi:type="dcterms:W3CDTF">2024-07-26T12:17:13Z</dcterms:modified>
</cp:coreProperties>
</file>