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seqshare/Protocols_2022/Protocols_io/attachments/"/>
    </mc:Choice>
  </mc:AlternateContent>
  <xr:revisionPtr revIDLastSave="0" documentId="13_ncr:1_{BFDE5D90-9F61-6F45-8BAE-A5C0B1B5BDEC}" xr6:coauthVersionLast="47" xr6:coauthVersionMax="47" xr10:uidLastSave="{00000000-0000-0000-0000-000000000000}"/>
  <bookViews>
    <workbookView xWindow="18060" yWindow="460" windowWidth="30260" windowHeight="26200" xr2:uid="{8EA94776-65D8-7443-A42E-8BEB197D1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20" i="1"/>
  <c r="G19" i="1"/>
  <c r="G18" i="1"/>
  <c r="G17" i="1"/>
  <c r="G16" i="1"/>
  <c r="G15" i="1"/>
  <c r="G20" i="1"/>
  <c r="E18" i="1" l="1"/>
  <c r="H18" i="1" s="1"/>
  <c r="E19" i="1"/>
  <c r="H19" i="1" s="1"/>
  <c r="E14" i="1" l="1"/>
  <c r="H20" i="1" s="1"/>
  <c r="H22" i="1" s="1"/>
  <c r="E17" i="1"/>
  <c r="H17" i="1" s="1"/>
  <c r="E16" i="1"/>
  <c r="H16" i="1" s="1"/>
  <c r="E15" i="1"/>
  <c r="H15" i="1" s="1"/>
</calcChain>
</file>

<file path=xl/sharedStrings.xml><?xml version="1.0" encoding="utf-8"?>
<sst xmlns="http://schemas.openxmlformats.org/spreadsheetml/2006/main" count="18" uniqueCount="18">
  <si>
    <t>Adjust as needed</t>
  </si>
  <si>
    <t>Size (bp)</t>
  </si>
  <si>
    <t>Molarity (nM)</t>
  </si>
  <si>
    <t>TOTAL</t>
  </si>
  <si>
    <t>Insert extra rows to the table as needed</t>
  </si>
  <si>
    <t>Complete the tables below to calculate the pool volumes:</t>
  </si>
  <si>
    <t>fmol per sample</t>
  </si>
  <si>
    <t>Pool name</t>
  </si>
  <si>
    <t>Samples per pool</t>
  </si>
  <si>
    <t>total fmol needed</t>
  </si>
  <si>
    <t>Volume needed (μl)</t>
  </si>
  <si>
    <t>Conc (ng/μl)</t>
  </si>
  <si>
    <t>Add the pool QC data to Conc (ng/ul) and Size (bp) (blue columns), the nM concentration should update automatically</t>
  </si>
  <si>
    <t>Add the number of samples per pool (green column)</t>
  </si>
  <si>
    <t>Expected nM:</t>
  </si>
  <si>
    <t>If possible ensure that the Expected nM remains above 4</t>
  </si>
  <si>
    <t>Equimolar pooling of sub-pools for Illumina Sequencing</t>
  </si>
  <si>
    <t>Adjust the fmol per sample (tellow table) as required to so the the volumes needed (orange column) are all within the the volume of the cleaned up pools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</si>
</sst>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</cellStyleXfs>
  <cellXfs count="37">
    <xf numFmtId="0" fontId="0" fillId="0" borderId="0" xfId="0"/>
    <xf numFmtId="0" fontId="7" fillId="0" borderId="0" xfId="1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1" fillId="0" borderId="7" xfId="3" applyNumberForma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3" applyAlignment="1">
      <alignment horizontal="center" vertical="center"/>
    </xf>
    <xf numFmtId="2" fontId="1" fillId="0" borderId="0" xfId="3" applyNumberFormat="1" applyAlignment="1">
      <alignment horizontal="center" vertical="center"/>
    </xf>
    <xf numFmtId="0" fontId="1" fillId="0" borderId="0" xfId="3"/>
    <xf numFmtId="2" fontId="1" fillId="0" borderId="0" xfId="3" applyNumberFormat="1" applyAlignment="1">
      <alignment horizontal="left" vertical="center"/>
    </xf>
    <xf numFmtId="2" fontId="4" fillId="0" borderId="0" xfId="3" applyNumberFormat="1" applyFont="1" applyAlignment="1">
      <alignment horizontal="center" vertical="center"/>
    </xf>
    <xf numFmtId="0" fontId="8" fillId="0" borderId="0" xfId="0" applyFont="1"/>
    <xf numFmtId="0" fontId="4" fillId="4" borderId="9" xfId="3" applyFont="1" applyFill="1" applyBorder="1" applyAlignment="1">
      <alignment horizontal="center" vertical="center" wrapText="1"/>
    </xf>
    <xf numFmtId="0" fontId="4" fillId="4" borderId="10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1" fillId="0" borderId="6" xfId="3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5" borderId="11" xfId="2" applyFont="1" applyFill="1" applyBorder="1" applyAlignment="1">
      <alignment horizontal="center" vertical="center" wrapText="1"/>
    </xf>
    <xf numFmtId="0" fontId="5" fillId="8" borderId="12" xfId="2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center" wrapText="1"/>
    </xf>
    <xf numFmtId="2" fontId="1" fillId="9" borderId="2" xfId="1" applyNumberFormat="1" applyFont="1" applyFill="1" applyBorder="1" applyAlignment="1">
      <alignment horizontal="center" vertical="center"/>
    </xf>
    <xf numFmtId="2" fontId="1" fillId="9" borderId="4" xfId="1" applyNumberFormat="1" applyFont="1" applyFill="1" applyBorder="1" applyAlignment="1">
      <alignment horizontal="center" vertical="center"/>
    </xf>
    <xf numFmtId="0" fontId="4" fillId="11" borderId="10" xfId="3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4" fillId="7" borderId="10" xfId="3" applyFont="1" applyFill="1" applyBorder="1" applyAlignment="1">
      <alignment horizontal="center" vertical="center" wrapText="1"/>
    </xf>
    <xf numFmtId="2" fontId="1" fillId="12" borderId="6" xfId="3" applyNumberFormat="1" applyFill="1" applyBorder="1" applyAlignment="1">
      <alignment horizontal="center" vertical="center"/>
    </xf>
    <xf numFmtId="2" fontId="1" fillId="12" borderId="7" xfId="3" applyNumberFormat="1" applyFill="1" applyBorder="1" applyAlignment="1">
      <alignment horizontal="center" vertical="center"/>
    </xf>
    <xf numFmtId="2" fontId="1" fillId="0" borderId="13" xfId="3" applyNumberFormat="1" applyBorder="1" applyAlignment="1">
      <alignment horizontal="center" vertical="center"/>
    </xf>
    <xf numFmtId="2" fontId="1" fillId="12" borderId="13" xfId="3" applyNumberFormat="1" applyFill="1" applyBorder="1" applyAlignment="1">
      <alignment horizontal="center" vertical="center"/>
    </xf>
    <xf numFmtId="2" fontId="1" fillId="9" borderId="14" xfId="1" applyNumberFormat="1" applyFont="1" applyFill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2" fontId="4" fillId="0" borderId="15" xfId="3" applyNumberFormat="1" applyFont="1" applyBorder="1" applyAlignment="1">
      <alignment horizontal="center" vertical="center"/>
    </xf>
    <xf numFmtId="2" fontId="4" fillId="0" borderId="12" xfId="3" applyNumberFormat="1" applyFont="1" applyBorder="1" applyAlignment="1">
      <alignment horizontal="center" vertical="center"/>
    </xf>
    <xf numFmtId="0" fontId="6" fillId="0" borderId="12" xfId="0" applyFont="1" applyBorder="1"/>
  </cellXfs>
  <cellStyles count="4">
    <cellStyle name="Good" xfId="1" builtinId="26"/>
    <cellStyle name="Neutral" xfId="2" builtinId="28"/>
    <cellStyle name="Normal" xfId="0" builtinId="0"/>
    <cellStyle name="Normal 4 3 2" xfId="3" xr:uid="{8239E9A3-C93E-3D45-9DAC-0C1873138A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0</xdr:row>
      <xdr:rowOff>50800</xdr:rowOff>
    </xdr:from>
    <xdr:to>
      <xdr:col>3</xdr:col>
      <xdr:colOff>599440</xdr:colOff>
      <xdr:row>0</xdr:row>
      <xdr:rowOff>558800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227258-973F-4DC2-F1C9-E64C31F39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40" y="50800"/>
          <a:ext cx="4673600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0760-3A60-534B-81A3-71259F03F496}">
  <sheetPr>
    <pageSetUpPr fitToPage="1"/>
  </sheetPr>
  <dimension ref="A1:I23"/>
  <sheetViews>
    <sheetView showGridLines="0" tabSelected="1" zoomScaleNormal="100" zoomScaleSheetLayoutView="125" workbookViewId="0">
      <selection activeCell="B19" sqref="B19"/>
    </sheetView>
  </sheetViews>
  <sheetFormatPr baseColWidth="10" defaultRowHeight="16" x14ac:dyDescent="0.2"/>
  <cols>
    <col min="1" max="1" width="10.83203125" customWidth="1"/>
    <col min="2" max="2" width="33.6640625" customWidth="1"/>
    <col min="3" max="6" width="10.83203125" customWidth="1"/>
    <col min="7" max="7" width="12.33203125" customWidth="1"/>
    <col min="8" max="11" width="10.83203125" customWidth="1"/>
  </cols>
  <sheetData>
    <row r="1" spans="1:9" ht="50" customHeight="1" x14ac:dyDescent="0.2"/>
    <row r="2" spans="1:9" ht="21" x14ac:dyDescent="0.25">
      <c r="A2" s="12" t="s">
        <v>16</v>
      </c>
    </row>
    <row r="4" spans="1:9" x14ac:dyDescent="0.2">
      <c r="A4" s="6" t="s">
        <v>5</v>
      </c>
      <c r="B4" s="5"/>
      <c r="C4" s="5"/>
      <c r="D4" s="5"/>
      <c r="E4" s="5"/>
      <c r="F4" s="5"/>
      <c r="G4" s="5"/>
      <c r="H4" s="5"/>
      <c r="I4" s="5"/>
    </row>
    <row r="5" spans="1:9" x14ac:dyDescent="0.2">
      <c r="A5" s="6"/>
      <c r="B5" s="5" t="s">
        <v>4</v>
      </c>
      <c r="C5" s="5"/>
      <c r="D5" s="5"/>
      <c r="E5" s="5"/>
      <c r="F5" s="5"/>
      <c r="G5" s="5"/>
      <c r="H5" s="5"/>
      <c r="I5" s="5"/>
    </row>
    <row r="6" spans="1:9" x14ac:dyDescent="0.2">
      <c r="A6" s="6"/>
      <c r="B6" s="5" t="s">
        <v>12</v>
      </c>
      <c r="C6" s="5"/>
      <c r="D6" s="5"/>
      <c r="E6" s="5"/>
      <c r="F6" s="5"/>
      <c r="G6" s="5"/>
      <c r="H6" s="5"/>
      <c r="I6" s="5"/>
    </row>
    <row r="7" spans="1:9" x14ac:dyDescent="0.2">
      <c r="A7" s="6"/>
      <c r="B7" s="5" t="s">
        <v>13</v>
      </c>
      <c r="C7" s="5"/>
      <c r="D7" s="5"/>
      <c r="E7" s="5"/>
      <c r="F7" s="5"/>
      <c r="G7" s="5"/>
      <c r="H7" s="5"/>
      <c r="I7" s="5"/>
    </row>
    <row r="8" spans="1:9" x14ac:dyDescent="0.2">
      <c r="A8" s="6"/>
      <c r="B8" s="5" t="s">
        <v>17</v>
      </c>
      <c r="C8" s="5"/>
      <c r="D8" s="5"/>
      <c r="E8" s="5"/>
      <c r="F8" s="5"/>
      <c r="G8" s="5"/>
      <c r="H8" s="5"/>
      <c r="I8" s="5"/>
    </row>
    <row r="9" spans="1:9" x14ac:dyDescent="0.2">
      <c r="A9" s="6"/>
      <c r="B9" s="5" t="s">
        <v>15</v>
      </c>
      <c r="C9" s="5"/>
      <c r="D9" s="5"/>
      <c r="E9" s="5"/>
      <c r="F9" s="5"/>
      <c r="G9" s="5"/>
      <c r="H9" s="5"/>
      <c r="I9" s="5"/>
    </row>
    <row r="10" spans="1:9" ht="17" thickBot="1" x14ac:dyDescent="0.25">
      <c r="A10" s="6"/>
      <c r="B10" s="6"/>
      <c r="C10" s="5"/>
      <c r="D10" s="5"/>
      <c r="E10" s="5"/>
      <c r="F10" s="5"/>
      <c r="G10" s="5"/>
      <c r="H10" s="5"/>
      <c r="I10" s="5"/>
    </row>
    <row r="11" spans="1:9" ht="18" thickBot="1" x14ac:dyDescent="0.25">
      <c r="A11" s="6"/>
      <c r="B11" s="18" t="s">
        <v>6</v>
      </c>
      <c r="C11" s="19">
        <v>25</v>
      </c>
      <c r="D11" s="5" t="s">
        <v>0</v>
      </c>
      <c r="E11" s="5"/>
      <c r="F11" s="5"/>
      <c r="G11" s="5"/>
      <c r="H11" s="5"/>
      <c r="I11" s="5"/>
    </row>
    <row r="12" spans="1:9" ht="17" thickBo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ht="35" thickBot="1" x14ac:dyDescent="0.25">
      <c r="A13" s="6"/>
      <c r="B13" s="13" t="s">
        <v>7</v>
      </c>
      <c r="C13" s="23" t="s">
        <v>11</v>
      </c>
      <c r="D13" s="23" t="s">
        <v>1</v>
      </c>
      <c r="E13" s="14" t="s">
        <v>2</v>
      </c>
      <c r="F13" s="27" t="s">
        <v>8</v>
      </c>
      <c r="G13" s="14" t="s">
        <v>9</v>
      </c>
      <c r="H13" s="20" t="s">
        <v>10</v>
      </c>
      <c r="I13" s="1"/>
    </row>
    <row r="14" spans="1:9" x14ac:dyDescent="0.2">
      <c r="A14" s="6"/>
      <c r="B14" s="15"/>
      <c r="C14" s="24"/>
      <c r="D14" s="24"/>
      <c r="E14" s="16" t="e">
        <f>C14*1000000/(660*D14)</f>
        <v>#DIV/0!</v>
      </c>
      <c r="F14" s="28"/>
      <c r="G14" s="16">
        <f t="shared" ref="G14:G19" si="0">F14*$C$11</f>
        <v>0</v>
      </c>
      <c r="H14" s="21" t="e">
        <f t="shared" ref="H14:H19" si="1">E14/G14</f>
        <v>#DIV/0!</v>
      </c>
      <c r="I14" s="2"/>
    </row>
    <row r="15" spans="1:9" x14ac:dyDescent="0.2">
      <c r="A15" s="6"/>
      <c r="B15" s="3"/>
      <c r="C15" s="25"/>
      <c r="D15" s="25"/>
      <c r="E15" s="4" t="e">
        <f t="shared" ref="E15:E17" si="2">C15*1000000/(660*D15)</f>
        <v>#DIV/0!</v>
      </c>
      <c r="F15" s="29"/>
      <c r="G15" s="4">
        <f t="shared" si="0"/>
        <v>0</v>
      </c>
      <c r="H15" s="22" t="e">
        <f t="shared" si="1"/>
        <v>#DIV/0!</v>
      </c>
      <c r="I15" s="2"/>
    </row>
    <row r="16" spans="1:9" x14ac:dyDescent="0.2">
      <c r="A16" s="6"/>
      <c r="B16" s="3"/>
      <c r="C16" s="25"/>
      <c r="D16" s="25"/>
      <c r="E16" s="4" t="e">
        <f t="shared" si="2"/>
        <v>#DIV/0!</v>
      </c>
      <c r="F16" s="29"/>
      <c r="G16" s="4">
        <f t="shared" si="0"/>
        <v>0</v>
      </c>
      <c r="H16" s="22" t="e">
        <f t="shared" si="1"/>
        <v>#DIV/0!</v>
      </c>
      <c r="I16" s="2"/>
    </row>
    <row r="17" spans="1:9" x14ac:dyDescent="0.2">
      <c r="A17" s="6"/>
      <c r="B17" s="3"/>
      <c r="C17" s="25"/>
      <c r="D17" s="25"/>
      <c r="E17" s="4" t="e">
        <f t="shared" si="2"/>
        <v>#DIV/0!</v>
      </c>
      <c r="F17" s="29"/>
      <c r="G17" s="4">
        <f t="shared" si="0"/>
        <v>0</v>
      </c>
      <c r="H17" s="22" t="e">
        <f t="shared" si="1"/>
        <v>#DIV/0!</v>
      </c>
      <c r="I17" s="2"/>
    </row>
    <row r="18" spans="1:9" x14ac:dyDescent="0.2">
      <c r="A18" s="6"/>
      <c r="B18" s="3"/>
      <c r="C18" s="25"/>
      <c r="D18" s="25"/>
      <c r="E18" s="4" t="e">
        <f t="shared" ref="E18:E19" si="3">C18*1000000/(660*D18)</f>
        <v>#DIV/0!</v>
      </c>
      <c r="F18" s="29"/>
      <c r="G18" s="4">
        <f t="shared" si="0"/>
        <v>0</v>
      </c>
      <c r="H18" s="22" t="e">
        <f t="shared" si="1"/>
        <v>#DIV/0!</v>
      </c>
      <c r="I18" s="2"/>
    </row>
    <row r="19" spans="1:9" ht="17" thickBot="1" x14ac:dyDescent="0.25">
      <c r="A19" s="6"/>
      <c r="B19" s="17"/>
      <c r="C19" s="26"/>
      <c r="D19" s="26"/>
      <c r="E19" s="30" t="e">
        <f t="shared" si="3"/>
        <v>#DIV/0!</v>
      </c>
      <c r="F19" s="31"/>
      <c r="G19" s="30">
        <f t="shared" si="0"/>
        <v>0</v>
      </c>
      <c r="H19" s="32" t="e">
        <f t="shared" si="1"/>
        <v>#DIV/0!</v>
      </c>
      <c r="I19" s="2"/>
    </row>
    <row r="20" spans="1:9" ht="17" thickBot="1" x14ac:dyDescent="0.25">
      <c r="A20" s="7"/>
      <c r="B20" s="7"/>
      <c r="C20" s="8"/>
      <c r="D20" s="9"/>
      <c r="E20" s="33" t="s">
        <v>3</v>
      </c>
      <c r="F20" s="34">
        <f>SUM(F14:F19)</f>
        <v>0</v>
      </c>
      <c r="G20" s="34">
        <f>SUM(G14:G19)</f>
        <v>0</v>
      </c>
      <c r="H20" s="35" t="e">
        <f>SUM(H14:H19)</f>
        <v>#DIV/0!</v>
      </c>
      <c r="I20" s="8"/>
    </row>
    <row r="21" spans="1:9" ht="17" thickBot="1" x14ac:dyDescent="0.25">
      <c r="A21" s="7"/>
      <c r="B21" s="7"/>
      <c r="C21" s="8"/>
      <c r="D21" s="9"/>
      <c r="E21" s="7"/>
      <c r="F21" s="7"/>
      <c r="G21" s="7"/>
      <c r="H21" s="6"/>
      <c r="I21" s="10"/>
    </row>
    <row r="22" spans="1:9" ht="17" thickBot="1" x14ac:dyDescent="0.25">
      <c r="A22" s="7"/>
      <c r="B22" s="7"/>
      <c r="C22" s="8"/>
      <c r="D22" s="9"/>
      <c r="F22" s="7"/>
      <c r="G22" s="33" t="s">
        <v>14</v>
      </c>
      <c r="H22" s="36" t="e">
        <f>G20/H20</f>
        <v>#DIV/0!</v>
      </c>
      <c r="I22" s="11"/>
    </row>
    <row r="23" spans="1:9" x14ac:dyDescent="0.2">
      <c r="A23" s="5"/>
      <c r="B23" s="5"/>
      <c r="C23" s="5"/>
      <c r="D23" s="5"/>
      <c r="E23" s="6"/>
      <c r="F23" s="6"/>
      <c r="G23" s="6"/>
      <c r="H23" s="6"/>
      <c r="I23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2022-10-28T10:29:12Z</dcterms:created>
  <dcterms:modified xsi:type="dcterms:W3CDTF">2022-11-24T11:12:56Z</dcterms:modified>
</cp:coreProperties>
</file>