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anielma/Downloads/"/>
    </mc:Choice>
  </mc:AlternateContent>
  <xr:revisionPtr revIDLastSave="0" documentId="8_{51E4945A-6230-4547-B022-A37C7AE03F32}" xr6:coauthVersionLast="47" xr6:coauthVersionMax="47" xr10:uidLastSave="{00000000-0000-0000-0000-000000000000}"/>
  <bookViews>
    <workbookView xWindow="540" yWindow="500" windowWidth="28260" windowHeight="16120" activeTab="2" xr2:uid="{00000000-000D-0000-FFFF-FFFF00000000}"/>
  </bookViews>
  <sheets>
    <sheet name="Fluence Calculations" sheetId="2" r:id="rId1"/>
    <sheet name="Absorbance" sheetId="12" r:id="rId2"/>
    <sheet name="Weighting" sheetId="3" r:id="rId3"/>
    <sheet name="UV Source" sheetId="13" r:id="rId4"/>
    <sheet name="Interpolation" sheetId="16" r:id="rId5"/>
    <sheet name="Reflection Factor" sheetId="10" r:id="rId6"/>
  </sheets>
  <definedNames>
    <definedName name="_20160517_AbsoluteIrradiance_1" localSheetId="3">'UV Source'!#REF!</definedName>
    <definedName name="_20160517_AbsoluteIrradiance_2" localSheetId="3">'UV Source'!#REF!</definedName>
    <definedName name="_20160517_AbsoluteIrradiance_3" localSheetId="3">'UV Source'!#REF!</definedName>
    <definedName name="_20160517_AbsoluteIrradiance_5" localSheetId="3">'UV Source'!#REF!</definedName>
    <definedName name="_20160517_AbsoluteIrradiance_6" localSheetId="3">'UV Source'!#REF!</definedName>
    <definedName name="_20160517_AbsoluteIrradiance_7" localSheetId="3">'UV Source'!#REF!</definedName>
    <definedName name="_20160706_AbsoluteIrradiance_5_SCAN2" localSheetId="3">'UV Source'!#REF!</definedName>
    <definedName name="_xlnm.Print_Area" localSheetId="0">'Fluence Calculations'!$K$14:$N$33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3" l="1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14" i="3"/>
  <c r="G39" i="2"/>
  <c r="G40" i="2" s="1"/>
  <c r="D213" i="3" l="1"/>
  <c r="D211" i="3"/>
  <c r="D209" i="3"/>
  <c r="D207" i="3"/>
  <c r="D205" i="3"/>
  <c r="D203" i="3"/>
  <c r="D201" i="3"/>
  <c r="D199" i="3"/>
  <c r="D197" i="3"/>
  <c r="D195" i="3"/>
  <c r="D193" i="3"/>
  <c r="D189" i="3"/>
  <c r="D185" i="3"/>
  <c r="D183" i="3"/>
  <c r="D181" i="3"/>
  <c r="D179" i="3"/>
  <c r="D177" i="3"/>
  <c r="D175" i="3"/>
  <c r="D173" i="3"/>
  <c r="D171" i="3"/>
  <c r="D169" i="3"/>
  <c r="D167" i="3"/>
  <c r="D165" i="3"/>
  <c r="D163" i="3"/>
  <c r="D161" i="3"/>
  <c r="D159" i="3"/>
  <c r="D157" i="3"/>
  <c r="D155" i="3"/>
  <c r="D153" i="3"/>
  <c r="D151" i="3"/>
  <c r="D149" i="3"/>
  <c r="D147" i="3"/>
  <c r="D145" i="3"/>
  <c r="D143" i="3"/>
  <c r="D141" i="3"/>
  <c r="D139" i="3"/>
  <c r="D137" i="3"/>
  <c r="D135" i="3"/>
  <c r="D133" i="3"/>
  <c r="D131" i="3"/>
  <c r="D129" i="3"/>
  <c r="D127" i="3"/>
  <c r="D125" i="3"/>
  <c r="D123" i="3"/>
  <c r="D121" i="3"/>
  <c r="D119" i="3"/>
  <c r="D117" i="3"/>
  <c r="D115" i="3"/>
  <c r="D113" i="3"/>
  <c r="D111" i="3"/>
  <c r="D109" i="3"/>
  <c r="D107" i="3"/>
  <c r="D105" i="3"/>
  <c r="D103" i="3"/>
  <c r="D101" i="3"/>
  <c r="D99" i="3"/>
  <c r="D97" i="3"/>
  <c r="D95" i="3"/>
  <c r="D93" i="3"/>
  <c r="D91" i="3"/>
  <c r="D89" i="3"/>
  <c r="D87" i="3"/>
  <c r="D85" i="3"/>
  <c r="D83" i="3"/>
  <c r="D81" i="3"/>
  <c r="D79" i="3"/>
  <c r="D77" i="3"/>
  <c r="D75" i="3"/>
  <c r="D73" i="3"/>
  <c r="D71" i="3"/>
  <c r="D69" i="3"/>
  <c r="D67" i="3"/>
  <c r="D65" i="3"/>
  <c r="D63" i="3"/>
  <c r="D61" i="3"/>
  <c r="D59" i="3"/>
  <c r="D57" i="3"/>
  <c r="D55" i="3"/>
  <c r="D53" i="3"/>
  <c r="D51" i="3"/>
  <c r="D49" i="3"/>
  <c r="D47" i="3"/>
  <c r="D45" i="3"/>
  <c r="D43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H13" i="12" l="1"/>
  <c r="B611" i="12" s="1"/>
  <c r="H14" i="12"/>
  <c r="B610" i="12" s="1"/>
  <c r="H15" i="12"/>
  <c r="B609" i="12" s="1"/>
  <c r="H16" i="12"/>
  <c r="B608" i="12" s="1"/>
  <c r="H17" i="12"/>
  <c r="B607" i="12" s="1"/>
  <c r="H18" i="12"/>
  <c r="B606" i="12" s="1"/>
  <c r="H19" i="12"/>
  <c r="B605" i="12" s="1"/>
  <c r="H20" i="12"/>
  <c r="B604" i="12" s="1"/>
  <c r="H21" i="12"/>
  <c r="B603" i="12" s="1"/>
  <c r="H22" i="12"/>
  <c r="B602" i="12" s="1"/>
  <c r="H23" i="12"/>
  <c r="B601" i="12" s="1"/>
  <c r="H24" i="12"/>
  <c r="B600" i="12" s="1"/>
  <c r="H25" i="12"/>
  <c r="B599" i="12" s="1"/>
  <c r="H26" i="12"/>
  <c r="B598" i="12" s="1"/>
  <c r="H27" i="12"/>
  <c r="B597" i="12" s="1"/>
  <c r="H28" i="12"/>
  <c r="B596" i="12" s="1"/>
  <c r="H29" i="12"/>
  <c r="B595" i="12" s="1"/>
  <c r="H30" i="12"/>
  <c r="B594" i="12" s="1"/>
  <c r="H31" i="12"/>
  <c r="B593" i="12" s="1"/>
  <c r="H32" i="12"/>
  <c r="B592" i="12" s="1"/>
  <c r="H33" i="12"/>
  <c r="B591" i="12" s="1"/>
  <c r="H34" i="12"/>
  <c r="B590" i="12" s="1"/>
  <c r="H35" i="12"/>
  <c r="B589" i="12" s="1"/>
  <c r="H36" i="12"/>
  <c r="B588" i="12" s="1"/>
  <c r="H37" i="12"/>
  <c r="B587" i="12" s="1"/>
  <c r="H38" i="12"/>
  <c r="B586" i="12" s="1"/>
  <c r="H39" i="12"/>
  <c r="B585" i="12" s="1"/>
  <c r="H40" i="12"/>
  <c r="B584" i="12" s="1"/>
  <c r="H41" i="12"/>
  <c r="B583" i="12" s="1"/>
  <c r="H42" i="12"/>
  <c r="B582" i="12" s="1"/>
  <c r="H43" i="12"/>
  <c r="B581" i="12" s="1"/>
  <c r="H44" i="12"/>
  <c r="B580" i="12" s="1"/>
  <c r="H45" i="12"/>
  <c r="B579" i="12" s="1"/>
  <c r="H46" i="12"/>
  <c r="B578" i="12" s="1"/>
  <c r="H47" i="12"/>
  <c r="B577" i="12" s="1"/>
  <c r="H48" i="12"/>
  <c r="B576" i="12" s="1"/>
  <c r="H49" i="12"/>
  <c r="B575" i="12" s="1"/>
  <c r="H50" i="12"/>
  <c r="B574" i="12" s="1"/>
  <c r="H51" i="12"/>
  <c r="B573" i="12" s="1"/>
  <c r="H52" i="12"/>
  <c r="B572" i="12" s="1"/>
  <c r="H53" i="12"/>
  <c r="B571" i="12" s="1"/>
  <c r="H54" i="12"/>
  <c r="B570" i="12" s="1"/>
  <c r="H55" i="12"/>
  <c r="B569" i="12" s="1"/>
  <c r="H56" i="12"/>
  <c r="B568" i="12" s="1"/>
  <c r="H57" i="12"/>
  <c r="B567" i="12" s="1"/>
  <c r="H58" i="12"/>
  <c r="B566" i="12" s="1"/>
  <c r="H59" i="12"/>
  <c r="B565" i="12" s="1"/>
  <c r="H60" i="12"/>
  <c r="B564" i="12" s="1"/>
  <c r="H61" i="12"/>
  <c r="B563" i="12" s="1"/>
  <c r="H62" i="12"/>
  <c r="B562" i="12" s="1"/>
  <c r="H63" i="12"/>
  <c r="B561" i="12" s="1"/>
  <c r="H64" i="12"/>
  <c r="B560" i="12" s="1"/>
  <c r="H65" i="12"/>
  <c r="B559" i="12" s="1"/>
  <c r="H66" i="12"/>
  <c r="B558" i="12" s="1"/>
  <c r="H67" i="12"/>
  <c r="B557" i="12" s="1"/>
  <c r="H68" i="12"/>
  <c r="B556" i="12" s="1"/>
  <c r="H69" i="12"/>
  <c r="B555" i="12" s="1"/>
  <c r="H70" i="12"/>
  <c r="B554" i="12" s="1"/>
  <c r="H71" i="12"/>
  <c r="B553" i="12" s="1"/>
  <c r="H72" i="12"/>
  <c r="B552" i="12" s="1"/>
  <c r="H73" i="12"/>
  <c r="B551" i="12" s="1"/>
  <c r="H74" i="12"/>
  <c r="B550" i="12" s="1"/>
  <c r="H75" i="12"/>
  <c r="B549" i="12" s="1"/>
  <c r="H76" i="12"/>
  <c r="B548" i="12" s="1"/>
  <c r="H77" i="12"/>
  <c r="B547" i="12" s="1"/>
  <c r="H78" i="12"/>
  <c r="B546" i="12" s="1"/>
  <c r="H79" i="12"/>
  <c r="B545" i="12" s="1"/>
  <c r="H80" i="12"/>
  <c r="B544" i="12" s="1"/>
  <c r="H81" i="12"/>
  <c r="B543" i="12" s="1"/>
  <c r="H82" i="12"/>
  <c r="B542" i="12" s="1"/>
  <c r="H83" i="12"/>
  <c r="B541" i="12" s="1"/>
  <c r="H84" i="12"/>
  <c r="B540" i="12" s="1"/>
  <c r="H85" i="12"/>
  <c r="B539" i="12" s="1"/>
  <c r="H86" i="12"/>
  <c r="B538" i="12" s="1"/>
  <c r="H87" i="12"/>
  <c r="B537" i="12" s="1"/>
  <c r="H88" i="12"/>
  <c r="B536" i="12" s="1"/>
  <c r="H89" i="12"/>
  <c r="B535" i="12" s="1"/>
  <c r="H90" i="12"/>
  <c r="B534" i="12" s="1"/>
  <c r="H91" i="12"/>
  <c r="B533" i="12" s="1"/>
  <c r="H92" i="12"/>
  <c r="B532" i="12" s="1"/>
  <c r="H93" i="12"/>
  <c r="B531" i="12" s="1"/>
  <c r="H94" i="12"/>
  <c r="B530" i="12" s="1"/>
  <c r="H95" i="12"/>
  <c r="B529" i="12" s="1"/>
  <c r="H96" i="12"/>
  <c r="B528" i="12" s="1"/>
  <c r="H97" i="12"/>
  <c r="B527" i="12" s="1"/>
  <c r="H98" i="12"/>
  <c r="B526" i="12" s="1"/>
  <c r="H99" i="12"/>
  <c r="B525" i="12" s="1"/>
  <c r="H100" i="12"/>
  <c r="B524" i="12" s="1"/>
  <c r="H101" i="12"/>
  <c r="B523" i="12" s="1"/>
  <c r="H102" i="12"/>
  <c r="B522" i="12" s="1"/>
  <c r="H103" i="12"/>
  <c r="B521" i="12" s="1"/>
  <c r="H104" i="12"/>
  <c r="B520" i="12" s="1"/>
  <c r="H105" i="12"/>
  <c r="B519" i="12" s="1"/>
  <c r="H106" i="12"/>
  <c r="B518" i="12" s="1"/>
  <c r="H107" i="12"/>
  <c r="B517" i="12" s="1"/>
  <c r="H108" i="12"/>
  <c r="B516" i="12" s="1"/>
  <c r="H109" i="12"/>
  <c r="B515" i="12" s="1"/>
  <c r="H110" i="12"/>
  <c r="B514" i="12" s="1"/>
  <c r="H111" i="12"/>
  <c r="B513" i="12" s="1"/>
  <c r="H112" i="12"/>
  <c r="B512" i="12" s="1"/>
  <c r="H113" i="12"/>
  <c r="B511" i="12" s="1"/>
  <c r="H114" i="12"/>
  <c r="B510" i="12" s="1"/>
  <c r="H115" i="12"/>
  <c r="B509" i="12" s="1"/>
  <c r="H116" i="12"/>
  <c r="B508" i="12" s="1"/>
  <c r="H117" i="12"/>
  <c r="B507" i="12" s="1"/>
  <c r="H118" i="12"/>
  <c r="B506" i="12" s="1"/>
  <c r="H119" i="12"/>
  <c r="B505" i="12" s="1"/>
  <c r="H120" i="12"/>
  <c r="B504" i="12" s="1"/>
  <c r="H121" i="12"/>
  <c r="B503" i="12" s="1"/>
  <c r="H122" i="12"/>
  <c r="B502" i="12" s="1"/>
  <c r="H123" i="12"/>
  <c r="B501" i="12" s="1"/>
  <c r="H124" i="12"/>
  <c r="B500" i="12" s="1"/>
  <c r="H125" i="12"/>
  <c r="B499" i="12" s="1"/>
  <c r="H126" i="12"/>
  <c r="B498" i="12" s="1"/>
  <c r="H127" i="12"/>
  <c r="B497" i="12" s="1"/>
  <c r="H128" i="12"/>
  <c r="B496" i="12" s="1"/>
  <c r="H129" i="12"/>
  <c r="B495" i="12" s="1"/>
  <c r="H130" i="12"/>
  <c r="B494" i="12" s="1"/>
  <c r="H131" i="12"/>
  <c r="B493" i="12" s="1"/>
  <c r="H132" i="12"/>
  <c r="B492" i="12" s="1"/>
  <c r="H133" i="12"/>
  <c r="B491" i="12" s="1"/>
  <c r="H134" i="12"/>
  <c r="B490" i="12" s="1"/>
  <c r="H135" i="12"/>
  <c r="B489" i="12" s="1"/>
  <c r="H136" i="12"/>
  <c r="B488" i="12" s="1"/>
  <c r="H137" i="12"/>
  <c r="B487" i="12" s="1"/>
  <c r="H138" i="12"/>
  <c r="B486" i="12" s="1"/>
  <c r="H139" i="12"/>
  <c r="B485" i="12" s="1"/>
  <c r="H140" i="12"/>
  <c r="B484" i="12" s="1"/>
  <c r="H141" i="12"/>
  <c r="B483" i="12" s="1"/>
  <c r="H142" i="12"/>
  <c r="B482" i="12" s="1"/>
  <c r="H143" i="12"/>
  <c r="B481" i="12" s="1"/>
  <c r="H144" i="12"/>
  <c r="B480" i="12" s="1"/>
  <c r="H145" i="12"/>
  <c r="B479" i="12" s="1"/>
  <c r="H146" i="12"/>
  <c r="B478" i="12" s="1"/>
  <c r="H147" i="12"/>
  <c r="B477" i="12" s="1"/>
  <c r="H148" i="12"/>
  <c r="B476" i="12" s="1"/>
  <c r="H149" i="12"/>
  <c r="B475" i="12" s="1"/>
  <c r="H150" i="12"/>
  <c r="B474" i="12" s="1"/>
  <c r="H151" i="12"/>
  <c r="B473" i="12" s="1"/>
  <c r="H152" i="12"/>
  <c r="B472" i="12" s="1"/>
  <c r="H153" i="12"/>
  <c r="B471" i="12" s="1"/>
  <c r="H154" i="12"/>
  <c r="B470" i="12" s="1"/>
  <c r="H155" i="12"/>
  <c r="B469" i="12" s="1"/>
  <c r="H156" i="12"/>
  <c r="B468" i="12" s="1"/>
  <c r="H157" i="12"/>
  <c r="B467" i="12" s="1"/>
  <c r="H158" i="12"/>
  <c r="B466" i="12" s="1"/>
  <c r="H159" i="12"/>
  <c r="B465" i="12" s="1"/>
  <c r="H160" i="12"/>
  <c r="B464" i="12" s="1"/>
  <c r="H161" i="12"/>
  <c r="B463" i="12" s="1"/>
  <c r="H162" i="12"/>
  <c r="B462" i="12" s="1"/>
  <c r="H163" i="12"/>
  <c r="B461" i="12" s="1"/>
  <c r="H164" i="12"/>
  <c r="B460" i="12" s="1"/>
  <c r="H165" i="12"/>
  <c r="B459" i="12" s="1"/>
  <c r="H166" i="12"/>
  <c r="B458" i="12" s="1"/>
  <c r="H167" i="12"/>
  <c r="B457" i="12" s="1"/>
  <c r="H168" i="12"/>
  <c r="B456" i="12" s="1"/>
  <c r="H169" i="12"/>
  <c r="B455" i="12" s="1"/>
  <c r="H170" i="12"/>
  <c r="B454" i="12" s="1"/>
  <c r="H171" i="12"/>
  <c r="B453" i="12" s="1"/>
  <c r="H172" i="12"/>
  <c r="B452" i="12" s="1"/>
  <c r="H173" i="12"/>
  <c r="B451" i="12" s="1"/>
  <c r="H174" i="12"/>
  <c r="B450" i="12" s="1"/>
  <c r="H175" i="12"/>
  <c r="B449" i="12" s="1"/>
  <c r="H176" i="12"/>
  <c r="B448" i="12" s="1"/>
  <c r="H177" i="12"/>
  <c r="B447" i="12" s="1"/>
  <c r="H178" i="12"/>
  <c r="B446" i="12" s="1"/>
  <c r="H179" i="12"/>
  <c r="B445" i="12" s="1"/>
  <c r="H180" i="12"/>
  <c r="B444" i="12" s="1"/>
  <c r="H181" i="12"/>
  <c r="B443" i="12" s="1"/>
  <c r="H182" i="12"/>
  <c r="B442" i="12" s="1"/>
  <c r="H183" i="12"/>
  <c r="B441" i="12" s="1"/>
  <c r="H184" i="12"/>
  <c r="B440" i="12" s="1"/>
  <c r="H185" i="12"/>
  <c r="B439" i="12" s="1"/>
  <c r="H186" i="12"/>
  <c r="B438" i="12" s="1"/>
  <c r="H187" i="12"/>
  <c r="B437" i="12" s="1"/>
  <c r="H188" i="12"/>
  <c r="B436" i="12" s="1"/>
  <c r="H189" i="12"/>
  <c r="B435" i="12" s="1"/>
  <c r="H190" i="12"/>
  <c r="B434" i="12" s="1"/>
  <c r="H191" i="12"/>
  <c r="B433" i="12" s="1"/>
  <c r="H192" i="12"/>
  <c r="B432" i="12" s="1"/>
  <c r="H193" i="12"/>
  <c r="B431" i="12" s="1"/>
  <c r="H194" i="12"/>
  <c r="B430" i="12" s="1"/>
  <c r="H195" i="12"/>
  <c r="B429" i="12" s="1"/>
  <c r="H196" i="12"/>
  <c r="B428" i="12" s="1"/>
  <c r="H197" i="12"/>
  <c r="B427" i="12" s="1"/>
  <c r="H198" i="12"/>
  <c r="B426" i="12" s="1"/>
  <c r="H199" i="12"/>
  <c r="B425" i="12" s="1"/>
  <c r="H200" i="12"/>
  <c r="B424" i="12" s="1"/>
  <c r="H201" i="12"/>
  <c r="B423" i="12" s="1"/>
  <c r="H202" i="12"/>
  <c r="B422" i="12" s="1"/>
  <c r="H203" i="12"/>
  <c r="B421" i="12" s="1"/>
  <c r="H204" i="12"/>
  <c r="B420" i="12" s="1"/>
  <c r="H205" i="12"/>
  <c r="B419" i="12" s="1"/>
  <c r="H206" i="12"/>
  <c r="B418" i="12" s="1"/>
  <c r="H207" i="12"/>
  <c r="B417" i="12" s="1"/>
  <c r="H208" i="12"/>
  <c r="B416" i="12" s="1"/>
  <c r="H209" i="12"/>
  <c r="B415" i="12" s="1"/>
  <c r="H210" i="12"/>
  <c r="B414" i="12" s="1"/>
  <c r="H211" i="12"/>
  <c r="B413" i="12" s="1"/>
  <c r="H212" i="12"/>
  <c r="B412" i="12" s="1"/>
  <c r="H213" i="12"/>
  <c r="B411" i="12" s="1"/>
  <c r="H214" i="12"/>
  <c r="B410" i="12" s="1"/>
  <c r="H215" i="12"/>
  <c r="B409" i="12" s="1"/>
  <c r="H216" i="12"/>
  <c r="B408" i="12" s="1"/>
  <c r="H217" i="12"/>
  <c r="B407" i="12" s="1"/>
  <c r="H218" i="12"/>
  <c r="B406" i="12" s="1"/>
  <c r="H219" i="12"/>
  <c r="B405" i="12" s="1"/>
  <c r="H220" i="12"/>
  <c r="B404" i="12" s="1"/>
  <c r="H221" i="12"/>
  <c r="B403" i="12" s="1"/>
  <c r="H222" i="12"/>
  <c r="B402" i="12" s="1"/>
  <c r="H223" i="12"/>
  <c r="B401" i="12" s="1"/>
  <c r="H224" i="12"/>
  <c r="B400" i="12" s="1"/>
  <c r="H225" i="12"/>
  <c r="B399" i="12" s="1"/>
  <c r="H226" i="12"/>
  <c r="B398" i="12" s="1"/>
  <c r="H227" i="12"/>
  <c r="B397" i="12" s="1"/>
  <c r="H228" i="12"/>
  <c r="B396" i="12" s="1"/>
  <c r="H229" i="12"/>
  <c r="B395" i="12" s="1"/>
  <c r="H230" i="12"/>
  <c r="B394" i="12" s="1"/>
  <c r="H231" i="12"/>
  <c r="B393" i="12" s="1"/>
  <c r="H232" i="12"/>
  <c r="B392" i="12" s="1"/>
  <c r="H233" i="12"/>
  <c r="B391" i="12" s="1"/>
  <c r="H234" i="12"/>
  <c r="B390" i="12" s="1"/>
  <c r="H235" i="12"/>
  <c r="B389" i="12" s="1"/>
  <c r="H236" i="12"/>
  <c r="B388" i="12" s="1"/>
  <c r="H237" i="12"/>
  <c r="B387" i="12" s="1"/>
  <c r="H238" i="12"/>
  <c r="B386" i="12" s="1"/>
  <c r="H239" i="12"/>
  <c r="B385" i="12" s="1"/>
  <c r="H240" i="12"/>
  <c r="B384" i="12" s="1"/>
  <c r="H241" i="12"/>
  <c r="B383" i="12" s="1"/>
  <c r="H242" i="12"/>
  <c r="B382" i="12" s="1"/>
  <c r="H243" i="12"/>
  <c r="B381" i="12" s="1"/>
  <c r="H244" i="12"/>
  <c r="B380" i="12" s="1"/>
  <c r="H245" i="12"/>
  <c r="B379" i="12" s="1"/>
  <c r="H246" i="12"/>
  <c r="B378" i="12" s="1"/>
  <c r="H247" i="12"/>
  <c r="B377" i="12" s="1"/>
  <c r="H248" i="12"/>
  <c r="B376" i="12" s="1"/>
  <c r="H249" i="12"/>
  <c r="B375" i="12" s="1"/>
  <c r="H250" i="12"/>
  <c r="B374" i="12" s="1"/>
  <c r="H251" i="12"/>
  <c r="B373" i="12" s="1"/>
  <c r="H252" i="12"/>
  <c r="B372" i="12" s="1"/>
  <c r="H253" i="12"/>
  <c r="B371" i="12" s="1"/>
  <c r="H254" i="12"/>
  <c r="B370" i="12" s="1"/>
  <c r="H255" i="12"/>
  <c r="B369" i="12" s="1"/>
  <c r="H256" i="12"/>
  <c r="B368" i="12" s="1"/>
  <c r="H257" i="12"/>
  <c r="B367" i="12" s="1"/>
  <c r="H258" i="12"/>
  <c r="B366" i="12" s="1"/>
  <c r="H259" i="12"/>
  <c r="B365" i="12" s="1"/>
  <c r="H260" i="12"/>
  <c r="B364" i="12" s="1"/>
  <c r="H261" i="12"/>
  <c r="B363" i="12" s="1"/>
  <c r="H262" i="12"/>
  <c r="B362" i="12" s="1"/>
  <c r="H263" i="12"/>
  <c r="B361" i="12" s="1"/>
  <c r="H264" i="12"/>
  <c r="B360" i="12" s="1"/>
  <c r="H265" i="12"/>
  <c r="B359" i="12" s="1"/>
  <c r="H266" i="12"/>
  <c r="B358" i="12" s="1"/>
  <c r="H267" i="12"/>
  <c r="B357" i="12" s="1"/>
  <c r="H268" i="12"/>
  <c r="B356" i="12" s="1"/>
  <c r="H269" i="12"/>
  <c r="B355" i="12" s="1"/>
  <c r="H270" i="12"/>
  <c r="B354" i="12" s="1"/>
  <c r="H271" i="12"/>
  <c r="B353" i="12" s="1"/>
  <c r="H272" i="12"/>
  <c r="B352" i="12" s="1"/>
  <c r="H273" i="12"/>
  <c r="B351" i="12" s="1"/>
  <c r="H274" i="12"/>
  <c r="B350" i="12" s="1"/>
  <c r="H275" i="12"/>
  <c r="B349" i="12" s="1"/>
  <c r="H276" i="12"/>
  <c r="B348" i="12" s="1"/>
  <c r="H277" i="12"/>
  <c r="B347" i="12" s="1"/>
  <c r="H278" i="12"/>
  <c r="B346" i="12" s="1"/>
  <c r="H279" i="12"/>
  <c r="B345" i="12" s="1"/>
  <c r="H280" i="12"/>
  <c r="B344" i="12" s="1"/>
  <c r="H281" i="12"/>
  <c r="B343" i="12" s="1"/>
  <c r="H282" i="12"/>
  <c r="B342" i="12" s="1"/>
  <c r="H283" i="12"/>
  <c r="B341" i="12" s="1"/>
  <c r="H284" i="12"/>
  <c r="B340" i="12" s="1"/>
  <c r="H285" i="12"/>
  <c r="B339" i="12" s="1"/>
  <c r="H286" i="12"/>
  <c r="B338" i="12" s="1"/>
  <c r="H287" i="12"/>
  <c r="B337" i="12" s="1"/>
  <c r="H288" i="12"/>
  <c r="B336" i="12" s="1"/>
  <c r="H289" i="12"/>
  <c r="B335" i="12" s="1"/>
  <c r="H290" i="12"/>
  <c r="B334" i="12" s="1"/>
  <c r="H291" i="12"/>
  <c r="B333" i="12" s="1"/>
  <c r="H292" i="12"/>
  <c r="B332" i="12" s="1"/>
  <c r="H293" i="12"/>
  <c r="B331" i="12" s="1"/>
  <c r="H294" i="12"/>
  <c r="B330" i="12" s="1"/>
  <c r="H295" i="12"/>
  <c r="B329" i="12" s="1"/>
  <c r="H296" i="12"/>
  <c r="B328" i="12" s="1"/>
  <c r="H297" i="12"/>
  <c r="B327" i="12" s="1"/>
  <c r="H298" i="12"/>
  <c r="B326" i="12" s="1"/>
  <c r="H299" i="12"/>
  <c r="B325" i="12" s="1"/>
  <c r="H300" i="12"/>
  <c r="B324" i="12" s="1"/>
  <c r="H301" i="12"/>
  <c r="B323" i="12" s="1"/>
  <c r="H302" i="12"/>
  <c r="B322" i="12" s="1"/>
  <c r="H303" i="12"/>
  <c r="B321" i="12" s="1"/>
  <c r="H304" i="12"/>
  <c r="B320" i="12" s="1"/>
  <c r="H305" i="12"/>
  <c r="B319" i="12" s="1"/>
  <c r="H306" i="12"/>
  <c r="B318" i="12" s="1"/>
  <c r="H307" i="12"/>
  <c r="B317" i="12" s="1"/>
  <c r="H308" i="12"/>
  <c r="B316" i="12" s="1"/>
  <c r="H309" i="12"/>
  <c r="B315" i="12" s="1"/>
  <c r="H310" i="12"/>
  <c r="B314" i="12" s="1"/>
  <c r="H311" i="12"/>
  <c r="B313" i="12" s="1"/>
  <c r="H312" i="12"/>
  <c r="B312" i="12" s="1"/>
  <c r="H313" i="12"/>
  <c r="B311" i="12" s="1"/>
  <c r="H314" i="12"/>
  <c r="B310" i="12" s="1"/>
  <c r="H315" i="12"/>
  <c r="B309" i="12" s="1"/>
  <c r="H316" i="12"/>
  <c r="B308" i="12" s="1"/>
  <c r="H317" i="12"/>
  <c r="B307" i="12" s="1"/>
  <c r="H318" i="12"/>
  <c r="B306" i="12" s="1"/>
  <c r="H319" i="12"/>
  <c r="B305" i="12" s="1"/>
  <c r="H320" i="12"/>
  <c r="B304" i="12" s="1"/>
  <c r="H321" i="12"/>
  <c r="B303" i="12" s="1"/>
  <c r="H322" i="12"/>
  <c r="B302" i="12" s="1"/>
  <c r="H323" i="12"/>
  <c r="B301" i="12" s="1"/>
  <c r="H324" i="12"/>
  <c r="B300" i="12" s="1"/>
  <c r="H325" i="12"/>
  <c r="B299" i="12" s="1"/>
  <c r="H326" i="12"/>
  <c r="B298" i="12" s="1"/>
  <c r="H327" i="12"/>
  <c r="B297" i="12" s="1"/>
  <c r="H328" i="12"/>
  <c r="B296" i="12" s="1"/>
  <c r="H329" i="12"/>
  <c r="B295" i="12" s="1"/>
  <c r="H330" i="12"/>
  <c r="B294" i="12" s="1"/>
  <c r="H331" i="12"/>
  <c r="B293" i="12" s="1"/>
  <c r="H332" i="12"/>
  <c r="B292" i="12" s="1"/>
  <c r="H333" i="12"/>
  <c r="B291" i="12" s="1"/>
  <c r="H334" i="12"/>
  <c r="B290" i="12" s="1"/>
  <c r="H335" i="12"/>
  <c r="B289" i="12" s="1"/>
  <c r="H336" i="12"/>
  <c r="B288" i="12" s="1"/>
  <c r="H337" i="12"/>
  <c r="B287" i="12" s="1"/>
  <c r="H338" i="12"/>
  <c r="B286" i="12" s="1"/>
  <c r="H339" i="12"/>
  <c r="B285" i="12" s="1"/>
  <c r="H340" i="12"/>
  <c r="B284" i="12" s="1"/>
  <c r="H341" i="12"/>
  <c r="B283" i="12" s="1"/>
  <c r="H342" i="12"/>
  <c r="B282" i="12" s="1"/>
  <c r="H343" i="12"/>
  <c r="B281" i="12" s="1"/>
  <c r="H344" i="12"/>
  <c r="B280" i="12" s="1"/>
  <c r="H345" i="12"/>
  <c r="B279" i="12" s="1"/>
  <c r="H346" i="12"/>
  <c r="B278" i="12" s="1"/>
  <c r="H347" i="12"/>
  <c r="B277" i="12" s="1"/>
  <c r="H348" i="12"/>
  <c r="B276" i="12" s="1"/>
  <c r="H349" i="12"/>
  <c r="B275" i="12" s="1"/>
  <c r="H350" i="12"/>
  <c r="B274" i="12" s="1"/>
  <c r="H351" i="12"/>
  <c r="B273" i="12" s="1"/>
  <c r="H352" i="12"/>
  <c r="B272" i="12" s="1"/>
  <c r="H353" i="12"/>
  <c r="B271" i="12" s="1"/>
  <c r="H354" i="12"/>
  <c r="B270" i="12" s="1"/>
  <c r="H355" i="12"/>
  <c r="B269" i="12" s="1"/>
  <c r="H356" i="12"/>
  <c r="B268" i="12" s="1"/>
  <c r="H357" i="12"/>
  <c r="B267" i="12" s="1"/>
  <c r="H358" i="12"/>
  <c r="B266" i="12" s="1"/>
  <c r="H359" i="12"/>
  <c r="B265" i="12" s="1"/>
  <c r="H360" i="12"/>
  <c r="B264" i="12" s="1"/>
  <c r="H361" i="12"/>
  <c r="B263" i="12" s="1"/>
  <c r="H362" i="12"/>
  <c r="B262" i="12" s="1"/>
  <c r="H363" i="12"/>
  <c r="B261" i="12" s="1"/>
  <c r="H364" i="12"/>
  <c r="B260" i="12" s="1"/>
  <c r="H365" i="12"/>
  <c r="B259" i="12" s="1"/>
  <c r="H366" i="12"/>
  <c r="B258" i="12" s="1"/>
  <c r="H367" i="12"/>
  <c r="B257" i="12" s="1"/>
  <c r="H368" i="12"/>
  <c r="B256" i="12" s="1"/>
  <c r="H369" i="12"/>
  <c r="B255" i="12" s="1"/>
  <c r="H370" i="12"/>
  <c r="B254" i="12" s="1"/>
  <c r="H371" i="12"/>
  <c r="B253" i="12" s="1"/>
  <c r="H372" i="12"/>
  <c r="B252" i="12" s="1"/>
  <c r="H373" i="12"/>
  <c r="B251" i="12" s="1"/>
  <c r="H374" i="12"/>
  <c r="B250" i="12" s="1"/>
  <c r="H375" i="12"/>
  <c r="B249" i="12" s="1"/>
  <c r="H376" i="12"/>
  <c r="B248" i="12" s="1"/>
  <c r="H377" i="12"/>
  <c r="B247" i="12" s="1"/>
  <c r="H378" i="12"/>
  <c r="B246" i="12" s="1"/>
  <c r="H379" i="12"/>
  <c r="B245" i="12" s="1"/>
  <c r="H380" i="12"/>
  <c r="B244" i="12" s="1"/>
  <c r="H381" i="12"/>
  <c r="B243" i="12" s="1"/>
  <c r="H382" i="12"/>
  <c r="B242" i="12" s="1"/>
  <c r="H383" i="12"/>
  <c r="B241" i="12" s="1"/>
  <c r="H384" i="12"/>
  <c r="B240" i="12" s="1"/>
  <c r="H385" i="12"/>
  <c r="B239" i="12" s="1"/>
  <c r="H386" i="12"/>
  <c r="B238" i="12" s="1"/>
  <c r="H387" i="12"/>
  <c r="B237" i="12" s="1"/>
  <c r="H388" i="12"/>
  <c r="B236" i="12" s="1"/>
  <c r="H389" i="12"/>
  <c r="B235" i="12" s="1"/>
  <c r="H390" i="12"/>
  <c r="B234" i="12" s="1"/>
  <c r="H391" i="12"/>
  <c r="B233" i="12" s="1"/>
  <c r="H392" i="12"/>
  <c r="B232" i="12" s="1"/>
  <c r="H393" i="12"/>
  <c r="B231" i="12" s="1"/>
  <c r="H394" i="12"/>
  <c r="B230" i="12" s="1"/>
  <c r="H395" i="12"/>
  <c r="B229" i="12" s="1"/>
  <c r="H396" i="12"/>
  <c r="B228" i="12" s="1"/>
  <c r="H397" i="12"/>
  <c r="B227" i="12" s="1"/>
  <c r="H398" i="12"/>
  <c r="B226" i="12" s="1"/>
  <c r="H399" i="12"/>
  <c r="B225" i="12" s="1"/>
  <c r="H400" i="12"/>
  <c r="B224" i="12" s="1"/>
  <c r="H401" i="12"/>
  <c r="B223" i="12" s="1"/>
  <c r="H402" i="12"/>
  <c r="B222" i="12" s="1"/>
  <c r="H403" i="12"/>
  <c r="B221" i="12" s="1"/>
  <c r="H404" i="12"/>
  <c r="B220" i="12" s="1"/>
  <c r="H405" i="12"/>
  <c r="B219" i="12" s="1"/>
  <c r="H406" i="12"/>
  <c r="B218" i="12" s="1"/>
  <c r="H407" i="12"/>
  <c r="B217" i="12" s="1"/>
  <c r="H408" i="12"/>
  <c r="B216" i="12" s="1"/>
  <c r="H409" i="12"/>
  <c r="B215" i="12" s="1"/>
  <c r="H410" i="12"/>
  <c r="B214" i="12" s="1"/>
  <c r="H411" i="12"/>
  <c r="B213" i="12" s="1"/>
  <c r="H412" i="12"/>
  <c r="B212" i="12" s="1"/>
  <c r="H413" i="12"/>
  <c r="B211" i="12" s="1"/>
  <c r="H414" i="12"/>
  <c r="B210" i="12" s="1"/>
  <c r="H415" i="12"/>
  <c r="B209" i="12" s="1"/>
  <c r="H416" i="12"/>
  <c r="B208" i="12" s="1"/>
  <c r="H417" i="12"/>
  <c r="B207" i="12" s="1"/>
  <c r="H418" i="12"/>
  <c r="B206" i="12" s="1"/>
  <c r="H419" i="12"/>
  <c r="B205" i="12" s="1"/>
  <c r="H420" i="12"/>
  <c r="B204" i="12" s="1"/>
  <c r="H421" i="12"/>
  <c r="B203" i="12" s="1"/>
  <c r="H422" i="12"/>
  <c r="B202" i="12" s="1"/>
  <c r="H423" i="12"/>
  <c r="B201" i="12" s="1"/>
  <c r="H424" i="12"/>
  <c r="B200" i="12" s="1"/>
  <c r="H425" i="12"/>
  <c r="B199" i="12" s="1"/>
  <c r="H426" i="12"/>
  <c r="B198" i="12" s="1"/>
  <c r="H427" i="12"/>
  <c r="B197" i="12" s="1"/>
  <c r="H428" i="12"/>
  <c r="B196" i="12" s="1"/>
  <c r="H429" i="12"/>
  <c r="B195" i="12" s="1"/>
  <c r="H430" i="12"/>
  <c r="B194" i="12" s="1"/>
  <c r="H431" i="12"/>
  <c r="B193" i="12" s="1"/>
  <c r="H432" i="12"/>
  <c r="B192" i="12" s="1"/>
  <c r="H433" i="12"/>
  <c r="B191" i="12" s="1"/>
  <c r="H434" i="12"/>
  <c r="B190" i="12" s="1"/>
  <c r="H435" i="12"/>
  <c r="B189" i="12" s="1"/>
  <c r="H436" i="12"/>
  <c r="B188" i="12" s="1"/>
  <c r="H437" i="12"/>
  <c r="B187" i="12" s="1"/>
  <c r="H438" i="12"/>
  <c r="B186" i="12" s="1"/>
  <c r="H439" i="12"/>
  <c r="B185" i="12" s="1"/>
  <c r="H440" i="12"/>
  <c r="B184" i="12" s="1"/>
  <c r="H441" i="12"/>
  <c r="B183" i="12" s="1"/>
  <c r="H442" i="12"/>
  <c r="B182" i="12" s="1"/>
  <c r="H443" i="12"/>
  <c r="B181" i="12" s="1"/>
  <c r="H444" i="12"/>
  <c r="B180" i="12" s="1"/>
  <c r="H445" i="12"/>
  <c r="B179" i="12" s="1"/>
  <c r="H446" i="12"/>
  <c r="B178" i="12" s="1"/>
  <c r="H447" i="12"/>
  <c r="B177" i="12" s="1"/>
  <c r="H448" i="12"/>
  <c r="B176" i="12" s="1"/>
  <c r="H449" i="12"/>
  <c r="B175" i="12" s="1"/>
  <c r="H450" i="12"/>
  <c r="B174" i="12" s="1"/>
  <c r="H451" i="12"/>
  <c r="B173" i="12" s="1"/>
  <c r="H452" i="12"/>
  <c r="B172" i="12" s="1"/>
  <c r="H453" i="12"/>
  <c r="B171" i="12" s="1"/>
  <c r="H454" i="12"/>
  <c r="B170" i="12" s="1"/>
  <c r="H455" i="12"/>
  <c r="B169" i="12" s="1"/>
  <c r="H456" i="12"/>
  <c r="B168" i="12" s="1"/>
  <c r="H457" i="12"/>
  <c r="B167" i="12" s="1"/>
  <c r="H458" i="12"/>
  <c r="B166" i="12" s="1"/>
  <c r="H459" i="12"/>
  <c r="B165" i="12" s="1"/>
  <c r="H460" i="12"/>
  <c r="B164" i="12" s="1"/>
  <c r="H461" i="12"/>
  <c r="B163" i="12" s="1"/>
  <c r="H462" i="12"/>
  <c r="B162" i="12" s="1"/>
  <c r="H463" i="12"/>
  <c r="B161" i="12" s="1"/>
  <c r="H464" i="12"/>
  <c r="B160" i="12" s="1"/>
  <c r="H465" i="12"/>
  <c r="B159" i="12" s="1"/>
  <c r="H466" i="12"/>
  <c r="B158" i="12" s="1"/>
  <c r="H467" i="12"/>
  <c r="B157" i="12" s="1"/>
  <c r="H468" i="12"/>
  <c r="B156" i="12" s="1"/>
  <c r="H469" i="12"/>
  <c r="B155" i="12" s="1"/>
  <c r="H470" i="12"/>
  <c r="B154" i="12" s="1"/>
  <c r="H471" i="12"/>
  <c r="B153" i="12" s="1"/>
  <c r="H472" i="12"/>
  <c r="B152" i="12" s="1"/>
  <c r="H473" i="12"/>
  <c r="B151" i="12" s="1"/>
  <c r="H474" i="12"/>
  <c r="B150" i="12" s="1"/>
  <c r="H475" i="12"/>
  <c r="B149" i="12" s="1"/>
  <c r="H476" i="12"/>
  <c r="B148" i="12" s="1"/>
  <c r="H477" i="12"/>
  <c r="B147" i="12" s="1"/>
  <c r="H478" i="12"/>
  <c r="B146" i="12" s="1"/>
  <c r="H479" i="12"/>
  <c r="B145" i="12" s="1"/>
  <c r="H480" i="12"/>
  <c r="B144" i="12" s="1"/>
  <c r="H481" i="12"/>
  <c r="B143" i="12" s="1"/>
  <c r="H482" i="12"/>
  <c r="B142" i="12" s="1"/>
  <c r="H483" i="12"/>
  <c r="B141" i="12" s="1"/>
  <c r="H484" i="12"/>
  <c r="B140" i="12" s="1"/>
  <c r="H485" i="12"/>
  <c r="B139" i="12" s="1"/>
  <c r="H486" i="12"/>
  <c r="B138" i="12" s="1"/>
  <c r="H487" i="12"/>
  <c r="B137" i="12" s="1"/>
  <c r="H488" i="12"/>
  <c r="B136" i="12" s="1"/>
  <c r="H489" i="12"/>
  <c r="B135" i="12" s="1"/>
  <c r="H490" i="12"/>
  <c r="B134" i="12" s="1"/>
  <c r="H491" i="12"/>
  <c r="B133" i="12" s="1"/>
  <c r="H492" i="12"/>
  <c r="B132" i="12" s="1"/>
  <c r="H493" i="12"/>
  <c r="B131" i="12" s="1"/>
  <c r="H494" i="12"/>
  <c r="B130" i="12" s="1"/>
  <c r="H495" i="12"/>
  <c r="B129" i="12" s="1"/>
  <c r="H496" i="12"/>
  <c r="B128" i="12" s="1"/>
  <c r="H497" i="12"/>
  <c r="B127" i="12" s="1"/>
  <c r="H498" i="12"/>
  <c r="B126" i="12" s="1"/>
  <c r="H499" i="12"/>
  <c r="B125" i="12" s="1"/>
  <c r="H500" i="12"/>
  <c r="B124" i="12" s="1"/>
  <c r="H501" i="12"/>
  <c r="B123" i="12" s="1"/>
  <c r="H502" i="12"/>
  <c r="B122" i="12" s="1"/>
  <c r="H503" i="12"/>
  <c r="B121" i="12" s="1"/>
  <c r="H504" i="12"/>
  <c r="B120" i="12" s="1"/>
  <c r="H505" i="12"/>
  <c r="B119" i="12" s="1"/>
  <c r="H506" i="12"/>
  <c r="B118" i="12" s="1"/>
  <c r="H507" i="12"/>
  <c r="B117" i="12" s="1"/>
  <c r="H508" i="12"/>
  <c r="B116" i="12" s="1"/>
  <c r="H509" i="12"/>
  <c r="B115" i="12" s="1"/>
  <c r="H510" i="12"/>
  <c r="B114" i="12" s="1"/>
  <c r="H511" i="12"/>
  <c r="B113" i="12" s="1"/>
  <c r="H512" i="12"/>
  <c r="B112" i="12" s="1"/>
  <c r="H513" i="12"/>
  <c r="B111" i="12" s="1"/>
  <c r="H514" i="12"/>
  <c r="B110" i="12" s="1"/>
  <c r="H515" i="12"/>
  <c r="B109" i="12" s="1"/>
  <c r="H516" i="12"/>
  <c r="B108" i="12" s="1"/>
  <c r="H517" i="12"/>
  <c r="B107" i="12" s="1"/>
  <c r="H518" i="12"/>
  <c r="B106" i="12" s="1"/>
  <c r="H519" i="12"/>
  <c r="B105" i="12" s="1"/>
  <c r="H520" i="12"/>
  <c r="B104" i="12" s="1"/>
  <c r="H521" i="12"/>
  <c r="B103" i="12" s="1"/>
  <c r="H522" i="12"/>
  <c r="B102" i="12" s="1"/>
  <c r="H523" i="12"/>
  <c r="B101" i="12" s="1"/>
  <c r="H524" i="12"/>
  <c r="B100" i="12" s="1"/>
  <c r="H525" i="12"/>
  <c r="B99" i="12" s="1"/>
  <c r="H526" i="12"/>
  <c r="B98" i="12" s="1"/>
  <c r="H527" i="12"/>
  <c r="B97" i="12" s="1"/>
  <c r="H528" i="12"/>
  <c r="B96" i="12" s="1"/>
  <c r="H529" i="12"/>
  <c r="B95" i="12" s="1"/>
  <c r="H530" i="12"/>
  <c r="B94" i="12" s="1"/>
  <c r="H531" i="12"/>
  <c r="B93" i="12" s="1"/>
  <c r="H532" i="12"/>
  <c r="B92" i="12" s="1"/>
  <c r="H533" i="12"/>
  <c r="B91" i="12" s="1"/>
  <c r="H534" i="12"/>
  <c r="B90" i="12" s="1"/>
  <c r="H535" i="12"/>
  <c r="B89" i="12" s="1"/>
  <c r="H536" i="12"/>
  <c r="B88" i="12" s="1"/>
  <c r="H537" i="12"/>
  <c r="B87" i="12" s="1"/>
  <c r="H538" i="12"/>
  <c r="B86" i="12" s="1"/>
  <c r="H539" i="12"/>
  <c r="B85" i="12" s="1"/>
  <c r="H540" i="12"/>
  <c r="B84" i="12" s="1"/>
  <c r="H541" i="12"/>
  <c r="B83" i="12" s="1"/>
  <c r="H542" i="12"/>
  <c r="B82" i="12" s="1"/>
  <c r="H543" i="12"/>
  <c r="B81" i="12" s="1"/>
  <c r="H544" i="12"/>
  <c r="B80" i="12" s="1"/>
  <c r="H545" i="12"/>
  <c r="B79" i="12" s="1"/>
  <c r="H546" i="12"/>
  <c r="B78" i="12" s="1"/>
  <c r="H547" i="12"/>
  <c r="B77" i="12" s="1"/>
  <c r="H548" i="12"/>
  <c r="B76" i="12" s="1"/>
  <c r="H549" i="12"/>
  <c r="B75" i="12" s="1"/>
  <c r="H550" i="12"/>
  <c r="B74" i="12" s="1"/>
  <c r="H551" i="12"/>
  <c r="B73" i="12" s="1"/>
  <c r="H552" i="12"/>
  <c r="B72" i="12" s="1"/>
  <c r="H553" i="12"/>
  <c r="B71" i="12" s="1"/>
  <c r="H554" i="12"/>
  <c r="B70" i="12" s="1"/>
  <c r="H555" i="12"/>
  <c r="B69" i="12" s="1"/>
  <c r="H556" i="12"/>
  <c r="B68" i="12" s="1"/>
  <c r="H557" i="12"/>
  <c r="B67" i="12" s="1"/>
  <c r="H558" i="12"/>
  <c r="B66" i="12" s="1"/>
  <c r="H559" i="12"/>
  <c r="B65" i="12" s="1"/>
  <c r="H560" i="12"/>
  <c r="B64" i="12" s="1"/>
  <c r="H561" i="12"/>
  <c r="B63" i="12" s="1"/>
  <c r="H562" i="12"/>
  <c r="B62" i="12" s="1"/>
  <c r="H563" i="12"/>
  <c r="B61" i="12" s="1"/>
  <c r="H564" i="12"/>
  <c r="B60" i="12" s="1"/>
  <c r="H565" i="12"/>
  <c r="B59" i="12" s="1"/>
  <c r="H566" i="12"/>
  <c r="B58" i="12" s="1"/>
  <c r="H567" i="12"/>
  <c r="B57" i="12" s="1"/>
  <c r="H568" i="12"/>
  <c r="B56" i="12" s="1"/>
  <c r="H569" i="12"/>
  <c r="B55" i="12" s="1"/>
  <c r="H570" i="12"/>
  <c r="B54" i="12" s="1"/>
  <c r="H571" i="12"/>
  <c r="B53" i="12" s="1"/>
  <c r="H572" i="12"/>
  <c r="B52" i="12" s="1"/>
  <c r="H573" i="12"/>
  <c r="B51" i="12" s="1"/>
  <c r="H574" i="12"/>
  <c r="B50" i="12" s="1"/>
  <c r="H575" i="12"/>
  <c r="B49" i="12" s="1"/>
  <c r="H576" i="12"/>
  <c r="B48" i="12" s="1"/>
  <c r="H577" i="12"/>
  <c r="B47" i="12" s="1"/>
  <c r="H578" i="12"/>
  <c r="B46" i="12" s="1"/>
  <c r="H579" i="12"/>
  <c r="B45" i="12" s="1"/>
  <c r="H580" i="12"/>
  <c r="B44" i="12" s="1"/>
  <c r="H581" i="12"/>
  <c r="B43" i="12" s="1"/>
  <c r="H582" i="12"/>
  <c r="B42" i="12" s="1"/>
  <c r="H583" i="12"/>
  <c r="B41" i="12" s="1"/>
  <c r="H584" i="12"/>
  <c r="B40" i="12" s="1"/>
  <c r="H585" i="12"/>
  <c r="B39" i="12" s="1"/>
  <c r="H586" i="12"/>
  <c r="B38" i="12" s="1"/>
  <c r="H587" i="12"/>
  <c r="B37" i="12" s="1"/>
  <c r="H588" i="12"/>
  <c r="B36" i="12" s="1"/>
  <c r="H589" i="12"/>
  <c r="B35" i="12" s="1"/>
  <c r="H590" i="12"/>
  <c r="B34" i="12" s="1"/>
  <c r="H591" i="12"/>
  <c r="B33" i="12" s="1"/>
  <c r="H592" i="12"/>
  <c r="B32" i="12" s="1"/>
  <c r="H593" i="12"/>
  <c r="B31" i="12" s="1"/>
  <c r="H594" i="12"/>
  <c r="B30" i="12" s="1"/>
  <c r="H595" i="12"/>
  <c r="B29" i="12" s="1"/>
  <c r="H596" i="12"/>
  <c r="B28" i="12" s="1"/>
  <c r="H597" i="12"/>
  <c r="B27" i="12" s="1"/>
  <c r="H598" i="12"/>
  <c r="B26" i="12" s="1"/>
  <c r="H599" i="12"/>
  <c r="B25" i="12" s="1"/>
  <c r="H600" i="12"/>
  <c r="B24" i="12" s="1"/>
  <c r="H601" i="12"/>
  <c r="B23" i="12" s="1"/>
  <c r="H602" i="12"/>
  <c r="B22" i="12" s="1"/>
  <c r="H603" i="12"/>
  <c r="B21" i="12" s="1"/>
  <c r="H604" i="12"/>
  <c r="B20" i="12" s="1"/>
  <c r="H605" i="12"/>
  <c r="B19" i="12" s="1"/>
  <c r="H606" i="12"/>
  <c r="B18" i="12" s="1"/>
  <c r="H607" i="12"/>
  <c r="B17" i="12" s="1"/>
  <c r="H608" i="12"/>
  <c r="B16" i="12" s="1"/>
  <c r="H609" i="12"/>
  <c r="B15" i="12" s="1"/>
  <c r="H610" i="12"/>
  <c r="B14" i="12" s="1"/>
  <c r="H611" i="12"/>
  <c r="B13" i="12" s="1"/>
  <c r="H612" i="12"/>
  <c r="B12" i="12" s="1"/>
  <c r="H12" i="12"/>
  <c r="B612" i="12" s="1"/>
  <c r="P10" i="3" l="1"/>
  <c r="C6" i="3"/>
  <c r="G42" i="2" l="1"/>
  <c r="I215" i="3" l="1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G43" i="2"/>
  <c r="G44" i="2" s="1"/>
  <c r="C24" i="13" l="1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B7" i="13" l="1"/>
  <c r="P615" i="3"/>
  <c r="P616" i="3"/>
  <c r="P617" i="3"/>
  <c r="P618" i="3"/>
  <c r="P619" i="3"/>
  <c r="P620" i="3"/>
  <c r="P621" i="3"/>
  <c r="P622" i="3"/>
  <c r="P623" i="3"/>
  <c r="P624" i="3"/>
  <c r="P625" i="3"/>
  <c r="P626" i="3"/>
  <c r="P628" i="3"/>
  <c r="P629" i="3"/>
  <c r="P630" i="3"/>
  <c r="P631" i="3"/>
  <c r="P632" i="3"/>
  <c r="P633" i="3"/>
  <c r="P634" i="3"/>
  <c r="P635" i="3"/>
  <c r="P636" i="3"/>
  <c r="P637" i="3"/>
  <c r="J14" i="10"/>
  <c r="E14" i="10"/>
  <c r="E15" i="10"/>
  <c r="J16" i="10"/>
  <c r="E16" i="10"/>
  <c r="J17" i="10"/>
  <c r="E17" i="10"/>
  <c r="J18" i="10"/>
  <c r="E18" i="10"/>
  <c r="E19" i="10"/>
  <c r="J20" i="10"/>
  <c r="E20" i="10"/>
  <c r="J21" i="10"/>
  <c r="E21" i="10"/>
  <c r="J22" i="10"/>
  <c r="E22" i="10"/>
  <c r="E23" i="10"/>
  <c r="J24" i="10"/>
  <c r="E24" i="10"/>
  <c r="G24" i="10" s="1"/>
  <c r="I24" i="10"/>
  <c r="J25" i="10"/>
  <c r="E25" i="10"/>
  <c r="J26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L38" i="10"/>
  <c r="M38" i="10" s="1"/>
  <c r="E39" i="10"/>
  <c r="I39" i="10"/>
  <c r="L39" i="10"/>
  <c r="M39" i="10"/>
  <c r="E40" i="10"/>
  <c r="I40" i="10"/>
  <c r="L40" i="10"/>
  <c r="E41" i="10"/>
  <c r="I41" i="10"/>
  <c r="L41" i="10"/>
  <c r="E42" i="10"/>
  <c r="L42" i="10"/>
  <c r="M42" i="10" s="1"/>
  <c r="I43" i="10"/>
  <c r="E43" i="10"/>
  <c r="F43" i="10" s="1"/>
  <c r="L43" i="10"/>
  <c r="M43" i="10" s="1"/>
  <c r="E44" i="10"/>
  <c r="C44" i="10" s="1"/>
  <c r="L44" i="10"/>
  <c r="E45" i="10"/>
  <c r="I45" i="10"/>
  <c r="L45" i="10"/>
  <c r="M45" i="10" s="1"/>
  <c r="E46" i="10"/>
  <c r="L46" i="10"/>
  <c r="M46" i="10" s="1"/>
  <c r="E47" i="10"/>
  <c r="I47" i="10"/>
  <c r="L47" i="10"/>
  <c r="M47" i="10" s="1"/>
  <c r="E48" i="10"/>
  <c r="G48" i="10" s="1"/>
  <c r="I48" i="10"/>
  <c r="L48" i="10"/>
  <c r="M48" i="10" s="1"/>
  <c r="E49" i="10"/>
  <c r="I49" i="10"/>
  <c r="L49" i="10"/>
  <c r="M49" i="10" s="1"/>
  <c r="E50" i="10"/>
  <c r="L50" i="10"/>
  <c r="M50" i="10" s="1"/>
  <c r="I51" i="10"/>
  <c r="E51" i="10"/>
  <c r="L51" i="10"/>
  <c r="M51" i="10" s="1"/>
  <c r="I52" i="10"/>
  <c r="E52" i="10"/>
  <c r="L52" i="10"/>
  <c r="M52" i="10" s="1"/>
  <c r="D53" i="10"/>
  <c r="E53" i="10"/>
  <c r="L53" i="10"/>
  <c r="M53" i="10" s="1"/>
  <c r="H54" i="10"/>
  <c r="E54" i="10"/>
  <c r="I54" i="10"/>
  <c r="J54" i="10"/>
  <c r="L54" i="10"/>
  <c r="M54" i="10" s="1"/>
  <c r="D55" i="10"/>
  <c r="F55" i="10" s="1"/>
  <c r="E55" i="10"/>
  <c r="L55" i="10"/>
  <c r="M55" i="10" s="1"/>
  <c r="E56" i="10"/>
  <c r="L56" i="10"/>
  <c r="M56" i="10" s="1"/>
  <c r="J57" i="10"/>
  <c r="E57" i="10"/>
  <c r="L57" i="10"/>
  <c r="M57" i="10" s="1"/>
  <c r="J58" i="10"/>
  <c r="E58" i="10"/>
  <c r="I58" i="10"/>
  <c r="L58" i="10"/>
  <c r="M58" i="10" s="1"/>
  <c r="E59" i="10"/>
  <c r="J59" i="10"/>
  <c r="L59" i="10"/>
  <c r="M59" i="10" s="1"/>
  <c r="J60" i="10"/>
  <c r="E60" i="10"/>
  <c r="I60" i="10"/>
  <c r="L60" i="10"/>
  <c r="M60" i="10" s="1"/>
  <c r="J61" i="10"/>
  <c r="E61" i="10"/>
  <c r="L61" i="10"/>
  <c r="M61" i="10" s="1"/>
  <c r="J62" i="10"/>
  <c r="E62" i="10"/>
  <c r="I62" i="10"/>
  <c r="L62" i="10"/>
  <c r="J63" i="10"/>
  <c r="E63" i="10"/>
  <c r="L63" i="10"/>
  <c r="E64" i="10"/>
  <c r="L64" i="10"/>
  <c r="M64" i="10" s="1"/>
  <c r="J65" i="10"/>
  <c r="E65" i="10"/>
  <c r="L65" i="10"/>
  <c r="M65" i="10" s="1"/>
  <c r="J66" i="10"/>
  <c r="E66" i="10"/>
  <c r="I66" i="10"/>
  <c r="L66" i="10"/>
  <c r="M66" i="10" s="1"/>
  <c r="J67" i="10"/>
  <c r="E67" i="10"/>
  <c r="L67" i="10"/>
  <c r="M67" i="10" s="1"/>
  <c r="J68" i="10"/>
  <c r="E68" i="10"/>
  <c r="L68" i="10"/>
  <c r="M68" i="10" s="1"/>
  <c r="E69" i="10"/>
  <c r="L69" i="10"/>
  <c r="M69" i="10" s="1"/>
  <c r="I70" i="10"/>
  <c r="E70" i="10"/>
  <c r="L70" i="10"/>
  <c r="M70" i="10"/>
  <c r="J71" i="10"/>
  <c r="E71" i="10"/>
  <c r="L71" i="10"/>
  <c r="J72" i="10"/>
  <c r="E72" i="10"/>
  <c r="I72" i="10"/>
  <c r="L72" i="10"/>
  <c r="E73" i="10"/>
  <c r="I73" i="10"/>
  <c r="J73" i="10"/>
  <c r="L73" i="10"/>
  <c r="J74" i="10"/>
  <c r="E74" i="10"/>
  <c r="L74" i="10"/>
  <c r="J75" i="10"/>
  <c r="E75" i="10"/>
  <c r="G75" i="10" s="1"/>
  <c r="L75" i="10"/>
  <c r="H76" i="10"/>
  <c r="E76" i="10"/>
  <c r="L76" i="10"/>
  <c r="M76" i="10" s="1"/>
  <c r="I77" i="10"/>
  <c r="E77" i="10"/>
  <c r="L77" i="10"/>
  <c r="M77" i="10" s="1"/>
  <c r="E78" i="10"/>
  <c r="F78" i="10" s="1"/>
  <c r="L78" i="10"/>
  <c r="J79" i="10"/>
  <c r="E79" i="10"/>
  <c r="L79" i="10"/>
  <c r="M79" i="10" s="1"/>
  <c r="J80" i="10"/>
  <c r="E80" i="10"/>
  <c r="I80" i="10"/>
  <c r="L80" i="10"/>
  <c r="M80" i="10" s="1"/>
  <c r="H81" i="10"/>
  <c r="E81" i="10"/>
  <c r="I81" i="10"/>
  <c r="J81" i="10"/>
  <c r="L81" i="10"/>
  <c r="M81" i="10" s="1"/>
  <c r="E82" i="10"/>
  <c r="L82" i="10"/>
  <c r="M82" i="10" s="1"/>
  <c r="E83" i="10"/>
  <c r="L83" i="10"/>
  <c r="E84" i="10"/>
  <c r="L84" i="10"/>
  <c r="M84" i="10" s="1"/>
  <c r="H85" i="10"/>
  <c r="E85" i="10"/>
  <c r="I85" i="10"/>
  <c r="J85" i="10"/>
  <c r="L85" i="10"/>
  <c r="M85" i="10" s="1"/>
  <c r="E86" i="10"/>
  <c r="L86" i="10"/>
  <c r="H87" i="10"/>
  <c r="E87" i="10"/>
  <c r="I87" i="10"/>
  <c r="L87" i="10"/>
  <c r="E88" i="10"/>
  <c r="F88" i="10" s="1"/>
  <c r="L88" i="10"/>
  <c r="D89" i="10"/>
  <c r="E89" i="10"/>
  <c r="H89" i="10"/>
  <c r="I89" i="10"/>
  <c r="L89" i="10"/>
  <c r="M89" i="10" s="1"/>
  <c r="E90" i="10"/>
  <c r="L90" i="10"/>
  <c r="M90" i="10" s="1"/>
  <c r="I91" i="10"/>
  <c r="E91" i="10"/>
  <c r="L91" i="10"/>
  <c r="E92" i="10"/>
  <c r="F92" i="10" s="1"/>
  <c r="L92" i="10"/>
  <c r="M92" i="10"/>
  <c r="J93" i="10"/>
  <c r="D93" i="10"/>
  <c r="F93" i="10" s="1"/>
  <c r="E93" i="10"/>
  <c r="I93" i="10"/>
  <c r="L93" i="10"/>
  <c r="E94" i="10"/>
  <c r="F94" i="10" s="1"/>
  <c r="L94" i="10"/>
  <c r="J95" i="10"/>
  <c r="D95" i="10"/>
  <c r="E95" i="10"/>
  <c r="I95" i="10"/>
  <c r="L95" i="10"/>
  <c r="M95" i="10" s="1"/>
  <c r="E96" i="10"/>
  <c r="L96" i="10"/>
  <c r="M96" i="10" s="1"/>
  <c r="J97" i="10"/>
  <c r="E97" i="10"/>
  <c r="I97" i="10"/>
  <c r="L97" i="10"/>
  <c r="M97" i="10" s="1"/>
  <c r="E98" i="10"/>
  <c r="L98" i="10"/>
  <c r="M98" i="10" s="1"/>
  <c r="J99" i="10"/>
  <c r="E99" i="10"/>
  <c r="H99" i="10"/>
  <c r="I99" i="10"/>
  <c r="L99" i="10"/>
  <c r="M99" i="10" s="1"/>
  <c r="E100" i="10"/>
  <c r="L100" i="10"/>
  <c r="J101" i="10"/>
  <c r="D101" i="10"/>
  <c r="G101" i="10" s="1"/>
  <c r="E101" i="10"/>
  <c r="I101" i="10"/>
  <c r="L101" i="10"/>
  <c r="M101" i="10" s="1"/>
  <c r="E102" i="10"/>
  <c r="F102" i="10" s="1"/>
  <c r="L102" i="10"/>
  <c r="M102" i="10" s="1"/>
  <c r="J103" i="10"/>
  <c r="D103" i="10"/>
  <c r="E103" i="10"/>
  <c r="I103" i="10"/>
  <c r="L103" i="10"/>
  <c r="M103" i="10" s="1"/>
  <c r="E104" i="10"/>
  <c r="L104" i="10"/>
  <c r="J105" i="10"/>
  <c r="E105" i="10"/>
  <c r="L105" i="10"/>
  <c r="M105" i="10" s="1"/>
  <c r="E106" i="10"/>
  <c r="G106" i="10" s="1"/>
  <c r="L106" i="10"/>
  <c r="M106" i="10"/>
  <c r="J107" i="10"/>
  <c r="E107" i="10"/>
  <c r="F107" i="10" s="1"/>
  <c r="H107" i="10"/>
  <c r="I107" i="10"/>
  <c r="L107" i="10"/>
  <c r="M107" i="10" s="1"/>
  <c r="E108" i="10"/>
  <c r="F108" i="10" s="1"/>
  <c r="L108" i="10"/>
  <c r="M108" i="10" s="1"/>
  <c r="J109" i="10"/>
  <c r="E109" i="10"/>
  <c r="I109" i="10"/>
  <c r="L109" i="10"/>
  <c r="M109" i="10" s="1"/>
  <c r="E110" i="10"/>
  <c r="L110" i="10"/>
  <c r="M110" i="10"/>
  <c r="J111" i="10"/>
  <c r="E111" i="10"/>
  <c r="I111" i="10"/>
  <c r="L111" i="10"/>
  <c r="M111" i="10" s="1"/>
  <c r="E112" i="10"/>
  <c r="L112" i="10"/>
  <c r="M112" i="10" s="1"/>
  <c r="J113" i="10"/>
  <c r="E113" i="10"/>
  <c r="I113" i="10"/>
  <c r="L113" i="10"/>
  <c r="M113" i="10" s="1"/>
  <c r="E114" i="10"/>
  <c r="C114" i="10" s="1"/>
  <c r="L114" i="10"/>
  <c r="I115" i="10"/>
  <c r="E115" i="10"/>
  <c r="L115" i="10"/>
  <c r="M115" i="10" s="1"/>
  <c r="J116" i="10"/>
  <c r="E116" i="10"/>
  <c r="L116" i="10"/>
  <c r="M116" i="10" s="1"/>
  <c r="J117" i="10"/>
  <c r="E117" i="10"/>
  <c r="I117" i="10"/>
  <c r="L117" i="10"/>
  <c r="M117" i="10"/>
  <c r="E118" i="10"/>
  <c r="I118" i="10"/>
  <c r="L118" i="10"/>
  <c r="J119" i="10"/>
  <c r="E119" i="10"/>
  <c r="I119" i="10"/>
  <c r="L119" i="10"/>
  <c r="M119" i="10"/>
  <c r="E120" i="10"/>
  <c r="L120" i="10"/>
  <c r="M120" i="10" s="1"/>
  <c r="J121" i="10"/>
  <c r="E121" i="10"/>
  <c r="G121" i="10" s="1"/>
  <c r="H121" i="10"/>
  <c r="I121" i="10"/>
  <c r="L121" i="10"/>
  <c r="M121" i="10" s="1"/>
  <c r="I122" i="10"/>
  <c r="E122" i="10"/>
  <c r="L122" i="10"/>
  <c r="M122" i="10" s="1"/>
  <c r="E123" i="10"/>
  <c r="L123" i="10"/>
  <c r="M123" i="10" s="1"/>
  <c r="J124" i="10"/>
  <c r="E124" i="10"/>
  <c r="L124" i="10"/>
  <c r="J125" i="10"/>
  <c r="E125" i="10"/>
  <c r="L125" i="10"/>
  <c r="M125" i="10" s="1"/>
  <c r="E126" i="10"/>
  <c r="L126" i="10"/>
  <c r="M126" i="10" s="1"/>
  <c r="E127" i="10"/>
  <c r="L127" i="10"/>
  <c r="M127" i="10" s="1"/>
  <c r="J128" i="10"/>
  <c r="E128" i="10"/>
  <c r="F128" i="10" s="1"/>
  <c r="L128" i="10"/>
  <c r="J129" i="10"/>
  <c r="E129" i="10"/>
  <c r="I129" i="10"/>
  <c r="L129" i="10"/>
  <c r="M129" i="10" s="1"/>
  <c r="I130" i="10"/>
  <c r="E130" i="10"/>
  <c r="L130" i="10"/>
  <c r="M130" i="10" s="1"/>
  <c r="J131" i="10"/>
  <c r="E131" i="10"/>
  <c r="L131" i="10"/>
  <c r="M131" i="10" s="1"/>
  <c r="J132" i="10"/>
  <c r="E132" i="10"/>
  <c r="L132" i="10"/>
  <c r="J133" i="10"/>
  <c r="E133" i="10"/>
  <c r="L133" i="10"/>
  <c r="M133" i="10" s="1"/>
  <c r="E134" i="10"/>
  <c r="L134" i="10"/>
  <c r="M134" i="10" s="1"/>
  <c r="J135" i="10"/>
  <c r="E135" i="10"/>
  <c r="L135" i="10"/>
  <c r="M135" i="10"/>
  <c r="E136" i="10"/>
  <c r="L136" i="10"/>
  <c r="M136" i="10" s="1"/>
  <c r="J137" i="10"/>
  <c r="E137" i="10"/>
  <c r="F137" i="10" s="1"/>
  <c r="I137" i="10"/>
  <c r="L137" i="10"/>
  <c r="M137" i="10" s="1"/>
  <c r="I138" i="10"/>
  <c r="E138" i="10"/>
  <c r="L138" i="10"/>
  <c r="E139" i="10"/>
  <c r="L139" i="10"/>
  <c r="M139" i="10" s="1"/>
  <c r="J140" i="10"/>
  <c r="E140" i="10"/>
  <c r="L140" i="10"/>
  <c r="M140" i="10" s="1"/>
  <c r="J141" i="10"/>
  <c r="E141" i="10"/>
  <c r="L141" i="10"/>
  <c r="M141" i="10" s="1"/>
  <c r="E142" i="10"/>
  <c r="L142" i="10"/>
  <c r="M142" i="10" s="1"/>
  <c r="I143" i="10"/>
  <c r="E143" i="10"/>
  <c r="L143" i="10"/>
  <c r="D144" i="10"/>
  <c r="E144" i="10"/>
  <c r="L144" i="10"/>
  <c r="M144" i="10" s="1"/>
  <c r="D145" i="10"/>
  <c r="E145" i="10"/>
  <c r="L145" i="10"/>
  <c r="M145" i="10"/>
  <c r="H146" i="10"/>
  <c r="E146" i="10"/>
  <c r="J146" i="10"/>
  <c r="L146" i="10"/>
  <c r="M146" i="10" s="1"/>
  <c r="E147" i="10"/>
  <c r="L147" i="10"/>
  <c r="M147" i="10" s="1"/>
  <c r="J148" i="10"/>
  <c r="E148" i="10"/>
  <c r="L148" i="10"/>
  <c r="M148" i="10" s="1"/>
  <c r="E149" i="10"/>
  <c r="L149" i="10"/>
  <c r="M149" i="10" s="1"/>
  <c r="E150" i="10"/>
  <c r="L150" i="10"/>
  <c r="M150" i="10" s="1"/>
  <c r="E151" i="10"/>
  <c r="L151" i="10"/>
  <c r="M151" i="10" s="1"/>
  <c r="J152" i="10"/>
  <c r="E152" i="10"/>
  <c r="L152" i="10"/>
  <c r="M152" i="10" s="1"/>
  <c r="E153" i="10"/>
  <c r="L153" i="10"/>
  <c r="N153" i="10" s="1"/>
  <c r="E154" i="10"/>
  <c r="L154" i="10"/>
  <c r="M154" i="10" s="1"/>
  <c r="E155" i="10"/>
  <c r="L155" i="10"/>
  <c r="M155" i="10" s="1"/>
  <c r="J156" i="10"/>
  <c r="E156" i="10"/>
  <c r="L156" i="10"/>
  <c r="M156" i="10" s="1"/>
  <c r="E157" i="10"/>
  <c r="L157" i="10"/>
  <c r="M157" i="10" s="1"/>
  <c r="E158" i="10"/>
  <c r="L158" i="10"/>
  <c r="M158" i="10" s="1"/>
  <c r="E159" i="10"/>
  <c r="G159" i="10" s="1"/>
  <c r="L159" i="10"/>
  <c r="J160" i="10"/>
  <c r="E160" i="10"/>
  <c r="L160" i="10"/>
  <c r="M160" i="10" s="1"/>
  <c r="E161" i="10"/>
  <c r="L161" i="10"/>
  <c r="M161" i="10" s="1"/>
  <c r="E162" i="10"/>
  <c r="L162" i="10"/>
  <c r="M162" i="10" s="1"/>
  <c r="E163" i="10"/>
  <c r="L163" i="10"/>
  <c r="J164" i="10"/>
  <c r="E164" i="10"/>
  <c r="I164" i="10"/>
  <c r="L164" i="10"/>
  <c r="M164" i="10" s="1"/>
  <c r="E165" i="10"/>
  <c r="F165" i="10" s="1"/>
  <c r="L165" i="10"/>
  <c r="M165" i="10" s="1"/>
  <c r="E166" i="10"/>
  <c r="L166" i="10"/>
  <c r="M166" i="10" s="1"/>
  <c r="E167" i="10"/>
  <c r="F167" i="10" s="1"/>
  <c r="L167" i="10"/>
  <c r="M167" i="10" s="1"/>
  <c r="J168" i="10"/>
  <c r="E168" i="10"/>
  <c r="L168" i="10"/>
  <c r="M168" i="10" s="1"/>
  <c r="E169" i="10"/>
  <c r="L169" i="10"/>
  <c r="E170" i="10"/>
  <c r="L170" i="10"/>
  <c r="M170" i="10" s="1"/>
  <c r="E171" i="10"/>
  <c r="L171" i="10"/>
  <c r="M171" i="10" s="1"/>
  <c r="J172" i="10"/>
  <c r="E172" i="10"/>
  <c r="L172" i="10"/>
  <c r="M172" i="10" s="1"/>
  <c r="E173" i="10"/>
  <c r="L173" i="10"/>
  <c r="E174" i="10"/>
  <c r="G174" i="10" s="1"/>
  <c r="L174" i="10"/>
  <c r="M174" i="10" s="1"/>
  <c r="E175" i="10"/>
  <c r="L175" i="10"/>
  <c r="M175" i="10" s="1"/>
  <c r="H176" i="10"/>
  <c r="E176" i="10"/>
  <c r="G176" i="10"/>
  <c r="L176" i="10"/>
  <c r="M176" i="10" s="1"/>
  <c r="I177" i="10"/>
  <c r="E177" i="10"/>
  <c r="L177" i="10"/>
  <c r="M177" i="10" s="1"/>
  <c r="E178" i="10"/>
  <c r="L178" i="10"/>
  <c r="N178" i="10" s="1"/>
  <c r="E179" i="10"/>
  <c r="L179" i="10"/>
  <c r="M179" i="10" s="1"/>
  <c r="D180" i="10"/>
  <c r="E180" i="10"/>
  <c r="G180" i="10" s="1"/>
  <c r="L180" i="10"/>
  <c r="M180" i="10" s="1"/>
  <c r="I181" i="10"/>
  <c r="D181" i="10"/>
  <c r="E181" i="10"/>
  <c r="L181" i="10"/>
  <c r="M181" i="10"/>
  <c r="D182" i="10"/>
  <c r="E182" i="10"/>
  <c r="F182" i="10" s="1"/>
  <c r="L182" i="10"/>
  <c r="M182" i="10"/>
  <c r="I183" i="10"/>
  <c r="E183" i="10"/>
  <c r="F183" i="10" s="1"/>
  <c r="L183" i="10"/>
  <c r="M183" i="10"/>
  <c r="H184" i="10"/>
  <c r="D184" i="10"/>
  <c r="G184" i="10" s="1"/>
  <c r="E184" i="10"/>
  <c r="L184" i="10"/>
  <c r="M184" i="10" s="1"/>
  <c r="E185" i="10"/>
  <c r="L185" i="10"/>
  <c r="M185" i="10" s="1"/>
  <c r="H186" i="10"/>
  <c r="E186" i="10"/>
  <c r="L186" i="10"/>
  <c r="M186" i="10" s="1"/>
  <c r="I187" i="10"/>
  <c r="E187" i="10"/>
  <c r="L187" i="10"/>
  <c r="M187" i="10" s="1"/>
  <c r="E188" i="10"/>
  <c r="L188" i="10"/>
  <c r="M188" i="10" s="1"/>
  <c r="I189" i="10"/>
  <c r="D189" i="10"/>
  <c r="E189" i="10"/>
  <c r="L189" i="10"/>
  <c r="M189" i="10" s="1"/>
  <c r="D190" i="10"/>
  <c r="E190" i="10"/>
  <c r="L190" i="10"/>
  <c r="M190" i="10" s="1"/>
  <c r="E191" i="10"/>
  <c r="L191" i="10"/>
  <c r="M191" i="10" s="1"/>
  <c r="D192" i="10"/>
  <c r="E192" i="10"/>
  <c r="L192" i="10"/>
  <c r="M192" i="10" s="1"/>
  <c r="I193" i="10"/>
  <c r="E193" i="10"/>
  <c r="L193" i="10"/>
  <c r="M193" i="10" s="1"/>
  <c r="D194" i="10"/>
  <c r="G194" i="10" s="1"/>
  <c r="E194" i="10"/>
  <c r="J194" i="10"/>
  <c r="L194" i="10"/>
  <c r="M194" i="10"/>
  <c r="I195" i="10"/>
  <c r="E195" i="10"/>
  <c r="L195" i="10"/>
  <c r="M195" i="10" s="1"/>
  <c r="E196" i="10"/>
  <c r="L196" i="10"/>
  <c r="M196" i="10" s="1"/>
  <c r="I197" i="10"/>
  <c r="E197" i="10"/>
  <c r="L197" i="10"/>
  <c r="M197" i="10" s="1"/>
  <c r="J10" i="3"/>
  <c r="K10" i="3"/>
  <c r="L10" i="3"/>
  <c r="M10" i="3"/>
  <c r="N10" i="3"/>
  <c r="G31" i="2"/>
  <c r="M132" i="10"/>
  <c r="M124" i="10"/>
  <c r="M114" i="10"/>
  <c r="N113" i="10"/>
  <c r="M104" i="10"/>
  <c r="M100" i="10"/>
  <c r="M94" i="10"/>
  <c r="M91" i="10"/>
  <c r="M87" i="10"/>
  <c r="M86" i="10"/>
  <c r="M83" i="10"/>
  <c r="M78" i="10"/>
  <c r="M75" i="10"/>
  <c r="M73" i="10"/>
  <c r="M72" i="10"/>
  <c r="M71" i="10"/>
  <c r="M62" i="10"/>
  <c r="M44" i="10"/>
  <c r="M41" i="10"/>
  <c r="M40" i="10"/>
  <c r="O8" i="10"/>
  <c r="P8" i="10" s="1"/>
  <c r="F53" i="10"/>
  <c r="M74" i="10"/>
  <c r="N73" i="10"/>
  <c r="I148" i="10"/>
  <c r="I146" i="10"/>
  <c r="H129" i="10"/>
  <c r="D121" i="10"/>
  <c r="D111" i="10"/>
  <c r="F111" i="10" s="1"/>
  <c r="D109" i="10"/>
  <c r="G109" i="10" s="1"/>
  <c r="D99" i="10"/>
  <c r="F99" i="10" s="1"/>
  <c r="N93" i="10"/>
  <c r="J89" i="10"/>
  <c r="D81" i="10"/>
  <c r="F81" i="10" s="1"/>
  <c r="H66" i="10"/>
  <c r="H62" i="10"/>
  <c r="D54" i="10"/>
  <c r="F54" i="10" s="1"/>
  <c r="I16" i="10"/>
  <c r="I184" i="10"/>
  <c r="D137" i="10"/>
  <c r="I128" i="10"/>
  <c r="D107" i="10"/>
  <c r="D85" i="10"/>
  <c r="G85" i="10" s="1"/>
  <c r="D58" i="10"/>
  <c r="F58" i="10"/>
  <c r="I21" i="10"/>
  <c r="N83" i="10"/>
  <c r="J184" i="10"/>
  <c r="F176" i="10"/>
  <c r="I160" i="10"/>
  <c r="D146" i="10"/>
  <c r="D129" i="10"/>
  <c r="G129" i="10" s="1"/>
  <c r="D66" i="10"/>
  <c r="F66" i="10" s="1"/>
  <c r="H197" i="10"/>
  <c r="H193" i="10"/>
  <c r="J190" i="10"/>
  <c r="H183" i="10"/>
  <c r="H182" i="10"/>
  <c r="J180" i="10"/>
  <c r="J138" i="10"/>
  <c r="H117" i="10"/>
  <c r="H113" i="10"/>
  <c r="H105" i="10"/>
  <c r="H97" i="10"/>
  <c r="H80" i="10"/>
  <c r="H72" i="10"/>
  <c r="I182" i="10"/>
  <c r="I105" i="10"/>
  <c r="M88" i="10"/>
  <c r="I192" i="10"/>
  <c r="I190" i="10"/>
  <c r="I186" i="10"/>
  <c r="H180" i="10"/>
  <c r="I168" i="10"/>
  <c r="I152" i="10"/>
  <c r="H131" i="10"/>
  <c r="J130" i="10"/>
  <c r="H111" i="10"/>
  <c r="H103" i="10"/>
  <c r="H95" i="10"/>
  <c r="I79" i="10"/>
  <c r="I71" i="10"/>
  <c r="I68" i="10"/>
  <c r="D62" i="10"/>
  <c r="F62" i="10"/>
  <c r="H58" i="10"/>
  <c r="I25" i="10"/>
  <c r="I17" i="10"/>
  <c r="D197" i="10"/>
  <c r="G197" i="10" s="1"/>
  <c r="D193" i="10"/>
  <c r="H189" i="10"/>
  <c r="D183" i="10"/>
  <c r="J182" i="10"/>
  <c r="H181" i="10"/>
  <c r="I176" i="10"/>
  <c r="I172" i="10"/>
  <c r="I156" i="10"/>
  <c r="H144" i="10"/>
  <c r="H137" i="10"/>
  <c r="I135" i="10"/>
  <c r="I124" i="10"/>
  <c r="J122" i="10"/>
  <c r="D117" i="10"/>
  <c r="D113" i="10"/>
  <c r="H109" i="10"/>
  <c r="D105" i="10"/>
  <c r="F105" i="10" s="1"/>
  <c r="H101" i="10"/>
  <c r="D97" i="10"/>
  <c r="F97" i="10" s="1"/>
  <c r="H93" i="10"/>
  <c r="D80" i="10"/>
  <c r="F80" i="10" s="1"/>
  <c r="H74" i="10"/>
  <c r="D72" i="10"/>
  <c r="F72" i="10" s="1"/>
  <c r="J55" i="10"/>
  <c r="J53" i="10"/>
  <c r="J52" i="10"/>
  <c r="I20" i="10"/>
  <c r="M93" i="10"/>
  <c r="D196" i="10"/>
  <c r="I196" i="10"/>
  <c r="J196" i="10"/>
  <c r="I191" i="10"/>
  <c r="D191" i="10"/>
  <c r="H191" i="10"/>
  <c r="I185" i="10"/>
  <c r="D185" i="10"/>
  <c r="F185" i="10" s="1"/>
  <c r="H185" i="10"/>
  <c r="I179" i="10"/>
  <c r="D179" i="10"/>
  <c r="F179" i="10" s="1"/>
  <c r="H179" i="10"/>
  <c r="D178" i="10"/>
  <c r="F178" i="10" s="1"/>
  <c r="J178" i="10"/>
  <c r="H178" i="10"/>
  <c r="J174" i="10"/>
  <c r="D174" i="10"/>
  <c r="H174" i="10"/>
  <c r="J170" i="10"/>
  <c r="D170" i="10"/>
  <c r="F170" i="10" s="1"/>
  <c r="H170" i="10"/>
  <c r="J166" i="10"/>
  <c r="D166" i="10"/>
  <c r="G166" i="10" s="1"/>
  <c r="H166" i="10"/>
  <c r="J162" i="10"/>
  <c r="D162" i="10"/>
  <c r="G162" i="10" s="1"/>
  <c r="H162" i="10"/>
  <c r="J158" i="10"/>
  <c r="D158" i="10"/>
  <c r="F158" i="10" s="1"/>
  <c r="H158" i="10"/>
  <c r="J154" i="10"/>
  <c r="D154" i="10"/>
  <c r="G154" i="10" s="1"/>
  <c r="H154" i="10"/>
  <c r="J150" i="10"/>
  <c r="D150" i="10"/>
  <c r="F150" i="10" s="1"/>
  <c r="H150" i="10"/>
  <c r="J139" i="10"/>
  <c r="H139" i="10"/>
  <c r="J127" i="10"/>
  <c r="D127" i="10"/>
  <c r="F127" i="10" s="1"/>
  <c r="H127" i="10"/>
  <c r="I120" i="10"/>
  <c r="J120" i="10"/>
  <c r="J78" i="10"/>
  <c r="D78" i="10"/>
  <c r="H78" i="10"/>
  <c r="J64" i="10"/>
  <c r="D64" i="10"/>
  <c r="H64" i="10"/>
  <c r="J56" i="10"/>
  <c r="D56" i="10"/>
  <c r="F56" i="10" s="1"/>
  <c r="H56" i="10"/>
  <c r="J23" i="10"/>
  <c r="I23" i="10"/>
  <c r="J15" i="10"/>
  <c r="I15" i="10"/>
  <c r="J123" i="10"/>
  <c r="H123" i="10"/>
  <c r="D83" i="10"/>
  <c r="F83" i="10" s="1"/>
  <c r="J83" i="10"/>
  <c r="H83" i="10"/>
  <c r="I83" i="10"/>
  <c r="J70" i="10"/>
  <c r="D70" i="10"/>
  <c r="F70" i="10" s="1"/>
  <c r="H70" i="10"/>
  <c r="D91" i="10"/>
  <c r="F91" i="10" s="1"/>
  <c r="J91" i="10"/>
  <c r="H91" i="10"/>
  <c r="D188" i="10"/>
  <c r="G188" i="10"/>
  <c r="I188" i="10"/>
  <c r="J188" i="10"/>
  <c r="I178" i="10"/>
  <c r="I174" i="10"/>
  <c r="I170" i="10"/>
  <c r="I166" i="10"/>
  <c r="I162" i="10"/>
  <c r="I158" i="10"/>
  <c r="I154" i="10"/>
  <c r="I150" i="10"/>
  <c r="J143" i="10"/>
  <c r="D143" i="10"/>
  <c r="G143" i="10" s="1"/>
  <c r="H143" i="10"/>
  <c r="I136" i="10"/>
  <c r="J136" i="10"/>
  <c r="I127" i="10"/>
  <c r="J115" i="10"/>
  <c r="D115" i="10"/>
  <c r="F115" i="10" s="1"/>
  <c r="H115" i="10"/>
  <c r="I78" i="10"/>
  <c r="I64" i="10"/>
  <c r="I56" i="10"/>
  <c r="J27" i="10"/>
  <c r="I27" i="10"/>
  <c r="J19" i="10"/>
  <c r="I19" i="10"/>
  <c r="D195" i="10"/>
  <c r="F195" i="10" s="1"/>
  <c r="I194" i="10"/>
  <c r="D187" i="10"/>
  <c r="J186" i="10"/>
  <c r="D186" i="10"/>
  <c r="F186" i="10" s="1"/>
  <c r="I180" i="10"/>
  <c r="D177" i="10"/>
  <c r="F177" i="10" s="1"/>
  <c r="J176" i="10"/>
  <c r="D172" i="10"/>
  <c r="D168" i="10"/>
  <c r="F168" i="10" s="1"/>
  <c r="D164" i="10"/>
  <c r="G164" i="10" s="1"/>
  <c r="D160" i="10"/>
  <c r="G160" i="10" s="1"/>
  <c r="D156" i="10"/>
  <c r="F156" i="10" s="1"/>
  <c r="D152" i="10"/>
  <c r="F152" i="10" s="1"/>
  <c r="D148" i="10"/>
  <c r="F148" i="10" s="1"/>
  <c r="I140" i="10"/>
  <c r="D135" i="10"/>
  <c r="F135" i="10" s="1"/>
  <c r="D119" i="10"/>
  <c r="F119" i="10" s="1"/>
  <c r="J87" i="10"/>
  <c r="D87" i="10"/>
  <c r="G87" i="10"/>
  <c r="D68" i="10"/>
  <c r="F68" i="10" s="1"/>
  <c r="D60" i="10"/>
  <c r="G55" i="10"/>
  <c r="I26" i="10"/>
  <c r="I22" i="10"/>
  <c r="I18" i="10"/>
  <c r="I14" i="10"/>
  <c r="F196" i="10"/>
  <c r="H195" i="10"/>
  <c r="J192" i="10"/>
  <c r="H187" i="10"/>
  <c r="H177" i="10"/>
  <c r="H172" i="10"/>
  <c r="H168" i="10"/>
  <c r="H164" i="10"/>
  <c r="H160" i="10"/>
  <c r="H156" i="10"/>
  <c r="H152" i="10"/>
  <c r="H148" i="10"/>
  <c r="I144" i="10"/>
  <c r="H135" i="10"/>
  <c r="I132" i="10"/>
  <c r="H119" i="10"/>
  <c r="I75" i="10"/>
  <c r="H68" i="10"/>
  <c r="H60" i="10"/>
  <c r="F85" i="10"/>
  <c r="F89" i="10"/>
  <c r="D169" i="10"/>
  <c r="G169" i="10" s="1"/>
  <c r="H169" i="10"/>
  <c r="I169" i="10"/>
  <c r="J169" i="10"/>
  <c r="M159" i="10"/>
  <c r="F174" i="10"/>
  <c r="D171" i="10"/>
  <c r="F171" i="10" s="1"/>
  <c r="H171" i="10"/>
  <c r="I171" i="10"/>
  <c r="J171" i="10"/>
  <c r="M169" i="10"/>
  <c r="D163" i="10"/>
  <c r="H163" i="10"/>
  <c r="I163" i="10"/>
  <c r="J163" i="10"/>
  <c r="D155" i="10"/>
  <c r="H155" i="10"/>
  <c r="I155" i="10"/>
  <c r="J155" i="10"/>
  <c r="D147" i="10"/>
  <c r="H147" i="10"/>
  <c r="I147" i="10"/>
  <c r="J147" i="10"/>
  <c r="D161" i="10"/>
  <c r="H161" i="10"/>
  <c r="I161" i="10"/>
  <c r="J161" i="10"/>
  <c r="D153" i="10"/>
  <c r="H153" i="10"/>
  <c r="I153" i="10"/>
  <c r="J153" i="10"/>
  <c r="D173" i="10"/>
  <c r="G173" i="10" s="1"/>
  <c r="H173" i="10"/>
  <c r="I173" i="10"/>
  <c r="J173" i="10"/>
  <c r="D165" i="10"/>
  <c r="H165" i="10"/>
  <c r="I165" i="10"/>
  <c r="J165" i="10"/>
  <c r="N163" i="10"/>
  <c r="M163" i="10"/>
  <c r="D157" i="10"/>
  <c r="F157" i="10" s="1"/>
  <c r="H157" i="10"/>
  <c r="I157" i="10"/>
  <c r="J157" i="10"/>
  <c r="D149" i="10"/>
  <c r="F149" i="10" s="1"/>
  <c r="H149" i="10"/>
  <c r="I149" i="10"/>
  <c r="J149" i="10"/>
  <c r="F193" i="10"/>
  <c r="G189" i="10"/>
  <c r="D175" i="10"/>
  <c r="H175" i="10"/>
  <c r="I175" i="10"/>
  <c r="J175" i="10"/>
  <c r="D167" i="10"/>
  <c r="H167" i="10"/>
  <c r="I167" i="10"/>
  <c r="J167" i="10"/>
  <c r="D159" i="10"/>
  <c r="H159" i="10"/>
  <c r="I159" i="10"/>
  <c r="J159" i="10"/>
  <c r="D151" i="10"/>
  <c r="H151" i="10"/>
  <c r="I151" i="10"/>
  <c r="J151" i="10"/>
  <c r="D142" i="10"/>
  <c r="H142" i="10"/>
  <c r="D134" i="10"/>
  <c r="G134" i="10" s="1"/>
  <c r="H134" i="10"/>
  <c r="D126" i="10"/>
  <c r="H126" i="10"/>
  <c r="D118" i="10"/>
  <c r="F118" i="10" s="1"/>
  <c r="H118" i="10"/>
  <c r="D106" i="10"/>
  <c r="H106" i="10"/>
  <c r="I106" i="10"/>
  <c r="J106" i="10"/>
  <c r="D98" i="10"/>
  <c r="H98" i="10"/>
  <c r="I98" i="10"/>
  <c r="J98" i="10"/>
  <c r="J145" i="10"/>
  <c r="D136" i="10"/>
  <c r="G136" i="10" s="1"/>
  <c r="H136" i="10"/>
  <c r="D128" i="10"/>
  <c r="H128" i="10"/>
  <c r="F121" i="10"/>
  <c r="D120" i="10"/>
  <c r="H120" i="10"/>
  <c r="D116" i="10"/>
  <c r="F116" i="10" s="1"/>
  <c r="H116" i="10"/>
  <c r="I116" i="10"/>
  <c r="D108" i="10"/>
  <c r="H108" i="10"/>
  <c r="I108" i="10"/>
  <c r="J108" i="10"/>
  <c r="D100" i="10"/>
  <c r="G100" i="10" s="1"/>
  <c r="H100" i="10"/>
  <c r="I100" i="10"/>
  <c r="J100" i="10"/>
  <c r="D92" i="10"/>
  <c r="H92" i="10"/>
  <c r="I92" i="10"/>
  <c r="J92" i="10"/>
  <c r="D90" i="10"/>
  <c r="F90" i="10" s="1"/>
  <c r="H90" i="10"/>
  <c r="I90" i="10"/>
  <c r="J90" i="10"/>
  <c r="D88" i="10"/>
  <c r="H88" i="10"/>
  <c r="I88" i="10"/>
  <c r="J88" i="10"/>
  <c r="D86" i="10"/>
  <c r="G86" i="10" s="1"/>
  <c r="H86" i="10"/>
  <c r="I86" i="10"/>
  <c r="J86" i="10"/>
  <c r="D84" i="10"/>
  <c r="H84" i="10"/>
  <c r="I84" i="10"/>
  <c r="J84" i="10"/>
  <c r="D82" i="10"/>
  <c r="F82" i="10" s="1"/>
  <c r="H82" i="10"/>
  <c r="I82" i="10"/>
  <c r="J82" i="10"/>
  <c r="D69" i="10"/>
  <c r="G69" i="10" s="1"/>
  <c r="H69" i="10"/>
  <c r="J69" i="10"/>
  <c r="J197" i="10"/>
  <c r="H196" i="10"/>
  <c r="J195" i="10"/>
  <c r="H194" i="10"/>
  <c r="J193" i="10"/>
  <c r="H192" i="10"/>
  <c r="J191" i="10"/>
  <c r="H190" i="10"/>
  <c r="J189" i="10"/>
  <c r="H188" i="10"/>
  <c r="J187" i="10"/>
  <c r="J185" i="10"/>
  <c r="J183" i="10"/>
  <c r="J181" i="10"/>
  <c r="J179" i="10"/>
  <c r="J177" i="10"/>
  <c r="G168" i="10"/>
  <c r="G152" i="10"/>
  <c r="I145" i="10"/>
  <c r="I139" i="10"/>
  <c r="D139" i="10"/>
  <c r="G139" i="10" s="1"/>
  <c r="D138" i="10"/>
  <c r="H138" i="10"/>
  <c r="G135" i="10"/>
  <c r="I131" i="10"/>
  <c r="D131" i="10"/>
  <c r="D130" i="10"/>
  <c r="H130" i="10"/>
  <c r="I123" i="10"/>
  <c r="D123" i="10"/>
  <c r="D122" i="10"/>
  <c r="F122" i="10" s="1"/>
  <c r="H122" i="10"/>
  <c r="G119" i="10"/>
  <c r="F117" i="10"/>
  <c r="G117" i="10"/>
  <c r="D110" i="10"/>
  <c r="H110" i="10"/>
  <c r="I110" i="10"/>
  <c r="J110" i="10"/>
  <c r="D102" i="10"/>
  <c r="H102" i="10"/>
  <c r="I102" i="10"/>
  <c r="J102" i="10"/>
  <c r="D94" i="10"/>
  <c r="H94" i="10"/>
  <c r="I94" i="10"/>
  <c r="J94" i="10"/>
  <c r="D77" i="10"/>
  <c r="H77" i="10"/>
  <c r="J77" i="10"/>
  <c r="I142" i="10"/>
  <c r="H141" i="10"/>
  <c r="I134" i="10"/>
  <c r="H133" i="10"/>
  <c r="I126" i="10"/>
  <c r="H125" i="10"/>
  <c r="H145" i="10"/>
  <c r="J144" i="10"/>
  <c r="J142" i="10"/>
  <c r="I141" i="10"/>
  <c r="D141" i="10"/>
  <c r="D140" i="10"/>
  <c r="H140" i="10"/>
  <c r="J134" i="10"/>
  <c r="I133" i="10"/>
  <c r="D133" i="10"/>
  <c r="D132" i="10"/>
  <c r="H132" i="10"/>
  <c r="J126" i="10"/>
  <c r="I125" i="10"/>
  <c r="D125" i="10"/>
  <c r="F125" i="10" s="1"/>
  <c r="D124" i="10"/>
  <c r="F124" i="10" s="1"/>
  <c r="H124" i="10"/>
  <c r="J118" i="10"/>
  <c r="D112" i="10"/>
  <c r="F112" i="10" s="1"/>
  <c r="H112" i="10"/>
  <c r="I112" i="10"/>
  <c r="J112" i="10"/>
  <c r="D104" i="10"/>
  <c r="G104" i="10" s="1"/>
  <c r="H104" i="10"/>
  <c r="I104" i="10"/>
  <c r="J104" i="10"/>
  <c r="D96" i="10"/>
  <c r="F96" i="10" s="1"/>
  <c r="H96" i="10"/>
  <c r="I96" i="10"/>
  <c r="J96" i="10"/>
  <c r="J76" i="10"/>
  <c r="D76" i="10"/>
  <c r="I76" i="10"/>
  <c r="I69" i="10"/>
  <c r="D61" i="10"/>
  <c r="G61" i="10" s="1"/>
  <c r="H61" i="10"/>
  <c r="I61" i="10"/>
  <c r="D79" i="10"/>
  <c r="G79" i="10" s="1"/>
  <c r="H79" i="10"/>
  <c r="D71" i="10"/>
  <c r="H71" i="10"/>
  <c r="D67" i="10"/>
  <c r="F67" i="10" s="1"/>
  <c r="H67" i="10"/>
  <c r="I67" i="10"/>
  <c r="D59" i="10"/>
  <c r="F59" i="10" s="1"/>
  <c r="H59" i="10"/>
  <c r="I59" i="10"/>
  <c r="J50" i="10"/>
  <c r="D50" i="10"/>
  <c r="H50" i="10"/>
  <c r="I50" i="10"/>
  <c r="J46" i="10"/>
  <c r="D46" i="10"/>
  <c r="H46" i="10"/>
  <c r="I46" i="10"/>
  <c r="J42" i="10"/>
  <c r="D42" i="10"/>
  <c r="H42" i="10"/>
  <c r="I42" i="10"/>
  <c r="J38" i="10"/>
  <c r="D38" i="10"/>
  <c r="H38" i="10"/>
  <c r="I38" i="10"/>
  <c r="J36" i="10"/>
  <c r="D36" i="10"/>
  <c r="H36" i="10"/>
  <c r="I36" i="10"/>
  <c r="J34" i="10"/>
  <c r="D34" i="10"/>
  <c r="H34" i="10"/>
  <c r="I34" i="10"/>
  <c r="J32" i="10"/>
  <c r="D32" i="10"/>
  <c r="H32" i="10"/>
  <c r="I32" i="10"/>
  <c r="J30" i="10"/>
  <c r="D30" i="10"/>
  <c r="H30" i="10"/>
  <c r="I30" i="10"/>
  <c r="J28" i="10"/>
  <c r="D28" i="10"/>
  <c r="H28" i="10"/>
  <c r="I28" i="10"/>
  <c r="G115" i="10"/>
  <c r="G89" i="10"/>
  <c r="I74" i="10"/>
  <c r="D74" i="10"/>
  <c r="D73" i="10"/>
  <c r="F73" i="10" s="1"/>
  <c r="H73" i="10"/>
  <c r="D65" i="10"/>
  <c r="H65" i="10"/>
  <c r="I65" i="10"/>
  <c r="D57" i="10"/>
  <c r="H57" i="10"/>
  <c r="I57" i="10"/>
  <c r="D75" i="10"/>
  <c r="H75" i="10"/>
  <c r="D63" i="10"/>
  <c r="G63" i="10" s="1"/>
  <c r="H63" i="10"/>
  <c r="I63" i="10"/>
  <c r="J37" i="10"/>
  <c r="D37" i="10"/>
  <c r="H37" i="10"/>
  <c r="I37" i="10"/>
  <c r="J35" i="10"/>
  <c r="D35" i="10"/>
  <c r="G35" i="10" s="1"/>
  <c r="H35" i="10"/>
  <c r="I35" i="10"/>
  <c r="J33" i="10"/>
  <c r="D33" i="10"/>
  <c r="H33" i="10"/>
  <c r="I33" i="10"/>
  <c r="J31" i="10"/>
  <c r="D31" i="10"/>
  <c r="H31" i="10"/>
  <c r="I31" i="10"/>
  <c r="J29" i="10"/>
  <c r="D29" i="10"/>
  <c r="H29" i="10"/>
  <c r="I29" i="10"/>
  <c r="I55" i="10"/>
  <c r="I53" i="10"/>
  <c r="D49" i="10"/>
  <c r="F49" i="10" s="1"/>
  <c r="H49" i="10"/>
  <c r="J49" i="10"/>
  <c r="D45" i="10"/>
  <c r="H45" i="10"/>
  <c r="J45" i="10"/>
  <c r="D41" i="10"/>
  <c r="H41" i="10"/>
  <c r="J41" i="10"/>
  <c r="H55" i="10"/>
  <c r="H53" i="10"/>
  <c r="D52" i="10"/>
  <c r="H52" i="10"/>
  <c r="J48" i="10"/>
  <c r="D48" i="10"/>
  <c r="H48" i="10"/>
  <c r="J40" i="10"/>
  <c r="D40" i="10"/>
  <c r="H40" i="10"/>
  <c r="D51" i="10"/>
  <c r="H51" i="10"/>
  <c r="J51" i="10"/>
  <c r="D47" i="10"/>
  <c r="H47" i="10"/>
  <c r="J47" i="10"/>
  <c r="D43" i="10"/>
  <c r="H43" i="10"/>
  <c r="J43" i="10"/>
  <c r="D39" i="10"/>
  <c r="G39" i="10" s="1"/>
  <c r="H39" i="10"/>
  <c r="J39" i="10"/>
  <c r="H27" i="10"/>
  <c r="D27" i="10"/>
  <c r="F27" i="10" s="1"/>
  <c r="H26" i="10"/>
  <c r="D26" i="10"/>
  <c r="F26" i="10" s="1"/>
  <c r="H25" i="10"/>
  <c r="D25" i="10"/>
  <c r="G25" i="10" s="1"/>
  <c r="H24" i="10"/>
  <c r="D24" i="10"/>
  <c r="H23" i="10"/>
  <c r="D23" i="10"/>
  <c r="F23" i="10" s="1"/>
  <c r="H22" i="10"/>
  <c r="D22" i="10"/>
  <c r="F22" i="10" s="1"/>
  <c r="H21" i="10"/>
  <c r="D21" i="10"/>
  <c r="G21" i="10" s="1"/>
  <c r="H20" i="10"/>
  <c r="D20" i="10"/>
  <c r="H19" i="10"/>
  <c r="D19" i="10"/>
  <c r="F19" i="10" s="1"/>
  <c r="H18" i="10"/>
  <c r="D18" i="10"/>
  <c r="F18" i="10" s="1"/>
  <c r="H17" i="10"/>
  <c r="D17" i="10"/>
  <c r="G17" i="10" s="1"/>
  <c r="H16" i="10"/>
  <c r="D16" i="10"/>
  <c r="H15" i="10"/>
  <c r="D15" i="10"/>
  <c r="F15" i="10" s="1"/>
  <c r="H14" i="10"/>
  <c r="D14" i="10"/>
  <c r="F14" i="10" s="1"/>
  <c r="N118" i="10"/>
  <c r="M118" i="10"/>
  <c r="M63" i="10"/>
  <c r="N128" i="10"/>
  <c r="M128" i="10"/>
  <c r="N138" i="10"/>
  <c r="M138" i="10"/>
  <c r="N143" i="10"/>
  <c r="M143" i="10"/>
  <c r="M173" i="10"/>
  <c r="C23" i="13"/>
  <c r="F160" i="10"/>
  <c r="G62" i="10"/>
  <c r="G150" i="10"/>
  <c r="G56" i="10"/>
  <c r="G186" i="10"/>
  <c r="G58" i="10"/>
  <c r="G81" i="10"/>
  <c r="G80" i="10"/>
  <c r="G91" i="10"/>
  <c r="G97" i="10"/>
  <c r="G72" i="10"/>
  <c r="G70" i="10"/>
  <c r="F143" i="10"/>
  <c r="F17" i="10"/>
  <c r="F45" i="10"/>
  <c r="F35" i="10"/>
  <c r="G65" i="10"/>
  <c r="F65" i="10"/>
  <c r="G73" i="10"/>
  <c r="F123" i="10"/>
  <c r="G123" i="10"/>
  <c r="G130" i="10"/>
  <c r="F130" i="10"/>
  <c r="F84" i="10"/>
  <c r="G84" i="10"/>
  <c r="F120" i="10"/>
  <c r="G120" i="10"/>
  <c r="F134" i="10"/>
  <c r="F155" i="10"/>
  <c r="G155" i="10"/>
  <c r="F51" i="10"/>
  <c r="G51" i="10"/>
  <c r="F48" i="10"/>
  <c r="F74" i="10"/>
  <c r="G74" i="10"/>
  <c r="G132" i="10"/>
  <c r="F132" i="10"/>
  <c r="F110" i="10"/>
  <c r="G110" i="10"/>
  <c r="F100" i="10"/>
  <c r="F173" i="10"/>
  <c r="F169" i="10"/>
  <c r="G14" i="10"/>
  <c r="F20" i="10"/>
  <c r="G20" i="10"/>
  <c r="G22" i="10"/>
  <c r="F24" i="10"/>
  <c r="F63" i="10"/>
  <c r="F76" i="10"/>
  <c r="G76" i="10"/>
  <c r="F133" i="10"/>
  <c r="G133" i="10"/>
  <c r="F69" i="10"/>
  <c r="F136" i="10"/>
  <c r="F98" i="10"/>
  <c r="G98" i="10"/>
  <c r="F106" i="10"/>
  <c r="F126" i="10"/>
  <c r="G126" i="10"/>
  <c r="F142" i="10"/>
  <c r="G142" i="10"/>
  <c r="F151" i="10"/>
  <c r="G151" i="10"/>
  <c r="F159" i="10"/>
  <c r="F175" i="10"/>
  <c r="G175" i="10"/>
  <c r="F40" i="10"/>
  <c r="G40" i="10"/>
  <c r="F75" i="10"/>
  <c r="F28" i="10"/>
  <c r="G28" i="10"/>
  <c r="F30" i="10"/>
  <c r="G30" i="10"/>
  <c r="F32" i="10"/>
  <c r="G32" i="10"/>
  <c r="F34" i="10"/>
  <c r="G34" i="10"/>
  <c r="F36" i="10"/>
  <c r="G36" i="10"/>
  <c r="F38" i="10"/>
  <c r="G38" i="10"/>
  <c r="F42" i="10"/>
  <c r="G42" i="10"/>
  <c r="F46" i="10"/>
  <c r="G46" i="10"/>
  <c r="F50" i="10"/>
  <c r="G50" i="10"/>
  <c r="F79" i="10"/>
  <c r="G96" i="10"/>
  <c r="G112" i="10"/>
  <c r="G140" i="10"/>
  <c r="F140" i="10"/>
  <c r="F77" i="10"/>
  <c r="G77" i="10"/>
  <c r="G94" i="10"/>
  <c r="F153" i="10"/>
  <c r="G153" i="10"/>
  <c r="F161" i="10"/>
  <c r="G161" i="10"/>
  <c r="F147" i="10"/>
  <c r="G147" i="10"/>
  <c r="C1" i="3"/>
  <c r="C2" i="3"/>
  <c r="DJ85" i="2"/>
  <c r="DI85" i="2"/>
  <c r="DH85" i="2"/>
  <c r="DG85" i="2"/>
  <c r="DF85" i="2"/>
  <c r="DE85" i="2"/>
  <c r="DD85" i="2"/>
  <c r="DC85" i="2"/>
  <c r="DB85" i="2"/>
  <c r="DA85" i="2"/>
  <c r="CZ85" i="2"/>
  <c r="CY85" i="2"/>
  <c r="CX85" i="2"/>
  <c r="CW85" i="2"/>
  <c r="CV85" i="2"/>
  <c r="CU85" i="2"/>
  <c r="CT85" i="2"/>
  <c r="CS85" i="2"/>
  <c r="CR85" i="2"/>
  <c r="CQ85" i="2"/>
  <c r="CP85" i="2"/>
  <c r="CO85" i="2"/>
  <c r="CN85" i="2"/>
  <c r="CM85" i="2"/>
  <c r="CL85" i="2"/>
  <c r="CK85" i="2"/>
  <c r="CJ85" i="2"/>
  <c r="CI85" i="2"/>
  <c r="CH85" i="2"/>
  <c r="CG85" i="2"/>
  <c r="CF85" i="2"/>
  <c r="CE85" i="2"/>
  <c r="CD85" i="2"/>
  <c r="CC85" i="2"/>
  <c r="CB85" i="2"/>
  <c r="CA85" i="2"/>
  <c r="BZ85" i="2"/>
  <c r="BY85" i="2"/>
  <c r="BX85" i="2"/>
  <c r="BW85" i="2"/>
  <c r="BV85" i="2"/>
  <c r="BU85" i="2"/>
  <c r="BT85" i="2"/>
  <c r="BS85" i="2"/>
  <c r="BR85" i="2"/>
  <c r="BQ85" i="2"/>
  <c r="BP85" i="2"/>
  <c r="BO85" i="2"/>
  <c r="BN85" i="2"/>
  <c r="BM85" i="2"/>
  <c r="BL85" i="2"/>
  <c r="BK85" i="2"/>
  <c r="BJ85" i="2"/>
  <c r="BI85" i="2"/>
  <c r="BH85" i="2"/>
  <c r="BG85" i="2"/>
  <c r="BF85" i="2"/>
  <c r="BE85" i="2"/>
  <c r="BD85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DJ84" i="2"/>
  <c r="DI84" i="2"/>
  <c r="DH84" i="2"/>
  <c r="DG84" i="2"/>
  <c r="DF84" i="2"/>
  <c r="DE84" i="2"/>
  <c r="DD84" i="2"/>
  <c r="DC84" i="2"/>
  <c r="DB84" i="2"/>
  <c r="DA84" i="2"/>
  <c r="CZ84" i="2"/>
  <c r="CY84" i="2"/>
  <c r="CX84" i="2"/>
  <c r="CW84" i="2"/>
  <c r="CV84" i="2"/>
  <c r="CU84" i="2"/>
  <c r="CT84" i="2"/>
  <c r="CS84" i="2"/>
  <c r="CR84" i="2"/>
  <c r="CQ84" i="2"/>
  <c r="CP84" i="2"/>
  <c r="CO84" i="2"/>
  <c r="CN84" i="2"/>
  <c r="CM84" i="2"/>
  <c r="CL84" i="2"/>
  <c r="CK84" i="2"/>
  <c r="CJ84" i="2"/>
  <c r="CI84" i="2"/>
  <c r="CH84" i="2"/>
  <c r="CG84" i="2"/>
  <c r="CF84" i="2"/>
  <c r="CE84" i="2"/>
  <c r="CD84" i="2"/>
  <c r="CC84" i="2"/>
  <c r="CB84" i="2"/>
  <c r="CA84" i="2"/>
  <c r="BZ84" i="2"/>
  <c r="BY84" i="2"/>
  <c r="BX84" i="2"/>
  <c r="BW84" i="2"/>
  <c r="BV84" i="2"/>
  <c r="BU84" i="2"/>
  <c r="BT84" i="2"/>
  <c r="BS84" i="2"/>
  <c r="BR84" i="2"/>
  <c r="BQ84" i="2"/>
  <c r="BP84" i="2"/>
  <c r="BO84" i="2"/>
  <c r="BN84" i="2"/>
  <c r="BM84" i="2"/>
  <c r="BL84" i="2"/>
  <c r="BK84" i="2"/>
  <c r="BJ84" i="2"/>
  <c r="BI84" i="2"/>
  <c r="BH84" i="2"/>
  <c r="BG84" i="2"/>
  <c r="BF84" i="2"/>
  <c r="BE84" i="2"/>
  <c r="BD84" i="2"/>
  <c r="BC84" i="2"/>
  <c r="BB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DJ83" i="2"/>
  <c r="DI83" i="2"/>
  <c r="DH83" i="2"/>
  <c r="DG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CH83" i="2"/>
  <c r="CG83" i="2"/>
  <c r="CF83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DJ82" i="2"/>
  <c r="DI82" i="2"/>
  <c r="DH82" i="2"/>
  <c r="DG82" i="2"/>
  <c r="DF82" i="2"/>
  <c r="DE82" i="2"/>
  <c r="DD82" i="2"/>
  <c r="DC82" i="2"/>
  <c r="DB82" i="2"/>
  <c r="DA82" i="2"/>
  <c r="CZ82" i="2"/>
  <c r="CY82" i="2"/>
  <c r="CX82" i="2"/>
  <c r="CW82" i="2"/>
  <c r="CV82" i="2"/>
  <c r="CU82" i="2"/>
  <c r="CT82" i="2"/>
  <c r="CS82" i="2"/>
  <c r="CR82" i="2"/>
  <c r="CQ82" i="2"/>
  <c r="CP82" i="2"/>
  <c r="CO82" i="2"/>
  <c r="CN82" i="2"/>
  <c r="CM82" i="2"/>
  <c r="CL82" i="2"/>
  <c r="CK82" i="2"/>
  <c r="CJ82" i="2"/>
  <c r="CI82" i="2"/>
  <c r="CH82" i="2"/>
  <c r="CG82" i="2"/>
  <c r="CF82" i="2"/>
  <c r="CE82" i="2"/>
  <c r="CD82" i="2"/>
  <c r="CC82" i="2"/>
  <c r="CB82" i="2"/>
  <c r="CA82" i="2"/>
  <c r="BZ82" i="2"/>
  <c r="BY82" i="2"/>
  <c r="BX82" i="2"/>
  <c r="BW82" i="2"/>
  <c r="BV82" i="2"/>
  <c r="BU82" i="2"/>
  <c r="BT82" i="2"/>
  <c r="BS82" i="2"/>
  <c r="BR82" i="2"/>
  <c r="BQ82" i="2"/>
  <c r="BP82" i="2"/>
  <c r="BO82" i="2"/>
  <c r="BN82" i="2"/>
  <c r="BM82" i="2"/>
  <c r="BL82" i="2"/>
  <c r="BK82" i="2"/>
  <c r="BJ82" i="2"/>
  <c r="BI82" i="2"/>
  <c r="BH82" i="2"/>
  <c r="BG82" i="2"/>
  <c r="BF82" i="2"/>
  <c r="BE82" i="2"/>
  <c r="BD82" i="2"/>
  <c r="BC82" i="2"/>
  <c r="BB82" i="2"/>
  <c r="BA82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DJ81" i="2"/>
  <c r="DI81" i="2"/>
  <c r="DH81" i="2"/>
  <c r="DG81" i="2"/>
  <c r="DF81" i="2"/>
  <c r="DE81" i="2"/>
  <c r="DD81" i="2"/>
  <c r="DC81" i="2"/>
  <c r="DB81" i="2"/>
  <c r="DA81" i="2"/>
  <c r="CZ81" i="2"/>
  <c r="CY81" i="2"/>
  <c r="CX81" i="2"/>
  <c r="CW81" i="2"/>
  <c r="CV81" i="2"/>
  <c r="CU81" i="2"/>
  <c r="CT81" i="2"/>
  <c r="CS81" i="2"/>
  <c r="CR81" i="2"/>
  <c r="CQ81" i="2"/>
  <c r="CP81" i="2"/>
  <c r="CO81" i="2"/>
  <c r="CN81" i="2"/>
  <c r="CM81" i="2"/>
  <c r="CL81" i="2"/>
  <c r="CK81" i="2"/>
  <c r="CJ81" i="2"/>
  <c r="CI81" i="2"/>
  <c r="CH81" i="2"/>
  <c r="CG81" i="2"/>
  <c r="CF81" i="2"/>
  <c r="CE81" i="2"/>
  <c r="CD81" i="2"/>
  <c r="CC81" i="2"/>
  <c r="CB81" i="2"/>
  <c r="CA81" i="2"/>
  <c r="BZ81" i="2"/>
  <c r="BY81" i="2"/>
  <c r="BX81" i="2"/>
  <c r="BW81" i="2"/>
  <c r="BV81" i="2"/>
  <c r="BU81" i="2"/>
  <c r="BT81" i="2"/>
  <c r="BS81" i="2"/>
  <c r="BR81" i="2"/>
  <c r="BQ81" i="2"/>
  <c r="BP81" i="2"/>
  <c r="BO81" i="2"/>
  <c r="BN81" i="2"/>
  <c r="BM81" i="2"/>
  <c r="BL81" i="2"/>
  <c r="BK81" i="2"/>
  <c r="BJ81" i="2"/>
  <c r="BI81" i="2"/>
  <c r="BH81" i="2"/>
  <c r="BG81" i="2"/>
  <c r="BF81" i="2"/>
  <c r="BE81" i="2"/>
  <c r="BD81" i="2"/>
  <c r="BC81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DJ80" i="2"/>
  <c r="DI80" i="2"/>
  <c r="DH80" i="2"/>
  <c r="DG80" i="2"/>
  <c r="DF80" i="2"/>
  <c r="DE80" i="2"/>
  <c r="DD80" i="2"/>
  <c r="DC80" i="2"/>
  <c r="DB80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DJ79" i="2"/>
  <c r="DI79" i="2"/>
  <c r="DH79" i="2"/>
  <c r="DG79" i="2"/>
  <c r="DF79" i="2"/>
  <c r="DE79" i="2"/>
  <c r="DD79" i="2"/>
  <c r="DC79" i="2"/>
  <c r="DB79" i="2"/>
  <c r="DA79" i="2"/>
  <c r="CZ79" i="2"/>
  <c r="CY79" i="2"/>
  <c r="CX79" i="2"/>
  <c r="CW79" i="2"/>
  <c r="CV79" i="2"/>
  <c r="CU79" i="2"/>
  <c r="CT79" i="2"/>
  <c r="CS79" i="2"/>
  <c r="CR79" i="2"/>
  <c r="CQ79" i="2"/>
  <c r="CP79" i="2"/>
  <c r="CO79" i="2"/>
  <c r="CN79" i="2"/>
  <c r="CM79" i="2"/>
  <c r="CL79" i="2"/>
  <c r="CK79" i="2"/>
  <c r="CJ79" i="2"/>
  <c r="CI79" i="2"/>
  <c r="CH79" i="2"/>
  <c r="CG79" i="2"/>
  <c r="CF79" i="2"/>
  <c r="CE79" i="2"/>
  <c r="CD79" i="2"/>
  <c r="CC79" i="2"/>
  <c r="CB79" i="2"/>
  <c r="CA79" i="2"/>
  <c r="BZ79" i="2"/>
  <c r="BY79" i="2"/>
  <c r="BX79" i="2"/>
  <c r="BW79" i="2"/>
  <c r="BV79" i="2"/>
  <c r="BU79" i="2"/>
  <c r="BT79" i="2"/>
  <c r="BS79" i="2"/>
  <c r="BR79" i="2"/>
  <c r="BQ79" i="2"/>
  <c r="BP79" i="2"/>
  <c r="BO79" i="2"/>
  <c r="BN79" i="2"/>
  <c r="BM79" i="2"/>
  <c r="BL79" i="2"/>
  <c r="BK79" i="2"/>
  <c r="BJ79" i="2"/>
  <c r="BI79" i="2"/>
  <c r="BH79" i="2"/>
  <c r="BG79" i="2"/>
  <c r="BF79" i="2"/>
  <c r="BE79" i="2"/>
  <c r="BD79" i="2"/>
  <c r="BC79" i="2"/>
  <c r="BB79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DJ78" i="2"/>
  <c r="DI78" i="2"/>
  <c r="DH78" i="2"/>
  <c r="DG78" i="2"/>
  <c r="DF78" i="2"/>
  <c r="DE78" i="2"/>
  <c r="DD78" i="2"/>
  <c r="DC78" i="2"/>
  <c r="DB78" i="2"/>
  <c r="DA78" i="2"/>
  <c r="CZ78" i="2"/>
  <c r="CY78" i="2"/>
  <c r="CX78" i="2"/>
  <c r="CW78" i="2"/>
  <c r="CV78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CI78" i="2"/>
  <c r="CH78" i="2"/>
  <c r="CG78" i="2"/>
  <c r="CF78" i="2"/>
  <c r="CE78" i="2"/>
  <c r="CD78" i="2"/>
  <c r="CC78" i="2"/>
  <c r="CB78" i="2"/>
  <c r="CA78" i="2"/>
  <c r="BZ78" i="2"/>
  <c r="BY78" i="2"/>
  <c r="BX78" i="2"/>
  <c r="BW78" i="2"/>
  <c r="BV78" i="2"/>
  <c r="BU78" i="2"/>
  <c r="BT78" i="2"/>
  <c r="BS78" i="2"/>
  <c r="BR78" i="2"/>
  <c r="BQ78" i="2"/>
  <c r="BP78" i="2"/>
  <c r="BO78" i="2"/>
  <c r="BN78" i="2"/>
  <c r="BM78" i="2"/>
  <c r="BL78" i="2"/>
  <c r="BK78" i="2"/>
  <c r="BJ78" i="2"/>
  <c r="BI78" i="2"/>
  <c r="BH78" i="2"/>
  <c r="BG78" i="2"/>
  <c r="BF78" i="2"/>
  <c r="BE78" i="2"/>
  <c r="BD78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CI77" i="2"/>
  <c r="CH77" i="2"/>
  <c r="CG77" i="2"/>
  <c r="CF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DJ76" i="2"/>
  <c r="DI76" i="2"/>
  <c r="DH76" i="2"/>
  <c r="DG76" i="2"/>
  <c r="DF76" i="2"/>
  <c r="DE76" i="2"/>
  <c r="DD76" i="2"/>
  <c r="DC76" i="2"/>
  <c r="DB76" i="2"/>
  <c r="DA76" i="2"/>
  <c r="CZ76" i="2"/>
  <c r="CY76" i="2"/>
  <c r="CX76" i="2"/>
  <c r="CW76" i="2"/>
  <c r="CV76" i="2"/>
  <c r="CU76" i="2"/>
  <c r="CT76" i="2"/>
  <c r="CS76" i="2"/>
  <c r="CR76" i="2"/>
  <c r="CQ76" i="2"/>
  <c r="CP76" i="2"/>
  <c r="CO76" i="2"/>
  <c r="CN76" i="2"/>
  <c r="CM76" i="2"/>
  <c r="CL76" i="2"/>
  <c r="CK76" i="2"/>
  <c r="CJ76" i="2"/>
  <c r="CI76" i="2"/>
  <c r="CH76" i="2"/>
  <c r="CG76" i="2"/>
  <c r="CF76" i="2"/>
  <c r="CE76" i="2"/>
  <c r="CD76" i="2"/>
  <c r="CC76" i="2"/>
  <c r="CB76" i="2"/>
  <c r="CA76" i="2"/>
  <c r="BZ76" i="2"/>
  <c r="BY76" i="2"/>
  <c r="BX76" i="2"/>
  <c r="BW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DJ75" i="2"/>
  <c r="DI75" i="2"/>
  <c r="DH75" i="2"/>
  <c r="DG75" i="2"/>
  <c r="DF75" i="2"/>
  <c r="DE75" i="2"/>
  <c r="DD75" i="2"/>
  <c r="DC75" i="2"/>
  <c r="DB75" i="2"/>
  <c r="DA75" i="2"/>
  <c r="CZ75" i="2"/>
  <c r="CY75" i="2"/>
  <c r="CX75" i="2"/>
  <c r="CW75" i="2"/>
  <c r="CV75" i="2"/>
  <c r="CU75" i="2"/>
  <c r="CT75" i="2"/>
  <c r="CS75" i="2"/>
  <c r="CR75" i="2"/>
  <c r="CQ75" i="2"/>
  <c r="CP75" i="2"/>
  <c r="CO75" i="2"/>
  <c r="CN75" i="2"/>
  <c r="CM75" i="2"/>
  <c r="CL75" i="2"/>
  <c r="CK75" i="2"/>
  <c r="CJ75" i="2"/>
  <c r="CI75" i="2"/>
  <c r="CH75" i="2"/>
  <c r="CG75" i="2"/>
  <c r="CF75" i="2"/>
  <c r="CE75" i="2"/>
  <c r="CD75" i="2"/>
  <c r="CC75" i="2"/>
  <c r="CB75" i="2"/>
  <c r="CA75" i="2"/>
  <c r="BZ75" i="2"/>
  <c r="BY75" i="2"/>
  <c r="BX75" i="2"/>
  <c r="BW75" i="2"/>
  <c r="BV75" i="2"/>
  <c r="BU75" i="2"/>
  <c r="BT75" i="2"/>
  <c r="BS75" i="2"/>
  <c r="BR75" i="2"/>
  <c r="BQ75" i="2"/>
  <c r="BP75" i="2"/>
  <c r="BO75" i="2"/>
  <c r="BN75" i="2"/>
  <c r="BM75" i="2"/>
  <c r="BL75" i="2"/>
  <c r="BK75" i="2"/>
  <c r="BJ75" i="2"/>
  <c r="BI75" i="2"/>
  <c r="BH75" i="2"/>
  <c r="BG75" i="2"/>
  <c r="BF75" i="2"/>
  <c r="BE75" i="2"/>
  <c r="BD75" i="2"/>
  <c r="BC75" i="2"/>
  <c r="BB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DJ74" i="2"/>
  <c r="DI74" i="2"/>
  <c r="DH74" i="2"/>
  <c r="DG74" i="2"/>
  <c r="DF74" i="2"/>
  <c r="DE74" i="2"/>
  <c r="DD74" i="2"/>
  <c r="DC74" i="2"/>
  <c r="DB74" i="2"/>
  <c r="DA74" i="2"/>
  <c r="CZ74" i="2"/>
  <c r="CY74" i="2"/>
  <c r="CX74" i="2"/>
  <c r="CW74" i="2"/>
  <c r="CV74" i="2"/>
  <c r="CU74" i="2"/>
  <c r="CT74" i="2"/>
  <c r="CS74" i="2"/>
  <c r="CR74" i="2"/>
  <c r="CQ74" i="2"/>
  <c r="CP74" i="2"/>
  <c r="CO74" i="2"/>
  <c r="CN74" i="2"/>
  <c r="CM74" i="2"/>
  <c r="CL74" i="2"/>
  <c r="CK74" i="2"/>
  <c r="CJ74" i="2"/>
  <c r="CI74" i="2"/>
  <c r="CH74" i="2"/>
  <c r="CG74" i="2"/>
  <c r="CF74" i="2"/>
  <c r="CE74" i="2"/>
  <c r="CD74" i="2"/>
  <c r="CC74" i="2"/>
  <c r="CB74" i="2"/>
  <c r="CA74" i="2"/>
  <c r="BZ74" i="2"/>
  <c r="BY74" i="2"/>
  <c r="BX74" i="2"/>
  <c r="BW74" i="2"/>
  <c r="BV74" i="2"/>
  <c r="BU74" i="2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DJ73" i="2"/>
  <c r="DI73" i="2"/>
  <c r="DH73" i="2"/>
  <c r="DG73" i="2"/>
  <c r="DF73" i="2"/>
  <c r="DE73" i="2"/>
  <c r="DD73" i="2"/>
  <c r="DC73" i="2"/>
  <c r="DB73" i="2"/>
  <c r="DA73" i="2"/>
  <c r="CZ73" i="2"/>
  <c r="CY73" i="2"/>
  <c r="CX73" i="2"/>
  <c r="CW73" i="2"/>
  <c r="CV73" i="2"/>
  <c r="CU73" i="2"/>
  <c r="CT73" i="2"/>
  <c r="CS73" i="2"/>
  <c r="CR73" i="2"/>
  <c r="CQ73" i="2"/>
  <c r="CP73" i="2"/>
  <c r="CO73" i="2"/>
  <c r="CN73" i="2"/>
  <c r="CM73" i="2"/>
  <c r="CL73" i="2"/>
  <c r="CK73" i="2"/>
  <c r="CJ73" i="2"/>
  <c r="CI73" i="2"/>
  <c r="CH73" i="2"/>
  <c r="CG73" i="2"/>
  <c r="CF73" i="2"/>
  <c r="CE73" i="2"/>
  <c r="CD73" i="2"/>
  <c r="CC73" i="2"/>
  <c r="CB73" i="2"/>
  <c r="CA73" i="2"/>
  <c r="BZ73" i="2"/>
  <c r="BY73" i="2"/>
  <c r="BX73" i="2"/>
  <c r="BW73" i="2"/>
  <c r="BV73" i="2"/>
  <c r="BU73" i="2"/>
  <c r="BT73" i="2"/>
  <c r="BS73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CI72" i="2"/>
  <c r="CH72" i="2"/>
  <c r="CG72" i="2"/>
  <c r="CF72" i="2"/>
  <c r="CE72" i="2"/>
  <c r="CD72" i="2"/>
  <c r="CC72" i="2"/>
  <c r="CB72" i="2"/>
  <c r="CA72" i="2"/>
  <c r="BZ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DJ71" i="2"/>
  <c r="DI71" i="2"/>
  <c r="DH71" i="2"/>
  <c r="DG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CH71" i="2"/>
  <c r="CG71" i="2"/>
  <c r="CF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DJ70" i="2"/>
  <c r="DI70" i="2"/>
  <c r="DH70" i="2"/>
  <c r="DG70" i="2"/>
  <c r="DF70" i="2"/>
  <c r="DE70" i="2"/>
  <c r="DD70" i="2"/>
  <c r="DC70" i="2"/>
  <c r="DB70" i="2"/>
  <c r="DA70" i="2"/>
  <c r="CZ70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CI70" i="2"/>
  <c r="CH70" i="2"/>
  <c r="CG70" i="2"/>
  <c r="CF70" i="2"/>
  <c r="CE70" i="2"/>
  <c r="CD70" i="2"/>
  <c r="CC70" i="2"/>
  <c r="CB70" i="2"/>
  <c r="CA70" i="2"/>
  <c r="BZ70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DJ69" i="2"/>
  <c r="DI69" i="2"/>
  <c r="DH69" i="2"/>
  <c r="DG69" i="2"/>
  <c r="DF69" i="2"/>
  <c r="DE69" i="2"/>
  <c r="DD69" i="2"/>
  <c r="DC69" i="2"/>
  <c r="DB69" i="2"/>
  <c r="DA69" i="2"/>
  <c r="CZ69" i="2"/>
  <c r="CY69" i="2"/>
  <c r="CX69" i="2"/>
  <c r="CW69" i="2"/>
  <c r="CV69" i="2"/>
  <c r="CU69" i="2"/>
  <c r="CT69" i="2"/>
  <c r="CS69" i="2"/>
  <c r="CR69" i="2"/>
  <c r="CQ69" i="2"/>
  <c r="CP69" i="2"/>
  <c r="CO69" i="2"/>
  <c r="CN69" i="2"/>
  <c r="CM69" i="2"/>
  <c r="CL69" i="2"/>
  <c r="CK69" i="2"/>
  <c r="CJ69" i="2"/>
  <c r="CI69" i="2"/>
  <c r="CH69" i="2"/>
  <c r="CG69" i="2"/>
  <c r="CF69" i="2"/>
  <c r="CE69" i="2"/>
  <c r="CD69" i="2"/>
  <c r="CC69" i="2"/>
  <c r="CB69" i="2"/>
  <c r="CA69" i="2"/>
  <c r="BZ69" i="2"/>
  <c r="BY69" i="2"/>
  <c r="BX69" i="2"/>
  <c r="BW69" i="2"/>
  <c r="BU69" i="2"/>
  <c r="BT69" i="2"/>
  <c r="BS69" i="2"/>
  <c r="BR69" i="2"/>
  <c r="BQ69" i="2"/>
  <c r="BP69" i="2"/>
  <c r="BO69" i="2"/>
  <c r="BN69" i="2"/>
  <c r="BM69" i="2"/>
  <c r="BL69" i="2"/>
  <c r="BK69" i="2"/>
  <c r="BJ69" i="2"/>
  <c r="BI69" i="2"/>
  <c r="BH69" i="2"/>
  <c r="BG69" i="2"/>
  <c r="BF69" i="2"/>
  <c r="BE69" i="2"/>
  <c r="BD69" i="2"/>
  <c r="BC69" i="2"/>
  <c r="BB69" i="2"/>
  <c r="BA69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DJ68" i="2"/>
  <c r="DI68" i="2"/>
  <c r="DH68" i="2"/>
  <c r="DG68" i="2"/>
  <c r="DF68" i="2"/>
  <c r="DE68" i="2"/>
  <c r="DD68" i="2"/>
  <c r="DC68" i="2"/>
  <c r="DB68" i="2"/>
  <c r="DA68" i="2"/>
  <c r="CZ68" i="2"/>
  <c r="CY68" i="2"/>
  <c r="CX68" i="2"/>
  <c r="CW68" i="2"/>
  <c r="CV68" i="2"/>
  <c r="CU68" i="2"/>
  <c r="CT68" i="2"/>
  <c r="CS68" i="2"/>
  <c r="CR68" i="2"/>
  <c r="CQ68" i="2"/>
  <c r="CP68" i="2"/>
  <c r="CO68" i="2"/>
  <c r="CN68" i="2"/>
  <c r="CM68" i="2"/>
  <c r="CL68" i="2"/>
  <c r="CK68" i="2"/>
  <c r="CJ68" i="2"/>
  <c r="CI68" i="2"/>
  <c r="CH68" i="2"/>
  <c r="CG68" i="2"/>
  <c r="CF68" i="2"/>
  <c r="CE68" i="2"/>
  <c r="CD68" i="2"/>
  <c r="CC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DJ66" i="2"/>
  <c r="DI66" i="2"/>
  <c r="DH66" i="2"/>
  <c r="DG66" i="2"/>
  <c r="DF66" i="2"/>
  <c r="DE66" i="2"/>
  <c r="DD66" i="2"/>
  <c r="DC66" i="2"/>
  <c r="DB66" i="2"/>
  <c r="DA66" i="2"/>
  <c r="CZ66" i="2"/>
  <c r="CY66" i="2"/>
  <c r="CX66" i="2"/>
  <c r="CW66" i="2"/>
  <c r="CV66" i="2"/>
  <c r="CU66" i="2"/>
  <c r="CT66" i="2"/>
  <c r="CS66" i="2"/>
  <c r="CR66" i="2"/>
  <c r="CQ66" i="2"/>
  <c r="CP66" i="2"/>
  <c r="CO66" i="2"/>
  <c r="CN66" i="2"/>
  <c r="CM66" i="2"/>
  <c r="CL66" i="2"/>
  <c r="CK66" i="2"/>
  <c r="CJ66" i="2"/>
  <c r="CI66" i="2"/>
  <c r="CH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DJ65" i="2"/>
  <c r="DI65" i="2"/>
  <c r="DH65" i="2"/>
  <c r="DG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DJ64" i="2"/>
  <c r="DI64" i="2"/>
  <c r="DH64" i="2"/>
  <c r="DG64" i="2"/>
  <c r="DF64" i="2"/>
  <c r="DE64" i="2"/>
  <c r="DD64" i="2"/>
  <c r="DC64" i="2"/>
  <c r="DB64" i="2"/>
  <c r="DA64" i="2"/>
  <c r="CZ64" i="2"/>
  <c r="CY64" i="2"/>
  <c r="CX64" i="2"/>
  <c r="CW64" i="2"/>
  <c r="CV64" i="2"/>
  <c r="CU64" i="2"/>
  <c r="CT64" i="2"/>
  <c r="CS64" i="2"/>
  <c r="CR64" i="2"/>
  <c r="CQ64" i="2"/>
  <c r="CP64" i="2"/>
  <c r="CO64" i="2"/>
  <c r="CN64" i="2"/>
  <c r="CM64" i="2"/>
  <c r="CL64" i="2"/>
  <c r="CK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DJ63" i="2"/>
  <c r="DI63" i="2"/>
  <c r="DH63" i="2"/>
  <c r="DG63" i="2"/>
  <c r="DF63" i="2"/>
  <c r="DE63" i="2"/>
  <c r="DD63" i="2"/>
  <c r="DC63" i="2"/>
  <c r="DB63" i="2"/>
  <c r="DA63" i="2"/>
  <c r="CZ63" i="2"/>
  <c r="CY63" i="2"/>
  <c r="CX63" i="2"/>
  <c r="CW63" i="2"/>
  <c r="CV63" i="2"/>
  <c r="CU63" i="2"/>
  <c r="CT63" i="2"/>
  <c r="CS63" i="2"/>
  <c r="CR63" i="2"/>
  <c r="CQ63" i="2"/>
  <c r="CP63" i="2"/>
  <c r="CO63" i="2"/>
  <c r="CN63" i="2"/>
  <c r="CM63" i="2"/>
  <c r="CL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DJ62" i="2"/>
  <c r="DI62" i="2"/>
  <c r="DH62" i="2"/>
  <c r="DG62" i="2"/>
  <c r="DF62" i="2"/>
  <c r="DE62" i="2"/>
  <c r="DD62" i="2"/>
  <c r="DC62" i="2"/>
  <c r="DB62" i="2"/>
  <c r="DA62" i="2"/>
  <c r="CZ62" i="2"/>
  <c r="CY62" i="2"/>
  <c r="CX62" i="2"/>
  <c r="CW62" i="2"/>
  <c r="CV62" i="2"/>
  <c r="CU62" i="2"/>
  <c r="CT62" i="2"/>
  <c r="CS62" i="2"/>
  <c r="CR62" i="2"/>
  <c r="CQ62" i="2"/>
  <c r="CP62" i="2"/>
  <c r="CO62" i="2"/>
  <c r="CN62" i="2"/>
  <c r="CM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DJ61" i="2"/>
  <c r="DI61" i="2"/>
  <c r="DH61" i="2"/>
  <c r="DG61" i="2"/>
  <c r="DF61" i="2"/>
  <c r="DE61" i="2"/>
  <c r="DD61" i="2"/>
  <c r="DC61" i="2"/>
  <c r="DB61" i="2"/>
  <c r="DA61" i="2"/>
  <c r="CZ61" i="2"/>
  <c r="CY61" i="2"/>
  <c r="CX61" i="2"/>
  <c r="CW61" i="2"/>
  <c r="CV61" i="2"/>
  <c r="CU61" i="2"/>
  <c r="CT61" i="2"/>
  <c r="CS61" i="2"/>
  <c r="CR61" i="2"/>
  <c r="CQ61" i="2"/>
  <c r="CP61" i="2"/>
  <c r="CO61" i="2"/>
  <c r="CN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DJ60" i="2"/>
  <c r="DI60" i="2"/>
  <c r="DH60" i="2"/>
  <c r="DG60" i="2"/>
  <c r="DF60" i="2"/>
  <c r="DE60" i="2"/>
  <c r="DD60" i="2"/>
  <c r="DC60" i="2"/>
  <c r="DB60" i="2"/>
  <c r="DA60" i="2"/>
  <c r="CZ60" i="2"/>
  <c r="CY60" i="2"/>
  <c r="CX60" i="2"/>
  <c r="CW60" i="2"/>
  <c r="CV60" i="2"/>
  <c r="CU60" i="2"/>
  <c r="CT60" i="2"/>
  <c r="CS60" i="2"/>
  <c r="CR60" i="2"/>
  <c r="CQ60" i="2"/>
  <c r="CP60" i="2"/>
  <c r="CO60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DJ59" i="2"/>
  <c r="DI59" i="2"/>
  <c r="DH59" i="2"/>
  <c r="DG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DJ58" i="2"/>
  <c r="DI58" i="2"/>
  <c r="DH58" i="2"/>
  <c r="DG58" i="2"/>
  <c r="DF58" i="2"/>
  <c r="DE58" i="2"/>
  <c r="DD58" i="2"/>
  <c r="DC58" i="2"/>
  <c r="DB58" i="2"/>
  <c r="DA58" i="2"/>
  <c r="CZ58" i="2"/>
  <c r="CY58" i="2"/>
  <c r="CX58" i="2"/>
  <c r="CW58" i="2"/>
  <c r="CV58" i="2"/>
  <c r="CU58" i="2"/>
  <c r="CT58" i="2"/>
  <c r="CS58" i="2"/>
  <c r="CR58" i="2"/>
  <c r="CQ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DJ57" i="2"/>
  <c r="DI57" i="2"/>
  <c r="DH57" i="2"/>
  <c r="DG57" i="2"/>
  <c r="DF57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CS57" i="2"/>
  <c r="CR57" i="2"/>
  <c r="CQ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DJ56" i="2"/>
  <c r="DI56" i="2"/>
  <c r="DH56" i="2"/>
  <c r="DG56" i="2"/>
  <c r="DF56" i="2"/>
  <c r="DE56" i="2"/>
  <c r="DD56" i="2"/>
  <c r="DC56" i="2"/>
  <c r="DB56" i="2"/>
  <c r="DA56" i="2"/>
  <c r="CZ56" i="2"/>
  <c r="CY56" i="2"/>
  <c r="CX56" i="2"/>
  <c r="CW56" i="2"/>
  <c r="CV56" i="2"/>
  <c r="CU56" i="2"/>
  <c r="CT56" i="2"/>
  <c r="CS56" i="2"/>
  <c r="CR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DJ55" i="2"/>
  <c r="DI55" i="2"/>
  <c r="DH55" i="2"/>
  <c r="DG55" i="2"/>
  <c r="DF55" i="2"/>
  <c r="DE55" i="2"/>
  <c r="DD55" i="2"/>
  <c r="DC55" i="2"/>
  <c r="DB55" i="2"/>
  <c r="DA55" i="2"/>
  <c r="CZ55" i="2"/>
  <c r="CY55" i="2"/>
  <c r="CX55" i="2"/>
  <c r="CW55" i="2"/>
  <c r="CV55" i="2"/>
  <c r="CU55" i="2"/>
  <c r="CT55" i="2"/>
  <c r="CS55" i="2"/>
  <c r="CR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DJ54" i="2"/>
  <c r="DI54" i="2"/>
  <c r="DH54" i="2"/>
  <c r="DG54" i="2"/>
  <c r="DF54" i="2"/>
  <c r="DE54" i="2"/>
  <c r="DD54" i="2"/>
  <c r="DC54" i="2"/>
  <c r="DB54" i="2"/>
  <c r="DA54" i="2"/>
  <c r="CZ54" i="2"/>
  <c r="CY54" i="2"/>
  <c r="CX54" i="2"/>
  <c r="CW54" i="2"/>
  <c r="CV54" i="2"/>
  <c r="CU54" i="2"/>
  <c r="CT54" i="2"/>
  <c r="CS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DJ53" i="2"/>
  <c r="DI53" i="2"/>
  <c r="DH53" i="2"/>
  <c r="DG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DJ52" i="2"/>
  <c r="DI52" i="2"/>
  <c r="DH52" i="2"/>
  <c r="DG52" i="2"/>
  <c r="DF52" i="2"/>
  <c r="DE52" i="2"/>
  <c r="DD52" i="2"/>
  <c r="DC52" i="2"/>
  <c r="DB52" i="2"/>
  <c r="DA52" i="2"/>
  <c r="CZ52" i="2"/>
  <c r="CY52" i="2"/>
  <c r="CX52" i="2"/>
  <c r="CW52" i="2"/>
  <c r="CV52" i="2"/>
  <c r="CU52" i="2"/>
  <c r="CT52" i="2"/>
  <c r="CS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DJ51" i="2"/>
  <c r="DI51" i="2"/>
  <c r="DH51" i="2"/>
  <c r="DG51" i="2"/>
  <c r="DF51" i="2"/>
  <c r="DE51" i="2"/>
  <c r="DD51" i="2"/>
  <c r="DC51" i="2"/>
  <c r="DB51" i="2"/>
  <c r="DA51" i="2"/>
  <c r="CZ51" i="2"/>
  <c r="CY51" i="2"/>
  <c r="CX51" i="2"/>
  <c r="CW51" i="2"/>
  <c r="CV51" i="2"/>
  <c r="CU51" i="2"/>
  <c r="CT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DJ50" i="2"/>
  <c r="DI50" i="2"/>
  <c r="DH50" i="2"/>
  <c r="DG50" i="2"/>
  <c r="DF50" i="2"/>
  <c r="DE50" i="2"/>
  <c r="DD50" i="2"/>
  <c r="DC50" i="2"/>
  <c r="DB50" i="2"/>
  <c r="DA50" i="2"/>
  <c r="CZ50" i="2"/>
  <c r="CY50" i="2"/>
  <c r="CX50" i="2"/>
  <c r="CW50" i="2"/>
  <c r="CV50" i="2"/>
  <c r="CU50" i="2"/>
  <c r="CT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DJ48" i="2"/>
  <c r="DI48" i="2"/>
  <c r="DH48" i="2"/>
  <c r="DG48" i="2"/>
  <c r="DF48" i="2"/>
  <c r="DE48" i="2"/>
  <c r="DD48" i="2"/>
  <c r="DC48" i="2"/>
  <c r="DB48" i="2"/>
  <c r="DA48" i="2"/>
  <c r="CZ48" i="2"/>
  <c r="CY48" i="2"/>
  <c r="CX48" i="2"/>
  <c r="CW48" i="2"/>
  <c r="CV48" i="2"/>
  <c r="CU48" i="2"/>
  <c r="CT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DJ46" i="2"/>
  <c r="DI46" i="2"/>
  <c r="DH46" i="2"/>
  <c r="DG46" i="2"/>
  <c r="DF46" i="2"/>
  <c r="DE46" i="2"/>
  <c r="DD46" i="2"/>
  <c r="DC46" i="2"/>
  <c r="DB46" i="2"/>
  <c r="DA46" i="2"/>
  <c r="CZ46" i="2"/>
  <c r="CY46" i="2"/>
  <c r="CX46" i="2"/>
  <c r="CW46" i="2"/>
  <c r="CV46" i="2"/>
  <c r="CU46" i="2"/>
  <c r="CT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DJ45" i="2"/>
  <c r="DI45" i="2"/>
  <c r="DH45" i="2"/>
  <c r="DG45" i="2"/>
  <c r="DF45" i="2"/>
  <c r="DE45" i="2"/>
  <c r="DD45" i="2"/>
  <c r="DC45" i="2"/>
  <c r="DB45" i="2"/>
  <c r="DA45" i="2"/>
  <c r="CZ45" i="2"/>
  <c r="CY45" i="2"/>
  <c r="CX45" i="2"/>
  <c r="CW45" i="2"/>
  <c r="CV45" i="2"/>
  <c r="CU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DJ44" i="2"/>
  <c r="DI44" i="2"/>
  <c r="DH44" i="2"/>
  <c r="DG44" i="2"/>
  <c r="DF44" i="2"/>
  <c r="DE44" i="2"/>
  <c r="DD44" i="2"/>
  <c r="DC44" i="2"/>
  <c r="DB44" i="2"/>
  <c r="DA44" i="2"/>
  <c r="CZ44" i="2"/>
  <c r="CY44" i="2"/>
  <c r="CX44" i="2"/>
  <c r="CW44" i="2"/>
  <c r="CV44" i="2"/>
  <c r="CU44" i="2"/>
  <c r="CT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DJ43" i="2"/>
  <c r="DI43" i="2"/>
  <c r="DH43" i="2"/>
  <c r="DG43" i="2"/>
  <c r="DF43" i="2"/>
  <c r="DE43" i="2"/>
  <c r="DD43" i="2"/>
  <c r="DC43" i="2"/>
  <c r="DB43" i="2"/>
  <c r="DA43" i="2"/>
  <c r="CZ43" i="2"/>
  <c r="CY43" i="2"/>
  <c r="CX43" i="2"/>
  <c r="CW43" i="2"/>
  <c r="CV43" i="2"/>
  <c r="CU43" i="2"/>
  <c r="CT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DJ42" i="2"/>
  <c r="DI42" i="2"/>
  <c r="DH42" i="2"/>
  <c r="DG42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CT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DJ41" i="2"/>
  <c r="DI41" i="2"/>
  <c r="DH41" i="2"/>
  <c r="DG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DJ40" i="2"/>
  <c r="DI40" i="2"/>
  <c r="DH40" i="2"/>
  <c r="DG40" i="2"/>
  <c r="DF40" i="2"/>
  <c r="DE40" i="2"/>
  <c r="DD40" i="2"/>
  <c r="DC40" i="2"/>
  <c r="DB40" i="2"/>
  <c r="DA40" i="2"/>
  <c r="CZ40" i="2"/>
  <c r="CY40" i="2"/>
  <c r="CX40" i="2"/>
  <c r="CW40" i="2"/>
  <c r="CV40" i="2"/>
  <c r="CU40" i="2"/>
  <c r="CT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DJ38" i="2"/>
  <c r="DI38" i="2"/>
  <c r="DH38" i="2"/>
  <c r="DG38" i="2"/>
  <c r="DF38" i="2"/>
  <c r="DE38" i="2"/>
  <c r="DD38" i="2"/>
  <c r="DC38" i="2"/>
  <c r="DB38" i="2"/>
  <c r="DA38" i="2"/>
  <c r="CZ38" i="2"/>
  <c r="CY38" i="2"/>
  <c r="CX38" i="2"/>
  <c r="CW38" i="2"/>
  <c r="CV38" i="2"/>
  <c r="CU38" i="2"/>
  <c r="CT38" i="2"/>
  <c r="CS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S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DJ33" i="2"/>
  <c r="DI33" i="2"/>
  <c r="DH33" i="2"/>
  <c r="DG33" i="2"/>
  <c r="DF33" i="2"/>
  <c r="DE33" i="2"/>
  <c r="DD33" i="2"/>
  <c r="DC33" i="2"/>
  <c r="DB33" i="2"/>
  <c r="DA33" i="2"/>
  <c r="CZ33" i="2"/>
  <c r="CY33" i="2"/>
  <c r="CX33" i="2"/>
  <c r="CW33" i="2"/>
  <c r="CV33" i="2"/>
  <c r="CU33" i="2"/>
  <c r="CT33" i="2"/>
  <c r="CS33" i="2"/>
  <c r="CR33" i="2"/>
  <c r="CQ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DJ32" i="2"/>
  <c r="DI32" i="2"/>
  <c r="DH32" i="2"/>
  <c r="DG32" i="2"/>
  <c r="DF32" i="2"/>
  <c r="DE32" i="2"/>
  <c r="DD32" i="2"/>
  <c r="DC32" i="2"/>
  <c r="DB32" i="2"/>
  <c r="DA32" i="2"/>
  <c r="CZ32" i="2"/>
  <c r="CY32" i="2"/>
  <c r="CX32" i="2"/>
  <c r="CW32" i="2"/>
  <c r="CV32" i="2"/>
  <c r="CU32" i="2"/>
  <c r="CT32" i="2"/>
  <c r="CS32" i="2"/>
  <c r="CR32" i="2"/>
  <c r="CQ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DJ30" i="2"/>
  <c r="DI30" i="2"/>
  <c r="DH30" i="2"/>
  <c r="DG30" i="2"/>
  <c r="DF30" i="2"/>
  <c r="DE30" i="2"/>
  <c r="DD30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DJ29" i="2"/>
  <c r="DI29" i="2"/>
  <c r="DH29" i="2"/>
  <c r="DG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DJ26" i="2"/>
  <c r="DI26" i="2"/>
  <c r="DH26" i="2"/>
  <c r="DG26" i="2"/>
  <c r="DF26" i="2"/>
  <c r="DE26" i="2"/>
  <c r="DD26" i="2"/>
  <c r="DC26" i="2"/>
  <c r="DB26" i="2"/>
  <c r="DA26" i="2"/>
  <c r="CZ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DJ24" i="2"/>
  <c r="DI24" i="2"/>
  <c r="DH24" i="2"/>
  <c r="DG24" i="2"/>
  <c r="DF24" i="2"/>
  <c r="DE24" i="2"/>
  <c r="DD24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DJ23" i="2"/>
  <c r="DI23" i="2"/>
  <c r="DH23" i="2"/>
  <c r="DG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DJ21" i="2"/>
  <c r="DI21" i="2"/>
  <c r="DH21" i="2"/>
  <c r="DG21" i="2"/>
  <c r="DF21" i="2"/>
  <c r="DE21" i="2"/>
  <c r="DD21" i="2"/>
  <c r="DC21" i="2"/>
  <c r="DB21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DJ20" i="2"/>
  <c r="DI20" i="2"/>
  <c r="DH20" i="2"/>
  <c r="DG20" i="2"/>
  <c r="DF20" i="2"/>
  <c r="DE20" i="2"/>
  <c r="DD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DJ16" i="2"/>
  <c r="DI16" i="2"/>
  <c r="DH16" i="2"/>
  <c r="DG16" i="2"/>
  <c r="DF16" i="2"/>
  <c r="DE16" i="2"/>
  <c r="DD16" i="2"/>
  <c r="DC16" i="2"/>
  <c r="DB16" i="2"/>
  <c r="DA16" i="2"/>
  <c r="CZ16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DJ13" i="2"/>
  <c r="DI13" i="2"/>
  <c r="DH13" i="2"/>
  <c r="DG13" i="2"/>
  <c r="DF13" i="2"/>
  <c r="DE13" i="2"/>
  <c r="DD13" i="2"/>
  <c r="DC13" i="2"/>
  <c r="DB13" i="2"/>
  <c r="DA13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DJ12" i="2"/>
  <c r="DI12" i="2"/>
  <c r="DH12" i="2"/>
  <c r="DG12" i="2"/>
  <c r="DF12" i="2"/>
  <c r="DE12" i="2"/>
  <c r="DD12" i="2"/>
  <c r="DC12" i="2"/>
  <c r="DB12" i="2"/>
  <c r="DA12" i="2"/>
  <c r="CZ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DJ10" i="2"/>
  <c r="DI10" i="2"/>
  <c r="DH10" i="2"/>
  <c r="DG10" i="2"/>
  <c r="DF10" i="2"/>
  <c r="DE10" i="2"/>
  <c r="DD10" i="2"/>
  <c r="DC10" i="2"/>
  <c r="DB10" i="2"/>
  <c r="DA10" i="2"/>
  <c r="CZ10" i="2"/>
  <c r="CY10" i="2"/>
  <c r="CX10" i="2"/>
  <c r="CW10" i="2"/>
  <c r="CV10" i="2"/>
  <c r="CU10" i="2"/>
  <c r="CT10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DJ9" i="2"/>
  <c r="DI9" i="2"/>
  <c r="DH9" i="2"/>
  <c r="DG9" i="2"/>
  <c r="DF9" i="2"/>
  <c r="DE9" i="2"/>
  <c r="DD9" i="2"/>
  <c r="DC9" i="2"/>
  <c r="DB9" i="2"/>
  <c r="DA9" i="2"/>
  <c r="CZ9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DJ6" i="2"/>
  <c r="DI6" i="2"/>
  <c r="DH6" i="2"/>
  <c r="DG6" i="2"/>
  <c r="DF6" i="2"/>
  <c r="DE6" i="2"/>
  <c r="DD6" i="2"/>
  <c r="DC6" i="2"/>
  <c r="DB6" i="2"/>
  <c r="DA6" i="2"/>
  <c r="CZ6" i="2"/>
  <c r="CY6" i="2"/>
  <c r="CX6" i="2"/>
  <c r="CW6" i="2"/>
  <c r="CV6" i="2"/>
  <c r="CU6" i="2"/>
  <c r="CT6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T34" i="2"/>
  <c r="DQ39" i="2" s="1"/>
  <c r="Y36" i="2"/>
  <c r="DU43" i="2" s="1"/>
  <c r="T41" i="2"/>
  <c r="DQ53" i="2" s="1"/>
  <c r="T35" i="2"/>
  <c r="DQ41" i="2" s="1"/>
  <c r="T37" i="2"/>
  <c r="DQ45" i="2" s="1"/>
  <c r="T38" i="2"/>
  <c r="DQ47" i="2" s="1"/>
  <c r="T39" i="2"/>
  <c r="DQ49" i="2" s="1"/>
  <c r="T40" i="2"/>
  <c r="DQ51" i="2" s="1"/>
  <c r="Y37" i="2"/>
  <c r="DU45" i="2" s="1"/>
  <c r="Y38" i="2"/>
  <c r="DU47" i="2" s="1"/>
  <c r="Y35" i="2"/>
  <c r="DU41" i="2" s="1"/>
  <c r="Y34" i="2"/>
  <c r="DU39" i="2" s="1"/>
  <c r="Y40" i="2"/>
  <c r="DU51" i="2" s="1"/>
  <c r="Y39" i="2"/>
  <c r="DU49" i="2" s="1"/>
  <c r="Y33" i="2"/>
  <c r="DU37" i="2" s="1"/>
  <c r="Y41" i="2"/>
  <c r="DU53" i="2" s="1"/>
  <c r="T36" i="2"/>
  <c r="DQ43" i="2" s="1"/>
  <c r="Y42" i="2"/>
  <c r="DU55" i="2" s="1"/>
  <c r="CF52" i="2"/>
  <c r="T33" i="2"/>
  <c r="DQ37" i="2" s="1"/>
  <c r="T42" i="2"/>
  <c r="DQ55" i="2" s="1"/>
  <c r="Y32" i="2"/>
  <c r="DU35" i="2" s="1"/>
  <c r="BL51" i="2" s="1"/>
  <c r="BL52" i="2"/>
  <c r="CE53" i="2"/>
  <c r="CF49" i="2"/>
  <c r="CF53" i="2"/>
  <c r="BL53" i="2"/>
  <c r="CE55" i="2"/>
  <c r="BO55" i="2"/>
  <c r="CD55" i="2"/>
  <c r="BN55" i="2"/>
  <c r="CF55" i="2"/>
  <c r="CC55" i="2"/>
  <c r="BM55" i="2"/>
  <c r="BL55" i="2"/>
  <c r="T32" i="2"/>
  <c r="DQ35" i="2" s="1"/>
  <c r="Y43" i="2"/>
  <c r="DU57" i="2" s="1"/>
  <c r="Y31" i="2"/>
  <c r="DU33" i="2" s="1"/>
  <c r="CH44" i="2"/>
  <c r="BJ44" i="2"/>
  <c r="T43" i="2"/>
  <c r="DQ57" i="2" s="1"/>
  <c r="CE37" i="2"/>
  <c r="CH37" i="2"/>
  <c r="BJ37" i="2"/>
  <c r="BM37" i="2"/>
  <c r="CF37" i="2"/>
  <c r="BL37" i="2"/>
  <c r="CG53" i="2"/>
  <c r="CG39" i="2"/>
  <c r="CG51" i="2"/>
  <c r="CG50" i="2"/>
  <c r="CG52" i="2"/>
  <c r="CG40" i="2"/>
  <c r="CG55" i="2"/>
  <c r="CG37" i="2"/>
  <c r="CH38" i="2"/>
  <c r="BJ38" i="2"/>
  <c r="CG38" i="2"/>
  <c r="CF38" i="2"/>
  <c r="BL38" i="2"/>
  <c r="Y44" i="2"/>
  <c r="DU59" i="2" s="1"/>
  <c r="CH55" i="2"/>
  <c r="CG57" i="2"/>
  <c r="CC57" i="2"/>
  <c r="BY57" i="2"/>
  <c r="BU57" i="2"/>
  <c r="BQ57" i="2"/>
  <c r="BM57" i="2"/>
  <c r="CJ57" i="2"/>
  <c r="CF57" i="2"/>
  <c r="CB57" i="2"/>
  <c r="BX57" i="2"/>
  <c r="BT57" i="2"/>
  <c r="BP57" i="2"/>
  <c r="BL57" i="2"/>
  <c r="CH57" i="2"/>
  <c r="BZ57" i="2"/>
  <c r="BR57" i="2"/>
  <c r="BJ57" i="2"/>
  <c r="CE57" i="2"/>
  <c r="BW57" i="2"/>
  <c r="BO57" i="2"/>
  <c r="CD57" i="2"/>
  <c r="BN57" i="2"/>
  <c r="CA57" i="2"/>
  <c r="BS57" i="2"/>
  <c r="Y30" i="2"/>
  <c r="DU31" i="2" s="1"/>
  <c r="CJ54" i="2"/>
  <c r="CF54" i="2"/>
  <c r="BL54" i="2"/>
  <c r="BH54" i="2"/>
  <c r="CE54" i="2"/>
  <c r="BM54" i="2"/>
  <c r="CH54" i="2"/>
  <c r="BJ54" i="2"/>
  <c r="CG54" i="2"/>
  <c r="CD54" i="2"/>
  <c r="BN54" i="2"/>
  <c r="BM53" i="2"/>
  <c r="T44" i="2"/>
  <c r="DQ59" i="2" s="1"/>
  <c r="BK57" i="2"/>
  <c r="BJ53" i="2"/>
  <c r="BJ39" i="2"/>
  <c r="BJ47" i="2"/>
  <c r="BJ49" i="2"/>
  <c r="BJ41" i="2"/>
  <c r="BJ51" i="2"/>
  <c r="BJ42" i="2"/>
  <c r="BJ46" i="2"/>
  <c r="BJ48" i="2"/>
  <c r="BJ40" i="2"/>
  <c r="BJ50" i="2"/>
  <c r="BJ52" i="2"/>
  <c r="BJ43" i="2"/>
  <c r="CG35" i="2"/>
  <c r="CC35" i="2"/>
  <c r="BM35" i="2"/>
  <c r="CJ35" i="2"/>
  <c r="CF35" i="2"/>
  <c r="BX35" i="2"/>
  <c r="BL35" i="2"/>
  <c r="BH35" i="2"/>
  <c r="CE35" i="2"/>
  <c r="BO35" i="2"/>
  <c r="BK35" i="2"/>
  <c r="CH35" i="2"/>
  <c r="CD35" i="2"/>
  <c r="BN35" i="2"/>
  <c r="BZ35" i="2"/>
  <c r="BJ35" i="2"/>
  <c r="BJ55" i="2"/>
  <c r="CH49" i="2"/>
  <c r="CH39" i="2"/>
  <c r="CH53" i="2"/>
  <c r="CH47" i="2"/>
  <c r="CH51" i="2"/>
  <c r="CH41" i="2"/>
  <c r="CH52" i="2"/>
  <c r="CH43" i="2"/>
  <c r="CH42" i="2"/>
  <c r="CH46" i="2"/>
  <c r="CH48" i="2"/>
  <c r="CH50" i="2"/>
  <c r="CH40" i="2"/>
  <c r="T31" i="2"/>
  <c r="DQ33" i="2" s="1"/>
  <c r="BV33" i="2" s="1"/>
  <c r="CI58" i="2"/>
  <c r="CE58" i="2"/>
  <c r="CA58" i="2"/>
  <c r="BW58" i="2"/>
  <c r="BS58" i="2"/>
  <c r="BO58" i="2"/>
  <c r="BK58" i="2"/>
  <c r="CH58" i="2"/>
  <c r="CD58" i="2"/>
  <c r="BZ58" i="2"/>
  <c r="BV58" i="2"/>
  <c r="BR58" i="2"/>
  <c r="BN58" i="2"/>
  <c r="BJ58" i="2"/>
  <c r="CC58" i="2"/>
  <c r="BU58" i="2"/>
  <c r="BM58" i="2"/>
  <c r="CJ58" i="2"/>
  <c r="CB58" i="2"/>
  <c r="BT58" i="2"/>
  <c r="BL58" i="2"/>
  <c r="CF58" i="2"/>
  <c r="BP58" i="2"/>
  <c r="BY58" i="2"/>
  <c r="BH58" i="2"/>
  <c r="CG58" i="2"/>
  <c r="BX58" i="2"/>
  <c r="BQ58" i="2"/>
  <c r="CI33" i="2"/>
  <c r="CE33" i="2"/>
  <c r="CA33" i="2"/>
  <c r="BW33" i="2"/>
  <c r="BS33" i="2"/>
  <c r="BO33" i="2"/>
  <c r="CH33" i="2"/>
  <c r="CD33" i="2"/>
  <c r="BZ33" i="2"/>
  <c r="BR33" i="2"/>
  <c r="BN33" i="2"/>
  <c r="BJ33" i="2"/>
  <c r="CG33" i="2"/>
  <c r="CC33" i="2"/>
  <c r="BY33" i="2"/>
  <c r="BU33" i="2"/>
  <c r="BQ33" i="2"/>
  <c r="BM33" i="2"/>
  <c r="CF33" i="2"/>
  <c r="BP33" i="2"/>
  <c r="CB33" i="2"/>
  <c r="BL33" i="2"/>
  <c r="BX33" i="2"/>
  <c r="BK33" i="2"/>
  <c r="CJ33" i="2"/>
  <c r="BT33" i="2"/>
  <c r="BH33" i="2"/>
  <c r="CI39" i="2"/>
  <c r="CI45" i="2"/>
  <c r="CI53" i="2"/>
  <c r="CI49" i="2"/>
  <c r="CI51" i="2"/>
  <c r="CI47" i="2"/>
  <c r="CI41" i="2"/>
  <c r="CI43" i="2"/>
  <c r="CI52" i="2"/>
  <c r="CI42" i="2"/>
  <c r="CI50" i="2"/>
  <c r="CI46" i="2"/>
  <c r="CI40" i="2"/>
  <c r="CI48" i="2"/>
  <c r="CI55" i="2"/>
  <c r="CI37" i="2"/>
  <c r="CI44" i="2"/>
  <c r="CJ36" i="2"/>
  <c r="CF36" i="2"/>
  <c r="BL36" i="2"/>
  <c r="BH36" i="2"/>
  <c r="CI36" i="2"/>
  <c r="CE36" i="2"/>
  <c r="BK36" i="2"/>
  <c r="CH36" i="2"/>
  <c r="CD36" i="2"/>
  <c r="BN36" i="2"/>
  <c r="BJ36" i="2"/>
  <c r="CG36" i="2"/>
  <c r="BM36" i="2"/>
  <c r="CI54" i="2"/>
  <c r="BI33" i="2"/>
  <c r="BH49" i="2"/>
  <c r="BH53" i="2"/>
  <c r="BH47" i="2"/>
  <c r="BH51" i="2"/>
  <c r="BH39" i="2"/>
  <c r="BH45" i="2"/>
  <c r="BH41" i="2"/>
  <c r="BH42" i="2"/>
  <c r="BH48" i="2"/>
  <c r="BH52" i="2"/>
  <c r="BH46" i="2"/>
  <c r="BH43" i="2"/>
  <c r="BH50" i="2"/>
  <c r="BH40" i="2"/>
  <c r="BH55" i="2"/>
  <c r="BH44" i="2"/>
  <c r="BH37" i="2"/>
  <c r="CI57" i="2"/>
  <c r="BH57" i="2"/>
  <c r="CJ39" i="2"/>
  <c r="CJ45" i="2"/>
  <c r="CJ49" i="2"/>
  <c r="CJ41" i="2"/>
  <c r="CJ47" i="2"/>
  <c r="CJ51" i="2"/>
  <c r="CJ53" i="2"/>
  <c r="CJ52" i="2"/>
  <c r="CJ48" i="2"/>
  <c r="CJ42" i="2"/>
  <c r="CJ46" i="2"/>
  <c r="CJ43" i="2"/>
  <c r="CJ50" i="2"/>
  <c r="CJ40" i="2"/>
  <c r="CJ37" i="2"/>
  <c r="CJ55" i="2"/>
  <c r="CJ44" i="2"/>
  <c r="T30" i="2"/>
  <c r="DQ31" i="2" s="1"/>
  <c r="BK51" i="2"/>
  <c r="BK39" i="2"/>
  <c r="BK53" i="2"/>
  <c r="BK50" i="2"/>
  <c r="BK40" i="2"/>
  <c r="BK52" i="2"/>
  <c r="BK55" i="2"/>
  <c r="BK37" i="2"/>
  <c r="Y45" i="2"/>
  <c r="DU61" i="2" s="1"/>
  <c r="CL33" i="2"/>
  <c r="CL56" i="2"/>
  <c r="CH56" i="2"/>
  <c r="CD56" i="2"/>
  <c r="BN56" i="2"/>
  <c r="BJ56" i="2"/>
  <c r="CG56" i="2"/>
  <c r="CC56" i="2"/>
  <c r="BQ56" i="2"/>
  <c r="BM56" i="2"/>
  <c r="BI56" i="2"/>
  <c r="CI56" i="2"/>
  <c r="CA56" i="2"/>
  <c r="BK56" i="2"/>
  <c r="CF56" i="2"/>
  <c r="BP56" i="2"/>
  <c r="BH56" i="2"/>
  <c r="CJ56" i="2"/>
  <c r="CE56" i="2"/>
  <c r="BO56" i="2"/>
  <c r="CB56" i="2"/>
  <c r="BL56" i="2"/>
  <c r="T45" i="2"/>
  <c r="DQ61" i="2" s="1"/>
  <c r="BK54" i="2"/>
  <c r="CI38" i="2"/>
  <c r="BK38" i="2"/>
  <c r="CJ38" i="2"/>
  <c r="CI35" i="2"/>
  <c r="CL59" i="2"/>
  <c r="CH59" i="2"/>
  <c r="CD59" i="2"/>
  <c r="BZ59" i="2"/>
  <c r="BV59" i="2"/>
  <c r="BR59" i="2"/>
  <c r="BN59" i="2"/>
  <c r="BJ59" i="2"/>
  <c r="CG59" i="2"/>
  <c r="CC59" i="2"/>
  <c r="BY59" i="2"/>
  <c r="BU59" i="2"/>
  <c r="BQ59" i="2"/>
  <c r="BM59" i="2"/>
  <c r="BI59" i="2"/>
  <c r="CI59" i="2"/>
  <c r="CA59" i="2"/>
  <c r="BS59" i="2"/>
  <c r="BK59" i="2"/>
  <c r="CF59" i="2"/>
  <c r="BX59" i="2"/>
  <c r="BP59" i="2"/>
  <c r="BH59" i="2"/>
  <c r="CE59" i="2"/>
  <c r="BO59" i="2"/>
  <c r="CB59" i="2"/>
  <c r="BL59" i="2"/>
  <c r="BT59" i="2"/>
  <c r="CJ59" i="2"/>
  <c r="BW59" i="2"/>
  <c r="Y29" i="2"/>
  <c r="DU29" i="2" s="1"/>
  <c r="BF33" i="2"/>
  <c r="BH38" i="2"/>
  <c r="CG60" i="2"/>
  <c r="CC60" i="2"/>
  <c r="BY60" i="2"/>
  <c r="BU60" i="2"/>
  <c r="BQ60" i="2"/>
  <c r="BM60" i="2"/>
  <c r="BI60" i="2"/>
  <c r="CJ60" i="2"/>
  <c r="CF60" i="2"/>
  <c r="CB60" i="2"/>
  <c r="BX60" i="2"/>
  <c r="BT60" i="2"/>
  <c r="BP60" i="2"/>
  <c r="BL60" i="2"/>
  <c r="BH60" i="2"/>
  <c r="CE60" i="2"/>
  <c r="BW60" i="2"/>
  <c r="BO60" i="2"/>
  <c r="CL60" i="2"/>
  <c r="CD60" i="2"/>
  <c r="BV60" i="2"/>
  <c r="BN60" i="2"/>
  <c r="BF60" i="2"/>
  <c r="CH60" i="2"/>
  <c r="BR60" i="2"/>
  <c r="CA60" i="2"/>
  <c r="BK60" i="2"/>
  <c r="BS60" i="2"/>
  <c r="BJ60" i="2"/>
  <c r="CI60" i="2"/>
  <c r="BZ60" i="2"/>
  <c r="Y28" i="2"/>
  <c r="DU27" i="2" s="1"/>
  <c r="BF59" i="2"/>
  <c r="Y46" i="2"/>
  <c r="DU63" i="2" s="1"/>
  <c r="CN60" i="2"/>
  <c r="BF58" i="2"/>
  <c r="CL58" i="2"/>
  <c r="BF56" i="2"/>
  <c r="BI51" i="2"/>
  <c r="BI47" i="2"/>
  <c r="BI41" i="2"/>
  <c r="BI53" i="2"/>
  <c r="BI45" i="2"/>
  <c r="BI49" i="2"/>
  <c r="BI39" i="2"/>
  <c r="BI48" i="2"/>
  <c r="BI46" i="2"/>
  <c r="BI40" i="2"/>
  <c r="BI52" i="2"/>
  <c r="BI43" i="2"/>
  <c r="BI42" i="2"/>
  <c r="BI50" i="2"/>
  <c r="BI55" i="2"/>
  <c r="BI44" i="2"/>
  <c r="BI37" i="2"/>
  <c r="BI38" i="2"/>
  <c r="BI57" i="2"/>
  <c r="BI54" i="2"/>
  <c r="BI35" i="2"/>
  <c r="CL34" i="2"/>
  <c r="CH34" i="2"/>
  <c r="CD34" i="2"/>
  <c r="BN34" i="2"/>
  <c r="BJ34" i="2"/>
  <c r="BF34" i="2"/>
  <c r="CK34" i="2"/>
  <c r="CG34" i="2"/>
  <c r="CC34" i="2"/>
  <c r="BQ34" i="2"/>
  <c r="BM34" i="2"/>
  <c r="BI34" i="2"/>
  <c r="CN34" i="2"/>
  <c r="CJ34" i="2"/>
  <c r="CF34" i="2"/>
  <c r="CB34" i="2"/>
  <c r="BP34" i="2"/>
  <c r="BL34" i="2"/>
  <c r="BH34" i="2"/>
  <c r="BD34" i="2"/>
  <c r="CA34" i="2"/>
  <c r="BK34" i="2"/>
  <c r="CI34" i="2"/>
  <c r="CE34" i="2"/>
  <c r="BO34" i="2"/>
  <c r="BI58" i="2"/>
  <c r="CK61" i="2"/>
  <c r="CG61" i="2"/>
  <c r="CC61" i="2"/>
  <c r="BY61" i="2"/>
  <c r="BU61" i="2"/>
  <c r="BQ61" i="2"/>
  <c r="BM61" i="2"/>
  <c r="BI61" i="2"/>
  <c r="CJ61" i="2"/>
  <c r="CF61" i="2"/>
  <c r="CB61" i="2"/>
  <c r="BX61" i="2"/>
  <c r="BT61" i="2"/>
  <c r="BP61" i="2"/>
  <c r="BL61" i="2"/>
  <c r="BH61" i="2"/>
  <c r="CI61" i="2"/>
  <c r="CE61" i="2"/>
  <c r="CA61" i="2"/>
  <c r="BW61" i="2"/>
  <c r="BS61" i="2"/>
  <c r="BO61" i="2"/>
  <c r="BK61" i="2"/>
  <c r="CD61" i="2"/>
  <c r="BN61" i="2"/>
  <c r="BZ61" i="2"/>
  <c r="BJ61" i="2"/>
  <c r="BR61" i="2"/>
  <c r="CL61" i="2"/>
  <c r="BF61" i="2"/>
  <c r="BV61" i="2"/>
  <c r="CH61" i="2"/>
  <c r="CI31" i="2"/>
  <c r="CE31" i="2"/>
  <c r="CA31" i="2"/>
  <c r="BW31" i="2"/>
  <c r="BS31" i="2"/>
  <c r="BO31" i="2"/>
  <c r="BK31" i="2"/>
  <c r="CJ31" i="2"/>
  <c r="CD31" i="2"/>
  <c r="BY31" i="2"/>
  <c r="BT31" i="2"/>
  <c r="BN31" i="2"/>
  <c r="BI31" i="2"/>
  <c r="BD31" i="2"/>
  <c r="CN31" i="2"/>
  <c r="CH31" i="2"/>
  <c r="CC31" i="2"/>
  <c r="BX31" i="2"/>
  <c r="BR31" i="2"/>
  <c r="BM31" i="2"/>
  <c r="BH31" i="2"/>
  <c r="CL31" i="2"/>
  <c r="CG31" i="2"/>
  <c r="CB31" i="2"/>
  <c r="BV31" i="2"/>
  <c r="BQ31" i="2"/>
  <c r="BL31" i="2"/>
  <c r="BF31" i="2"/>
  <c r="CK31" i="2"/>
  <c r="CF31" i="2"/>
  <c r="BZ31" i="2"/>
  <c r="BU31" i="2"/>
  <c r="BP31" i="2"/>
  <c r="BJ31" i="2"/>
  <c r="BF53" i="2"/>
  <c r="BF39" i="2"/>
  <c r="BF49" i="2"/>
  <c r="BF47" i="2"/>
  <c r="BF41" i="2"/>
  <c r="BF45" i="2"/>
  <c r="BF51" i="2"/>
  <c r="BF42" i="2"/>
  <c r="BF50" i="2"/>
  <c r="BF46" i="2"/>
  <c r="BF48" i="2"/>
  <c r="BF40" i="2"/>
  <c r="BF52" i="2"/>
  <c r="BF43" i="2"/>
  <c r="BF44" i="2"/>
  <c r="BF55" i="2"/>
  <c r="BF37" i="2"/>
  <c r="BF54" i="2"/>
  <c r="BF38" i="2"/>
  <c r="BF57" i="2"/>
  <c r="BF35" i="2"/>
  <c r="T46" i="2"/>
  <c r="DQ63" i="2" s="1"/>
  <c r="CL53" i="2"/>
  <c r="CL39" i="2"/>
  <c r="CL45" i="2"/>
  <c r="CL47" i="2"/>
  <c r="CL49" i="2"/>
  <c r="CL51" i="2"/>
  <c r="CL41" i="2"/>
  <c r="CL42" i="2"/>
  <c r="CL46" i="2"/>
  <c r="CL48" i="2"/>
  <c r="CL40" i="2"/>
  <c r="CL50" i="2"/>
  <c r="CL52" i="2"/>
  <c r="CL43" i="2"/>
  <c r="CL44" i="2"/>
  <c r="CL55" i="2"/>
  <c r="CL37" i="2"/>
  <c r="CL57" i="2"/>
  <c r="CL35" i="2"/>
  <c r="CL38" i="2"/>
  <c r="CL54" i="2"/>
  <c r="T29" i="2"/>
  <c r="DQ29" i="2" s="1"/>
  <c r="BI36" i="2"/>
  <c r="BF36" i="2"/>
  <c r="CL36" i="2"/>
  <c r="CM49" i="2"/>
  <c r="CM51" i="2"/>
  <c r="CM53" i="2"/>
  <c r="CM47" i="2"/>
  <c r="CM41" i="2"/>
  <c r="CM39" i="2"/>
  <c r="CM45" i="2"/>
  <c r="CM42" i="2"/>
  <c r="CM46" i="2"/>
  <c r="CM48" i="2"/>
  <c r="CM50" i="2"/>
  <c r="CM40" i="2"/>
  <c r="CM52" i="2"/>
  <c r="CM43" i="2"/>
  <c r="CM37" i="2"/>
  <c r="CM55" i="2"/>
  <c r="CM44" i="2"/>
  <c r="CM38" i="2"/>
  <c r="CM54" i="2"/>
  <c r="CM57" i="2"/>
  <c r="CM35" i="2"/>
  <c r="CM58" i="2"/>
  <c r="CM59" i="2"/>
  <c r="CM33" i="2"/>
  <c r="CM36" i="2"/>
  <c r="CM56" i="2"/>
  <c r="BG53" i="2"/>
  <c r="BG51" i="2"/>
  <c r="BG47" i="2"/>
  <c r="BG41" i="2"/>
  <c r="BG39" i="2"/>
  <c r="BG45" i="2"/>
  <c r="BG49" i="2"/>
  <c r="BG50" i="2"/>
  <c r="BG52" i="2"/>
  <c r="BG42" i="2"/>
  <c r="BG46" i="2"/>
  <c r="BG48" i="2"/>
  <c r="BG40" i="2"/>
  <c r="BG43" i="2"/>
  <c r="BG44" i="2"/>
  <c r="BG37" i="2"/>
  <c r="BG55" i="2"/>
  <c r="BG38" i="2"/>
  <c r="BG54" i="2"/>
  <c r="BG57" i="2"/>
  <c r="BG35" i="2"/>
  <c r="BG58" i="2"/>
  <c r="BG59" i="2"/>
  <c r="BG36" i="2"/>
  <c r="BG56" i="2"/>
  <c r="BG33" i="2"/>
  <c r="BG31" i="2"/>
  <c r="CM31" i="2"/>
  <c r="BG60" i="2"/>
  <c r="CM60" i="2"/>
  <c r="CI63" i="2"/>
  <c r="CE63" i="2"/>
  <c r="CA63" i="2"/>
  <c r="BW63" i="2"/>
  <c r="BS63" i="2"/>
  <c r="BO63" i="2"/>
  <c r="BK63" i="2"/>
  <c r="BG63" i="2"/>
  <c r="CH63" i="2"/>
  <c r="CD63" i="2"/>
  <c r="BZ63" i="2"/>
  <c r="BV63" i="2"/>
  <c r="BR63" i="2"/>
  <c r="BN63" i="2"/>
  <c r="BJ63" i="2"/>
  <c r="CK63" i="2"/>
  <c r="CG63" i="2"/>
  <c r="CC63" i="2"/>
  <c r="BY63" i="2"/>
  <c r="BU63" i="2"/>
  <c r="BQ63" i="2"/>
  <c r="BM63" i="2"/>
  <c r="BI63" i="2"/>
  <c r="CB63" i="2"/>
  <c r="BL63" i="2"/>
  <c r="BX63" i="2"/>
  <c r="BH63" i="2"/>
  <c r="BP63" i="2"/>
  <c r="CJ63" i="2"/>
  <c r="BT63" i="2"/>
  <c r="CF63" i="2"/>
  <c r="CM32" i="2"/>
  <c r="CI32" i="2"/>
  <c r="CE32" i="2"/>
  <c r="CA32" i="2"/>
  <c r="BW32" i="2"/>
  <c r="BS32" i="2"/>
  <c r="BO32" i="2"/>
  <c r="BK32" i="2"/>
  <c r="BG32" i="2"/>
  <c r="CL32" i="2"/>
  <c r="CH32" i="2"/>
  <c r="CD32" i="2"/>
  <c r="BZ32" i="2"/>
  <c r="BV32" i="2"/>
  <c r="BR32" i="2"/>
  <c r="BN32" i="2"/>
  <c r="BJ32" i="2"/>
  <c r="BF32" i="2"/>
  <c r="CN32" i="2"/>
  <c r="CF32" i="2"/>
  <c r="BX32" i="2"/>
  <c r="BP32" i="2"/>
  <c r="BH32" i="2"/>
  <c r="CK32" i="2"/>
  <c r="CC32" i="2"/>
  <c r="BU32" i="2"/>
  <c r="BM32" i="2"/>
  <c r="CJ32" i="2"/>
  <c r="CB32" i="2"/>
  <c r="BT32" i="2"/>
  <c r="BL32" i="2"/>
  <c r="BD32" i="2"/>
  <c r="CG32" i="2"/>
  <c r="BY32" i="2"/>
  <c r="BQ32" i="2"/>
  <c r="BI32" i="2"/>
  <c r="CM34" i="2"/>
  <c r="BD39" i="2"/>
  <c r="BD45" i="2"/>
  <c r="BD47" i="2"/>
  <c r="BD53" i="2"/>
  <c r="BD49" i="2"/>
  <c r="BD51" i="2"/>
  <c r="BD41" i="2"/>
  <c r="BD52" i="2"/>
  <c r="BD48" i="2"/>
  <c r="BD42" i="2"/>
  <c r="BD43" i="2"/>
  <c r="BD50" i="2"/>
  <c r="BD46" i="2"/>
  <c r="BD40" i="2"/>
  <c r="BD55" i="2"/>
  <c r="BD44" i="2"/>
  <c r="BD37" i="2"/>
  <c r="BD57" i="2"/>
  <c r="BD38" i="2"/>
  <c r="BD35" i="2"/>
  <c r="BD54" i="2"/>
  <c r="BD56" i="2"/>
  <c r="BD59" i="2"/>
  <c r="BD58" i="2"/>
  <c r="BD33" i="2"/>
  <c r="BD36" i="2"/>
  <c r="BD60" i="2"/>
  <c r="T28" i="2"/>
  <c r="DQ27" i="2" s="1"/>
  <c r="T47" i="2"/>
  <c r="DQ65" i="2" s="1"/>
  <c r="CK39" i="2"/>
  <c r="CK51" i="2"/>
  <c r="CK47" i="2"/>
  <c r="CK41" i="2"/>
  <c r="CK53" i="2"/>
  <c r="CK45" i="2"/>
  <c r="CK49" i="2"/>
  <c r="CK42" i="2"/>
  <c r="CK48" i="2"/>
  <c r="CK40" i="2"/>
  <c r="CK50" i="2"/>
  <c r="CK52" i="2"/>
  <c r="CK46" i="2"/>
  <c r="CK43" i="2"/>
  <c r="CK55" i="2"/>
  <c r="CK44" i="2"/>
  <c r="CK37" i="2"/>
  <c r="CK54" i="2"/>
  <c r="CK38" i="2"/>
  <c r="CK57" i="2"/>
  <c r="CK35" i="2"/>
  <c r="CK58" i="2"/>
  <c r="CK33" i="2"/>
  <c r="CK56" i="2"/>
  <c r="CK59" i="2"/>
  <c r="CK36" i="2"/>
  <c r="Y47" i="2"/>
  <c r="DU65" i="2" s="1"/>
  <c r="Y27" i="2"/>
  <c r="DU25" i="2" s="1"/>
  <c r="CL29" i="2"/>
  <c r="CH29" i="2"/>
  <c r="CD29" i="2"/>
  <c r="BZ29" i="2"/>
  <c r="BV29" i="2"/>
  <c r="BR29" i="2"/>
  <c r="BN29" i="2"/>
  <c r="BJ29" i="2"/>
  <c r="BF29" i="2"/>
  <c r="CK29" i="2"/>
  <c r="CG29" i="2"/>
  <c r="CC29" i="2"/>
  <c r="BY29" i="2"/>
  <c r="BU29" i="2"/>
  <c r="BQ29" i="2"/>
  <c r="BM29" i="2"/>
  <c r="BI29" i="2"/>
  <c r="BE29" i="2"/>
  <c r="CJ29" i="2"/>
  <c r="CF29" i="2"/>
  <c r="CB29" i="2"/>
  <c r="BX29" i="2"/>
  <c r="BT29" i="2"/>
  <c r="BP29" i="2"/>
  <c r="BL29" i="2"/>
  <c r="BH29" i="2"/>
  <c r="CM29" i="2"/>
  <c r="CI29" i="2"/>
  <c r="CE29" i="2"/>
  <c r="CA29" i="2"/>
  <c r="BW29" i="2"/>
  <c r="BS29" i="2"/>
  <c r="BO29" i="2"/>
  <c r="BK29" i="2"/>
  <c r="BG29" i="2"/>
  <c r="BG61" i="2"/>
  <c r="CM61" i="2"/>
  <c r="BG34" i="2"/>
  <c r="CN49" i="2"/>
  <c r="CN51" i="2"/>
  <c r="CN53" i="2"/>
  <c r="CN39" i="2"/>
  <c r="CN45" i="2"/>
  <c r="CN47" i="2"/>
  <c r="CN41" i="2"/>
  <c r="CN52" i="2"/>
  <c r="CN48" i="2"/>
  <c r="CN46" i="2"/>
  <c r="CN43" i="2"/>
  <c r="CN50" i="2"/>
  <c r="CN40" i="2"/>
  <c r="CN42" i="2"/>
  <c r="CN55" i="2"/>
  <c r="CN37" i="2"/>
  <c r="CN44" i="2"/>
  <c r="CN38" i="2"/>
  <c r="CN35" i="2"/>
  <c r="CN54" i="2"/>
  <c r="CN57" i="2"/>
  <c r="CN36" i="2"/>
  <c r="CN56" i="2"/>
  <c r="CN58" i="2"/>
  <c r="CN33" i="2"/>
  <c r="CN59" i="2"/>
  <c r="CK60" i="2"/>
  <c r="BV21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BC31" i="2"/>
  <c r="BE31" i="2"/>
  <c r="CO31" i="2"/>
  <c r="BB32" i="2"/>
  <c r="BC32" i="2"/>
  <c r="BE32" i="2"/>
  <c r="CO32" i="2"/>
  <c r="CP32" i="2"/>
  <c r="BB33" i="2"/>
  <c r="BC33" i="2"/>
  <c r="BE33" i="2"/>
  <c r="CO33" i="2"/>
  <c r="CP33" i="2"/>
  <c r="BA34" i="2"/>
  <c r="BB34" i="2"/>
  <c r="BC34" i="2"/>
  <c r="BE34" i="2"/>
  <c r="CO34" i="2"/>
  <c r="CP34" i="2"/>
  <c r="CQ34" i="2"/>
  <c r="BA35" i="2"/>
  <c r="BB35" i="2"/>
  <c r="BC35" i="2"/>
  <c r="BE35" i="2"/>
  <c r="CO35" i="2"/>
  <c r="CP35" i="2"/>
  <c r="CQ35" i="2"/>
  <c r="AZ36" i="2"/>
  <c r="BA36" i="2"/>
  <c r="BB36" i="2"/>
  <c r="BC36" i="2"/>
  <c r="BE36" i="2"/>
  <c r="CO36" i="2"/>
  <c r="CP36" i="2"/>
  <c r="CQ36" i="2"/>
  <c r="CR36" i="2"/>
  <c r="AZ37" i="2"/>
  <c r="BA37" i="2"/>
  <c r="BB37" i="2"/>
  <c r="BC37" i="2"/>
  <c r="BE37" i="2"/>
  <c r="CO37" i="2"/>
  <c r="CP37" i="2"/>
  <c r="CQ37" i="2"/>
  <c r="CR37" i="2"/>
  <c r="AZ38" i="2"/>
  <c r="BA38" i="2"/>
  <c r="BB38" i="2"/>
  <c r="BC38" i="2"/>
  <c r="BE38" i="2"/>
  <c r="CO38" i="2"/>
  <c r="CP38" i="2"/>
  <c r="CQ38" i="2"/>
  <c r="CR38" i="2"/>
  <c r="AY39" i="2"/>
  <c r="AZ39" i="2"/>
  <c r="BA39" i="2"/>
  <c r="BB39" i="2"/>
  <c r="BC39" i="2"/>
  <c r="BE39" i="2"/>
  <c r="CO39" i="2"/>
  <c r="CP39" i="2"/>
  <c r="CQ39" i="2"/>
  <c r="CR39" i="2"/>
  <c r="CS39" i="2"/>
  <c r="AY40" i="2"/>
  <c r="AZ40" i="2"/>
  <c r="BA40" i="2"/>
  <c r="BB40" i="2"/>
  <c r="BC40" i="2"/>
  <c r="BE40" i="2"/>
  <c r="CO40" i="2"/>
  <c r="CP40" i="2"/>
  <c r="CQ40" i="2"/>
  <c r="CR40" i="2"/>
  <c r="CS40" i="2"/>
  <c r="AY41" i="2"/>
  <c r="AZ41" i="2"/>
  <c r="BA41" i="2"/>
  <c r="BB41" i="2"/>
  <c r="BC41" i="2"/>
  <c r="BE41" i="2"/>
  <c r="CO41" i="2"/>
  <c r="CP41" i="2"/>
  <c r="CQ41" i="2"/>
  <c r="CR41" i="2"/>
  <c r="CS41" i="2"/>
  <c r="AY42" i="2"/>
  <c r="AZ42" i="2"/>
  <c r="BA42" i="2"/>
  <c r="BB42" i="2"/>
  <c r="BC42" i="2"/>
  <c r="BE42" i="2"/>
  <c r="CO42" i="2"/>
  <c r="CP42" i="2"/>
  <c r="CQ42" i="2"/>
  <c r="CR42" i="2"/>
  <c r="CS42" i="2"/>
  <c r="AY43" i="2"/>
  <c r="AZ43" i="2"/>
  <c r="BA43" i="2"/>
  <c r="BB43" i="2"/>
  <c r="BC43" i="2"/>
  <c r="BE43" i="2"/>
  <c r="CO43" i="2"/>
  <c r="CP43" i="2"/>
  <c r="CQ43" i="2"/>
  <c r="CR43" i="2"/>
  <c r="CS43" i="2"/>
  <c r="AY44" i="2"/>
  <c r="AZ44" i="2"/>
  <c r="BA44" i="2"/>
  <c r="BB44" i="2"/>
  <c r="BC44" i="2"/>
  <c r="BE44" i="2"/>
  <c r="CO44" i="2"/>
  <c r="CP44" i="2"/>
  <c r="CQ44" i="2"/>
  <c r="CR44" i="2"/>
  <c r="CS44" i="2"/>
  <c r="AX45" i="2"/>
  <c r="AY45" i="2"/>
  <c r="AZ45" i="2"/>
  <c r="BA45" i="2"/>
  <c r="BB45" i="2"/>
  <c r="BC45" i="2"/>
  <c r="BE45" i="2"/>
  <c r="CO45" i="2"/>
  <c r="CP45" i="2"/>
  <c r="CQ45" i="2"/>
  <c r="CR45" i="2"/>
  <c r="CS45" i="2"/>
  <c r="CT45" i="2"/>
  <c r="AY46" i="2"/>
  <c r="AZ46" i="2"/>
  <c r="BA46" i="2"/>
  <c r="BB46" i="2"/>
  <c r="BC46" i="2"/>
  <c r="BE46" i="2"/>
  <c r="CO46" i="2"/>
  <c r="CP46" i="2"/>
  <c r="CQ46" i="2"/>
  <c r="CR46" i="2"/>
  <c r="CS46" i="2"/>
  <c r="AY47" i="2"/>
  <c r="AZ47" i="2"/>
  <c r="BA47" i="2"/>
  <c r="BB47" i="2"/>
  <c r="BC47" i="2"/>
  <c r="BE47" i="2"/>
  <c r="CO47" i="2"/>
  <c r="CP47" i="2"/>
  <c r="CQ47" i="2"/>
  <c r="CR47" i="2"/>
  <c r="CS47" i="2"/>
  <c r="AY48" i="2"/>
  <c r="AZ48" i="2"/>
  <c r="BA48" i="2"/>
  <c r="BB48" i="2"/>
  <c r="BC48" i="2"/>
  <c r="BE48" i="2"/>
  <c r="CO48" i="2"/>
  <c r="CP48" i="2"/>
  <c r="CQ48" i="2"/>
  <c r="CR48" i="2"/>
  <c r="CS48" i="2"/>
  <c r="AY49" i="2"/>
  <c r="AZ49" i="2"/>
  <c r="BA49" i="2"/>
  <c r="BB49" i="2"/>
  <c r="BC49" i="2"/>
  <c r="BE49" i="2"/>
  <c r="CO49" i="2"/>
  <c r="CP49" i="2"/>
  <c r="CQ49" i="2"/>
  <c r="CR49" i="2"/>
  <c r="CS49" i="2"/>
  <c r="AY50" i="2"/>
  <c r="AZ50" i="2"/>
  <c r="BA50" i="2"/>
  <c r="BB50" i="2"/>
  <c r="BC50" i="2"/>
  <c r="BE50" i="2"/>
  <c r="CO50" i="2"/>
  <c r="CP50" i="2"/>
  <c r="CQ50" i="2"/>
  <c r="CR50" i="2"/>
  <c r="CS50" i="2"/>
  <c r="AY51" i="2"/>
  <c r="AZ51" i="2"/>
  <c r="BA51" i="2"/>
  <c r="BB51" i="2"/>
  <c r="BC51" i="2"/>
  <c r="BE51" i="2"/>
  <c r="CO51" i="2"/>
  <c r="CP51" i="2"/>
  <c r="CQ51" i="2"/>
  <c r="CR51" i="2"/>
  <c r="CS51" i="2"/>
  <c r="AZ52" i="2"/>
  <c r="BA52" i="2"/>
  <c r="BB52" i="2"/>
  <c r="BC52" i="2"/>
  <c r="BE52" i="2"/>
  <c r="CO52" i="2"/>
  <c r="CP52" i="2"/>
  <c r="CQ52" i="2"/>
  <c r="CR52" i="2"/>
  <c r="AZ53" i="2"/>
  <c r="BA53" i="2"/>
  <c r="BB53" i="2"/>
  <c r="BC53" i="2"/>
  <c r="BE53" i="2"/>
  <c r="CO53" i="2"/>
  <c r="CP53" i="2"/>
  <c r="CQ53" i="2"/>
  <c r="CR53" i="2"/>
  <c r="AZ54" i="2"/>
  <c r="BA54" i="2"/>
  <c r="BB54" i="2"/>
  <c r="BC54" i="2"/>
  <c r="BE54" i="2"/>
  <c r="CO54" i="2"/>
  <c r="CP54" i="2"/>
  <c r="CQ54" i="2"/>
  <c r="CR54" i="2"/>
  <c r="BA55" i="2"/>
  <c r="BB55" i="2"/>
  <c r="BC55" i="2"/>
  <c r="BE55" i="2"/>
  <c r="CO55" i="2"/>
  <c r="CP55" i="2"/>
  <c r="CQ55" i="2"/>
  <c r="BA56" i="2"/>
  <c r="BB56" i="2"/>
  <c r="BC56" i="2"/>
  <c r="BE56" i="2"/>
  <c r="CO56" i="2"/>
  <c r="CP56" i="2"/>
  <c r="CQ56" i="2"/>
  <c r="BB57" i="2"/>
  <c r="BC57" i="2"/>
  <c r="BE57" i="2"/>
  <c r="CO57" i="2"/>
  <c r="CP57" i="2"/>
  <c r="BB58" i="2"/>
  <c r="BC58" i="2"/>
  <c r="BE58" i="2"/>
  <c r="CO58" i="2"/>
  <c r="CP58" i="2"/>
  <c r="BC59" i="2"/>
  <c r="BE59" i="2"/>
  <c r="CO59" i="2"/>
  <c r="BE60" i="2"/>
  <c r="BE61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BV69" i="2"/>
  <c r="Y26" i="2"/>
  <c r="DU23" i="2" s="1"/>
  <c r="T27" i="2"/>
  <c r="DQ25" i="2" s="1"/>
  <c r="Y48" i="2"/>
  <c r="DU67" i="2" s="1"/>
  <c r="T48" i="2"/>
  <c r="DQ67" i="2" s="1"/>
  <c r="Y49" i="2"/>
  <c r="DU69" i="2" s="1"/>
  <c r="Y25" i="2"/>
  <c r="DU21" i="2" s="1"/>
  <c r="T49" i="2"/>
  <c r="DQ69" i="2" s="1"/>
  <c r="T26" i="2"/>
  <c r="DQ23" i="2" s="1"/>
  <c r="T50" i="2"/>
  <c r="DQ71" i="2" s="1"/>
  <c r="Y50" i="2"/>
  <c r="DU71" i="2" s="1"/>
  <c r="T25" i="2"/>
  <c r="DQ21" i="2" s="1"/>
  <c r="Y24" i="2"/>
  <c r="DU19" i="2" s="1"/>
  <c r="T24" i="2"/>
  <c r="DQ19" i="2" s="1"/>
  <c r="T51" i="2"/>
  <c r="DQ73" i="2" s="1"/>
  <c r="Y23" i="2"/>
  <c r="DU17" i="2" s="1"/>
  <c r="Y51" i="2"/>
  <c r="DU73" i="2" s="1"/>
  <c r="Y52" i="2"/>
  <c r="DU75" i="2" s="1"/>
  <c r="Y22" i="2"/>
  <c r="DU15" i="2" s="1"/>
  <c r="T52" i="2"/>
  <c r="DQ75" i="2" s="1"/>
  <c r="T23" i="2"/>
  <c r="DQ17" i="2" s="1"/>
  <c r="T22" i="2"/>
  <c r="DQ15" i="2" s="1"/>
  <c r="Y21" i="2"/>
  <c r="DU13" i="2" s="1"/>
  <c r="DU14" i="2" s="1"/>
  <c r="Y53" i="2"/>
  <c r="DU77" i="2" s="1"/>
  <c r="T53" i="2"/>
  <c r="DQ77" i="2" s="1"/>
  <c r="Y20" i="2"/>
  <c r="DU11" i="2" s="1"/>
  <c r="T54" i="2"/>
  <c r="DQ79" i="2" s="1"/>
  <c r="Y54" i="2"/>
  <c r="DU79" i="2" s="1"/>
  <c r="T21" i="2"/>
  <c r="DQ13" i="2" s="1"/>
  <c r="T20" i="2"/>
  <c r="DQ11" i="2" s="1"/>
  <c r="T55" i="2"/>
  <c r="DQ81" i="2" s="1"/>
  <c r="Y55" i="2"/>
  <c r="DU81" i="2" s="1"/>
  <c r="Y19" i="2"/>
  <c r="DU9" i="2" s="1"/>
  <c r="Y17" i="2"/>
  <c r="DU5" i="2" s="1"/>
  <c r="Y18" i="2"/>
  <c r="DU7" i="2" s="1"/>
  <c r="Y56" i="2"/>
  <c r="DU83" i="2" s="1"/>
  <c r="Y57" i="2"/>
  <c r="DU85" i="2" s="1"/>
  <c r="T57" i="2"/>
  <c r="DQ85" i="2" s="1"/>
  <c r="T56" i="2"/>
  <c r="DQ83" i="2" s="1"/>
  <c r="T19" i="2"/>
  <c r="DQ9" i="2" s="1"/>
  <c r="T17" i="2"/>
  <c r="DQ5" i="2" s="1"/>
  <c r="T18" i="2"/>
  <c r="DQ7" i="2" s="1"/>
  <c r="P627" i="3"/>
  <c r="G52" i="2"/>
  <c r="BX55" i="2" l="1"/>
  <c r="CB39" i="2"/>
  <c r="BV37" i="2"/>
  <c r="BV35" i="2"/>
  <c r="BP49" i="2"/>
  <c r="G124" i="10"/>
  <c r="F104" i="10"/>
  <c r="F61" i="10"/>
  <c r="F21" i="10"/>
  <c r="G99" i="10"/>
  <c r="N123" i="10"/>
  <c r="N63" i="10"/>
  <c r="F154" i="10"/>
  <c r="G68" i="10"/>
  <c r="N98" i="10"/>
  <c r="F191" i="10"/>
  <c r="G196" i="10"/>
  <c r="F194" i="10"/>
  <c r="G190" i="10"/>
  <c r="F163" i="10"/>
  <c r="F141" i="10"/>
  <c r="G138" i="10"/>
  <c r="G127" i="10"/>
  <c r="F113" i="10"/>
  <c r="F101" i="10"/>
  <c r="N88" i="10"/>
  <c r="G83" i="10"/>
  <c r="F47" i="10"/>
  <c r="G146" i="10"/>
  <c r="G49" i="10"/>
  <c r="G43" i="10"/>
  <c r="G167" i="10"/>
  <c r="G108" i="10"/>
  <c r="F139" i="10"/>
  <c r="G165" i="10"/>
  <c r="G118" i="10"/>
  <c r="G92" i="10"/>
  <c r="G102" i="10"/>
  <c r="F39" i="10"/>
  <c r="G183" i="10"/>
  <c r="M153" i="10"/>
  <c r="M178" i="10"/>
  <c r="F52" i="10"/>
  <c r="G45" i="10"/>
  <c r="F29" i="10"/>
  <c r="F33" i="10"/>
  <c r="F37" i="10"/>
  <c r="G137" i="10"/>
  <c r="G78" i="10"/>
  <c r="F184" i="10"/>
  <c r="G107" i="10"/>
  <c r="G192" i="10"/>
  <c r="F181" i="10"/>
  <c r="G148" i="10"/>
  <c r="F131" i="10"/>
  <c r="G64" i="10"/>
  <c r="F25" i="10"/>
  <c r="G177" i="10"/>
  <c r="G185" i="10"/>
  <c r="G57" i="10"/>
  <c r="G105" i="10"/>
  <c r="G128" i="10"/>
  <c r="F172" i="10"/>
  <c r="F180" i="10"/>
  <c r="N78" i="10"/>
  <c r="F71" i="10"/>
  <c r="G41" i="10"/>
  <c r="F31" i="10"/>
  <c r="F16" i="10"/>
  <c r="BP53" i="2"/>
  <c r="CF45" i="2"/>
  <c r="BN51" i="2"/>
  <c r="CB55" i="2"/>
  <c r="BN53" i="2"/>
  <c r="CB53" i="2"/>
  <c r="G122" i="10"/>
  <c r="G116" i="10"/>
  <c r="G16" i="10"/>
  <c r="F41" i="10"/>
  <c r="F86" i="10"/>
  <c r="N68" i="10"/>
  <c r="G111" i="10"/>
  <c r="F188" i="10"/>
  <c r="G157" i="10"/>
  <c r="F60" i="10"/>
  <c r="G53" i="10"/>
  <c r="BL49" i="2"/>
  <c r="BL43" i="2"/>
  <c r="G172" i="10"/>
  <c r="F187" i="10"/>
  <c r="G193" i="10"/>
  <c r="CD41" i="2"/>
  <c r="F138" i="10"/>
  <c r="G59" i="10"/>
  <c r="G90" i="10"/>
  <c r="G82" i="10"/>
  <c r="G66" i="10"/>
  <c r="G178" i="10"/>
  <c r="F64" i="10"/>
  <c r="G144" i="10"/>
  <c r="G95" i="10"/>
  <c r="BR37" i="2"/>
  <c r="BX37" i="2"/>
  <c r="BT53" i="2"/>
  <c r="F57" i="10"/>
  <c r="G47" i="10"/>
  <c r="G71" i="10"/>
  <c r="G141" i="10"/>
  <c r="F146" i="10"/>
  <c r="BZ55" i="2"/>
  <c r="BZ53" i="2"/>
  <c r="BP39" i="2"/>
  <c r="G163" i="10"/>
  <c r="G131" i="10"/>
  <c r="G171" i="10"/>
  <c r="G88" i="10"/>
  <c r="G31" i="10"/>
  <c r="G93" i="10"/>
  <c r="N168" i="10"/>
  <c r="F189" i="10"/>
  <c r="G182" i="10"/>
  <c r="F103" i="10"/>
  <c r="F87" i="10"/>
  <c r="CB35" i="2"/>
  <c r="CD53" i="2"/>
  <c r="BP51" i="2"/>
  <c r="G26" i="10"/>
  <c r="G18" i="10"/>
  <c r="N103" i="10"/>
  <c r="G54" i="10"/>
  <c r="G113" i="10"/>
  <c r="G191" i="10"/>
  <c r="G179" i="10"/>
  <c r="F145" i="10"/>
  <c r="BZ37" i="2"/>
  <c r="CF51" i="2"/>
  <c r="BV57" i="2"/>
  <c r="DL57" i="2" s="1"/>
  <c r="BN43" i="2"/>
  <c r="BP37" i="2"/>
  <c r="BN45" i="2"/>
  <c r="BT37" i="2"/>
  <c r="BN37" i="2"/>
  <c r="CD37" i="2"/>
  <c r="CB49" i="2"/>
  <c r="BX53" i="2"/>
  <c r="BR51" i="2"/>
  <c r="BN41" i="2"/>
  <c r="CB37" i="2"/>
  <c r="BN49" i="2"/>
  <c r="BV53" i="2"/>
  <c r="BV55" i="2"/>
  <c r="BL47" i="2"/>
  <c r="CF41" i="2"/>
  <c r="CF47" i="2"/>
  <c r="CD43" i="2"/>
  <c r="CD49" i="2"/>
  <c r="CB41" i="2"/>
  <c r="BP41" i="2"/>
  <c r="BZ51" i="2"/>
  <c r="BR53" i="2"/>
  <c r="CF43" i="2"/>
  <c r="BL41" i="2"/>
  <c r="CD51" i="2"/>
  <c r="CB51" i="2"/>
  <c r="BR55" i="2"/>
  <c r="BP55" i="2"/>
  <c r="BT55" i="2"/>
  <c r="BR39" i="2"/>
  <c r="BL39" i="2"/>
  <c r="CD39" i="2"/>
  <c r="CF39" i="2"/>
  <c r="BN39" i="2"/>
  <c r="CH45" i="2"/>
  <c r="CD47" i="2"/>
  <c r="CD45" i="2"/>
  <c r="BL45" i="2"/>
  <c r="BJ45" i="2"/>
  <c r="BT35" i="2"/>
  <c r="BR35" i="2"/>
  <c r="CA35" i="2"/>
  <c r="BP35" i="2"/>
  <c r="BN47" i="2"/>
  <c r="BZ39" i="2"/>
  <c r="I114" i="10"/>
  <c r="O11" i="10"/>
  <c r="P11" i="10" s="1"/>
  <c r="J114" i="10"/>
  <c r="D114" i="10"/>
  <c r="H114" i="10"/>
  <c r="I44" i="10"/>
  <c r="J44" i="10"/>
  <c r="O9" i="10"/>
  <c r="P9" i="10" s="1"/>
  <c r="D44" i="10"/>
  <c r="H44" i="10"/>
  <c r="DQ28" i="2"/>
  <c r="G67" i="10"/>
  <c r="G149" i="10"/>
  <c r="G125" i="10"/>
  <c r="G37" i="10"/>
  <c r="G33" i="10"/>
  <c r="G29" i="10"/>
  <c r="G52" i="10"/>
  <c r="G27" i="10"/>
  <c r="G23" i="10"/>
  <c r="G19" i="10"/>
  <c r="G15" i="10"/>
  <c r="F164" i="10"/>
  <c r="F162" i="10"/>
  <c r="G156" i="10"/>
  <c r="F197" i="10"/>
  <c r="N148" i="10"/>
  <c r="G103" i="10"/>
  <c r="G158" i="10"/>
  <c r="F129" i="10"/>
  <c r="G145" i="10"/>
  <c r="G181" i="10"/>
  <c r="F192" i="10"/>
  <c r="F190" i="10"/>
  <c r="N108" i="10"/>
  <c r="F144" i="10"/>
  <c r="G60" i="10"/>
  <c r="F95" i="10"/>
  <c r="G187" i="10"/>
  <c r="G195" i="10"/>
  <c r="F166" i="10"/>
  <c r="N173" i="10"/>
  <c r="N133" i="10"/>
  <c r="G170" i="10"/>
  <c r="N158" i="10"/>
  <c r="F109" i="10"/>
  <c r="C22" i="13"/>
  <c r="DU72" i="2"/>
  <c r="DU38" i="2"/>
  <c r="BO39" i="2" s="1"/>
  <c r="DU70" i="2"/>
  <c r="DU82" i="2"/>
  <c r="DU8" i="2"/>
  <c r="DU18" i="2"/>
  <c r="DQ10" i="2"/>
  <c r="DU74" i="2"/>
  <c r="DU84" i="2"/>
  <c r="DU10" i="2"/>
  <c r="DU20" i="2"/>
  <c r="DU68" i="2"/>
  <c r="DU26" i="2"/>
  <c r="DU34" i="2"/>
  <c r="BK49" i="2" s="1"/>
  <c r="DL79" i="2"/>
  <c r="DM83" i="2"/>
  <c r="DU76" i="2"/>
  <c r="DL83" i="2"/>
  <c r="DM81" i="2"/>
  <c r="DM69" i="2"/>
  <c r="DU50" i="2"/>
  <c r="DL73" i="2"/>
  <c r="DM77" i="2"/>
  <c r="DL75" i="2"/>
  <c r="DU32" i="2"/>
  <c r="DU36" i="2"/>
  <c r="BM43" i="2" s="1"/>
  <c r="DL70" i="2"/>
  <c r="DL72" i="2"/>
  <c r="DM82" i="2"/>
  <c r="DU54" i="2"/>
  <c r="CE51" i="2" s="1"/>
  <c r="DL20" i="2"/>
  <c r="DU52" i="2"/>
  <c r="CC43" i="2" s="1"/>
  <c r="DM79" i="2"/>
  <c r="DL63" i="2"/>
  <c r="DM16" i="2"/>
  <c r="DM14" i="2"/>
  <c r="DL15" i="2"/>
  <c r="DM31" i="2"/>
  <c r="DM33" i="2"/>
  <c r="DQ36" i="2"/>
  <c r="DQ18" i="2"/>
  <c r="DM15" i="2"/>
  <c r="DQ70" i="2"/>
  <c r="DM63" i="2"/>
  <c r="DL11" i="2"/>
  <c r="DM12" i="2"/>
  <c r="DM13" i="2"/>
  <c r="DL16" i="2"/>
  <c r="DL17" i="2"/>
  <c r="DL19" i="2"/>
  <c r="DM20" i="2"/>
  <c r="DM21" i="2"/>
  <c r="DM24" i="2"/>
  <c r="DM70" i="2"/>
  <c r="DM72" i="2"/>
  <c r="DM73" i="2"/>
  <c r="DL74" i="2"/>
  <c r="DM76" i="2"/>
  <c r="DL77" i="2"/>
  <c r="DL78" i="2"/>
  <c r="DL81" i="2"/>
  <c r="DL82" i="2"/>
  <c r="DL84" i="2"/>
  <c r="DL85" i="2"/>
  <c r="DL61" i="2"/>
  <c r="DQ84" i="2"/>
  <c r="DQ80" i="2"/>
  <c r="DM32" i="2"/>
  <c r="DM61" i="2"/>
  <c r="DL14" i="2"/>
  <c r="DL18" i="2"/>
  <c r="DM71" i="2"/>
  <c r="DM75" i="2"/>
  <c r="DL76" i="2"/>
  <c r="DL80" i="2"/>
  <c r="DM84" i="2"/>
  <c r="DM29" i="2"/>
  <c r="DL21" i="2"/>
  <c r="DL12" i="2"/>
  <c r="DL71" i="2"/>
  <c r="DM80" i="2"/>
  <c r="DM74" i="2"/>
  <c r="DM85" i="2"/>
  <c r="DM18" i="2"/>
  <c r="DL13" i="2"/>
  <c r="DM19" i="2"/>
  <c r="DM17" i="2"/>
  <c r="DM78" i="2"/>
  <c r="DL9" i="2"/>
  <c r="DU30" i="2"/>
  <c r="DU28" i="2"/>
  <c r="DM9" i="2"/>
  <c r="DM6" i="2"/>
  <c r="DM11" i="2"/>
  <c r="DM25" i="2"/>
  <c r="DL29" i="2"/>
  <c r="DM28" i="2"/>
  <c r="DM23" i="2"/>
  <c r="DM22" i="2"/>
  <c r="DU42" i="2"/>
  <c r="BS43" i="2" s="1"/>
  <c r="DM8" i="2"/>
  <c r="DU44" i="2"/>
  <c r="BU55" i="2" s="1"/>
  <c r="DU46" i="2"/>
  <c r="BW45" i="2" s="1"/>
  <c r="DU12" i="2"/>
  <c r="DU66" i="2"/>
  <c r="DU64" i="2"/>
  <c r="DU40" i="2"/>
  <c r="BQ51" i="2" s="1"/>
  <c r="DU62" i="2"/>
  <c r="DU60" i="2"/>
  <c r="DU58" i="2"/>
  <c r="DU56" i="2"/>
  <c r="CG43" i="2" s="1"/>
  <c r="DU80" i="2"/>
  <c r="DU22" i="2"/>
  <c r="DU24" i="2"/>
  <c r="DU6" i="2"/>
  <c r="DU16" i="2"/>
  <c r="DU48" i="2"/>
  <c r="BY43" i="2" s="1"/>
  <c r="DU78" i="2"/>
  <c r="DL27" i="2"/>
  <c r="DM27" i="2"/>
  <c r="DM66" i="2"/>
  <c r="DL65" i="2"/>
  <c r="BX51" i="2"/>
  <c r="DL67" i="2"/>
  <c r="DM26" i="2"/>
  <c r="DL66" i="2"/>
  <c r="DL64" i="2"/>
  <c r="DL60" i="2"/>
  <c r="DL32" i="2"/>
  <c r="DL31" i="2"/>
  <c r="DM5" i="2"/>
  <c r="DL7" i="2"/>
  <c r="DL8" i="2"/>
  <c r="DM10" i="2"/>
  <c r="DM62" i="2"/>
  <c r="DM59" i="2"/>
  <c r="DM58" i="2"/>
  <c r="DM30" i="2"/>
  <c r="BV47" i="2"/>
  <c r="BX47" i="2"/>
  <c r="CB47" i="2"/>
  <c r="BZ47" i="2"/>
  <c r="BP47" i="2"/>
  <c r="BR47" i="2"/>
  <c r="BV41" i="2"/>
  <c r="BR41" i="2"/>
  <c r="BX41" i="2"/>
  <c r="BZ41" i="2"/>
  <c r="DQ68" i="2"/>
  <c r="DL33" i="2"/>
  <c r="DL26" i="2"/>
  <c r="DL25" i="2"/>
  <c r="DQ58" i="2"/>
  <c r="BV51" i="2"/>
  <c r="DL6" i="2"/>
  <c r="DQ22" i="2"/>
  <c r="DQ72" i="2"/>
  <c r="DQ26" i="2"/>
  <c r="DM60" i="2"/>
  <c r="DM68" i="2"/>
  <c r="DM67" i="2"/>
  <c r="DM64" i="2"/>
  <c r="DL58" i="2"/>
  <c r="DL30" i="2"/>
  <c r="DQ34" i="2"/>
  <c r="DQ56" i="2"/>
  <c r="BT51" i="2"/>
  <c r="DL10" i="2"/>
  <c r="DQ12" i="2"/>
  <c r="DQ16" i="2"/>
  <c r="DL59" i="2"/>
  <c r="DL23" i="2"/>
  <c r="DM7" i="2"/>
  <c r="DL28" i="2"/>
  <c r="DL24" i="2"/>
  <c r="DL22" i="2"/>
  <c r="DQ76" i="2"/>
  <c r="DQ74" i="2"/>
  <c r="DQ8" i="2"/>
  <c r="DQ6" i="2"/>
  <c r="DQ14" i="2"/>
  <c r="DQ82" i="2"/>
  <c r="DQ20" i="2"/>
  <c r="DQ78" i="2"/>
  <c r="DQ24" i="2"/>
  <c r="DL68" i="2"/>
  <c r="DM65" i="2"/>
  <c r="DL62" i="2"/>
  <c r="DQ64" i="2"/>
  <c r="DQ32" i="2"/>
  <c r="DQ30" i="2"/>
  <c r="BX45" i="2"/>
  <c r="BV45" i="2"/>
  <c r="BT45" i="2"/>
  <c r="BZ45" i="2"/>
  <c r="CB45" i="2"/>
  <c r="BP45" i="2"/>
  <c r="BR45" i="2"/>
  <c r="DQ46" i="2"/>
  <c r="DQ66" i="2"/>
  <c r="DQ62" i="2"/>
  <c r="DQ60" i="2"/>
  <c r="DQ48" i="2"/>
  <c r="BT49" i="2"/>
  <c r="BR49" i="2"/>
  <c r="DQ50" i="2"/>
  <c r="BZ49" i="2"/>
  <c r="BW49" i="2"/>
  <c r="BX49" i="2"/>
  <c r="BV49" i="2"/>
  <c r="DL69" i="2"/>
  <c r="BX39" i="2"/>
  <c r="BS39" i="2"/>
  <c r="BT39" i="2"/>
  <c r="DQ38" i="2"/>
  <c r="BV39" i="2"/>
  <c r="DQ40" i="2"/>
  <c r="BR43" i="2"/>
  <c r="BP43" i="2"/>
  <c r="BT43" i="2"/>
  <c r="BW43" i="2"/>
  <c r="BZ43" i="2"/>
  <c r="DQ44" i="2"/>
  <c r="DQ42" i="2"/>
  <c r="BV43" i="2"/>
  <c r="BX43" i="2"/>
  <c r="CB43" i="2"/>
  <c r="DQ52" i="2"/>
  <c r="DQ54" i="2"/>
  <c r="BT41" i="2"/>
  <c r="BT47" i="2"/>
  <c r="DL5" i="2"/>
  <c r="BU49" i="2" l="1"/>
  <c r="BU51" i="2"/>
  <c r="BU43" i="2"/>
  <c r="BW39" i="2"/>
  <c r="BQ49" i="2"/>
  <c r="BW41" i="2"/>
  <c r="BS49" i="2"/>
  <c r="DM57" i="2"/>
  <c r="CC45" i="2"/>
  <c r="CG47" i="2"/>
  <c r="CG45" i="2"/>
  <c r="CA47" i="2"/>
  <c r="CA53" i="2"/>
  <c r="CA37" i="2"/>
  <c r="BK45" i="2"/>
  <c r="CE45" i="2"/>
  <c r="BO47" i="2"/>
  <c r="BM39" i="2"/>
  <c r="BM41" i="2"/>
  <c r="CA51" i="2"/>
  <c r="BK41" i="2"/>
  <c r="BY47" i="2"/>
  <c r="BY37" i="2"/>
  <c r="BY53" i="2"/>
  <c r="BO51" i="2"/>
  <c r="BK43" i="2"/>
  <c r="BO43" i="2"/>
  <c r="BM49" i="2"/>
  <c r="BS41" i="2"/>
  <c r="BS35" i="2"/>
  <c r="BS37" i="2"/>
  <c r="BS53" i="2"/>
  <c r="BY45" i="2"/>
  <c r="BQ47" i="2"/>
  <c r="BQ37" i="2"/>
  <c r="BQ53" i="2"/>
  <c r="BQ35" i="2"/>
  <c r="BQ39" i="2"/>
  <c r="BW51" i="2"/>
  <c r="BW55" i="2"/>
  <c r="BW37" i="2"/>
  <c r="BW53" i="2"/>
  <c r="BW35" i="2"/>
  <c r="CC49" i="2"/>
  <c r="CC53" i="2"/>
  <c r="CC41" i="2"/>
  <c r="CC37" i="2"/>
  <c r="CG41" i="2"/>
  <c r="CE47" i="2"/>
  <c r="BK47" i="2"/>
  <c r="BQ55" i="2"/>
  <c r="CC51" i="2"/>
  <c r="CG49" i="2"/>
  <c r="BS55" i="2"/>
  <c r="CE49" i="2"/>
  <c r="CE39" i="2"/>
  <c r="CE41" i="2"/>
  <c r="BM45" i="2"/>
  <c r="BM51" i="2"/>
  <c r="BO41" i="2"/>
  <c r="BO53" i="2"/>
  <c r="BO49" i="2"/>
  <c r="BO37" i="2"/>
  <c r="BM47" i="2"/>
  <c r="BY55" i="2"/>
  <c r="CE43" i="2"/>
  <c r="BS51" i="2"/>
  <c r="BO45" i="2"/>
  <c r="BY51" i="2"/>
  <c r="BU41" i="2"/>
  <c r="BU53" i="2"/>
  <c r="BU37" i="2"/>
  <c r="BU35" i="2"/>
  <c r="BY35" i="2"/>
  <c r="CC39" i="2"/>
  <c r="CA39" i="2"/>
  <c r="CA55" i="2"/>
  <c r="CC47" i="2"/>
  <c r="BM44" i="2"/>
  <c r="BN44" i="2"/>
  <c r="CE44" i="2"/>
  <c r="CF44" i="2"/>
  <c r="CG44" i="2"/>
  <c r="BK44" i="2"/>
  <c r="BL44" i="2"/>
  <c r="CD44" i="2"/>
  <c r="CC44" i="2"/>
  <c r="BO44" i="2"/>
  <c r="BV38" i="2"/>
  <c r="CD38" i="2"/>
  <c r="BU38" i="2"/>
  <c r="CB38" i="2"/>
  <c r="CE38" i="2"/>
  <c r="BZ38" i="2"/>
  <c r="BQ38" i="2"/>
  <c r="BX38" i="2"/>
  <c r="BO38" i="2"/>
  <c r="CA38" i="2"/>
  <c r="BN38" i="2"/>
  <c r="BY38" i="2"/>
  <c r="BP38" i="2"/>
  <c r="BW38" i="2"/>
  <c r="CC38" i="2"/>
  <c r="BS38" i="2"/>
  <c r="BM38" i="2"/>
  <c r="BR38" i="2"/>
  <c r="BT38" i="2"/>
  <c r="CD48" i="2"/>
  <c r="BO48" i="2"/>
  <c r="BK48" i="2"/>
  <c r="BN48" i="2"/>
  <c r="BM48" i="2"/>
  <c r="CE48" i="2"/>
  <c r="CG48" i="2"/>
  <c r="CC48" i="2"/>
  <c r="BL48" i="2"/>
  <c r="CF48" i="2"/>
  <c r="CB36" i="2"/>
  <c r="CA36" i="2"/>
  <c r="BV36" i="2"/>
  <c r="BU36" i="2"/>
  <c r="BT36" i="2"/>
  <c r="BO36" i="2"/>
  <c r="BZ36" i="2"/>
  <c r="BY36" i="2"/>
  <c r="BW36" i="2"/>
  <c r="BP36" i="2"/>
  <c r="BR36" i="2"/>
  <c r="BQ36" i="2"/>
  <c r="CC36" i="2"/>
  <c r="BX36" i="2"/>
  <c r="BS36" i="2"/>
  <c r="CB54" i="2"/>
  <c r="BW54" i="2"/>
  <c r="BU54" i="2"/>
  <c r="BR54" i="2"/>
  <c r="BQ54" i="2"/>
  <c r="BX54" i="2"/>
  <c r="BS54" i="2"/>
  <c r="BO54" i="2"/>
  <c r="BZ54" i="2"/>
  <c r="BV54" i="2"/>
  <c r="BP54" i="2"/>
  <c r="CC54" i="2"/>
  <c r="BT54" i="2"/>
  <c r="BY54" i="2"/>
  <c r="CA54" i="2"/>
  <c r="BN46" i="2"/>
  <c r="CE46" i="2"/>
  <c r="CF46" i="2"/>
  <c r="CC46" i="2"/>
  <c r="BL46" i="2"/>
  <c r="CD46" i="2"/>
  <c r="BM46" i="2"/>
  <c r="BK46" i="2"/>
  <c r="CG46" i="2"/>
  <c r="BO46" i="2"/>
  <c r="BV56" i="2"/>
  <c r="BX56" i="2"/>
  <c r="BT56" i="2"/>
  <c r="BZ56" i="2"/>
  <c r="BY56" i="2"/>
  <c r="BU56" i="2"/>
  <c r="BR56" i="2"/>
  <c r="BS56" i="2"/>
  <c r="BW56" i="2"/>
  <c r="BN42" i="2"/>
  <c r="CE42" i="2"/>
  <c r="BK42" i="2"/>
  <c r="CC42" i="2"/>
  <c r="CF42" i="2"/>
  <c r="CG42" i="2"/>
  <c r="CD42" i="2"/>
  <c r="BL42" i="2"/>
  <c r="BO42" i="2"/>
  <c r="BM42" i="2"/>
  <c r="CF40" i="2"/>
  <c r="BO40" i="2"/>
  <c r="BQ40" i="2"/>
  <c r="CE40" i="2"/>
  <c r="CD40" i="2"/>
  <c r="CB40" i="2"/>
  <c r="CA40" i="2"/>
  <c r="BL40" i="2"/>
  <c r="CC40" i="2"/>
  <c r="BM40" i="2"/>
  <c r="BP40" i="2"/>
  <c r="BN40" i="2"/>
  <c r="BN50" i="2"/>
  <c r="BO50" i="2"/>
  <c r="BL50" i="2"/>
  <c r="BM50" i="2"/>
  <c r="CC50" i="2"/>
  <c r="CF50" i="2"/>
  <c r="CB50" i="2"/>
  <c r="CD50" i="2"/>
  <c r="BP50" i="2"/>
  <c r="CA50" i="2"/>
  <c r="CE50" i="2"/>
  <c r="BQ50" i="2"/>
  <c r="BV52" i="2"/>
  <c r="BW52" i="2"/>
  <c r="BZ52" i="2"/>
  <c r="BX52" i="2"/>
  <c r="CB52" i="2"/>
  <c r="BS52" i="2"/>
  <c r="BP52" i="2"/>
  <c r="BM52" i="2"/>
  <c r="BR52" i="2"/>
  <c r="BT52" i="2"/>
  <c r="BN52" i="2"/>
  <c r="BY52" i="2"/>
  <c r="BO52" i="2"/>
  <c r="CC52" i="2"/>
  <c r="BU52" i="2"/>
  <c r="CA52" i="2"/>
  <c r="BQ52" i="2"/>
  <c r="CE52" i="2"/>
  <c r="CD52" i="2"/>
  <c r="BV34" i="2"/>
  <c r="BY34" i="2"/>
  <c r="BZ34" i="2"/>
  <c r="BS34" i="2"/>
  <c r="BU34" i="2"/>
  <c r="BX34" i="2"/>
  <c r="BW34" i="2"/>
  <c r="BR34" i="2"/>
  <c r="BT34" i="2"/>
  <c r="CA45" i="2"/>
  <c r="BU45" i="2"/>
  <c r="F114" i="10"/>
  <c r="G114" i="10"/>
  <c r="CA43" i="2"/>
  <c r="BU39" i="2"/>
  <c r="CA49" i="2"/>
  <c r="CA41" i="2"/>
  <c r="F9" i="10"/>
  <c r="F44" i="10"/>
  <c r="G44" i="10"/>
  <c r="BQ45" i="2"/>
  <c r="BQ43" i="2"/>
  <c r="BW47" i="2"/>
  <c r="BQ41" i="2"/>
  <c r="BS45" i="2"/>
  <c r="BS47" i="2"/>
  <c r="BU47" i="2"/>
  <c r="BY39" i="2"/>
  <c r="BY49" i="2"/>
  <c r="BY41" i="2"/>
  <c r="BT44" i="2"/>
  <c r="BV44" i="2"/>
  <c r="BW44" i="2"/>
  <c r="BY44" i="2"/>
  <c r="BP44" i="2"/>
  <c r="BZ44" i="2"/>
  <c r="BU44" i="2"/>
  <c r="CB44" i="2"/>
  <c r="CA44" i="2"/>
  <c r="BR44" i="2"/>
  <c r="BQ44" i="2"/>
  <c r="BX44" i="2"/>
  <c r="BS44" i="2"/>
  <c r="BR48" i="2"/>
  <c r="BU48" i="2"/>
  <c r="BX48" i="2"/>
  <c r="BQ48" i="2"/>
  <c r="BT48" i="2"/>
  <c r="BW48" i="2"/>
  <c r="CA48" i="2"/>
  <c r="BZ48" i="2"/>
  <c r="BP48" i="2"/>
  <c r="BV48" i="2"/>
  <c r="BY48" i="2"/>
  <c r="CB48" i="2"/>
  <c r="BS48" i="2"/>
  <c r="CA42" i="2"/>
  <c r="BT42" i="2"/>
  <c r="BP42" i="2"/>
  <c r="BW42" i="2"/>
  <c r="BZ42" i="2"/>
  <c r="BY42" i="2"/>
  <c r="BS42" i="2"/>
  <c r="BV42" i="2"/>
  <c r="BU42" i="2"/>
  <c r="BQ42" i="2"/>
  <c r="BR42" i="2"/>
  <c r="CB42" i="2"/>
  <c r="BX42" i="2"/>
  <c r="BX50" i="2"/>
  <c r="BY50" i="2"/>
  <c r="BW50" i="2"/>
  <c r="BT50" i="2"/>
  <c r="BS50" i="2"/>
  <c r="BR50" i="2"/>
  <c r="BZ50" i="2"/>
  <c r="BV50" i="2"/>
  <c r="BU50" i="2"/>
  <c r="BT40" i="2"/>
  <c r="BS40" i="2"/>
  <c r="BV40" i="2"/>
  <c r="BY40" i="2"/>
  <c r="BR40" i="2"/>
  <c r="BU40" i="2"/>
  <c r="BX40" i="2"/>
  <c r="BW40" i="2"/>
  <c r="BZ40" i="2"/>
  <c r="BX46" i="2"/>
  <c r="BS46" i="2"/>
  <c r="BV46" i="2"/>
  <c r="BQ46" i="2"/>
  <c r="BT46" i="2"/>
  <c r="BR46" i="2"/>
  <c r="BP46" i="2"/>
  <c r="BY46" i="2"/>
  <c r="CB46" i="2"/>
  <c r="BW46" i="2"/>
  <c r="BZ46" i="2"/>
  <c r="BU46" i="2"/>
  <c r="CA46" i="2"/>
  <c r="H10" i="3"/>
  <c r="DL51" i="2" l="1"/>
  <c r="DL53" i="2"/>
  <c r="DL37" i="2"/>
  <c r="DL55" i="2"/>
  <c r="DL35" i="2"/>
  <c r="DL52" i="2"/>
  <c r="DM37" i="2"/>
  <c r="DM55" i="2"/>
  <c r="DM51" i="2"/>
  <c r="DM35" i="2"/>
  <c r="DM49" i="2"/>
  <c r="DM53" i="2"/>
  <c r="DM43" i="2"/>
  <c r="DL38" i="2"/>
  <c r="DM39" i="2"/>
  <c r="DL45" i="2"/>
  <c r="DM52" i="2"/>
  <c r="DM38" i="2"/>
  <c r="DM56" i="2"/>
  <c r="DL56" i="2"/>
  <c r="DM54" i="2"/>
  <c r="DL54" i="2"/>
  <c r="DM34" i="2"/>
  <c r="DL34" i="2"/>
  <c r="DM36" i="2"/>
  <c r="DL36" i="2"/>
  <c r="DL43" i="2"/>
  <c r="DM45" i="2"/>
  <c r="DL39" i="2"/>
  <c r="DM41" i="2"/>
  <c r="DM47" i="2"/>
  <c r="DL47" i="2"/>
  <c r="DL49" i="2"/>
  <c r="DL41" i="2"/>
  <c r="DM50" i="2"/>
  <c r="DL50" i="2"/>
  <c r="DM46" i="2"/>
  <c r="DL46" i="2"/>
  <c r="DM42" i="2"/>
  <c r="DL42" i="2"/>
  <c r="DM40" i="2"/>
  <c r="DL40" i="2"/>
  <c r="DM48" i="2"/>
  <c r="DL48" i="2"/>
  <c r="DM44" i="2"/>
  <c r="DL44" i="2"/>
  <c r="DL88" i="2" l="1"/>
  <c r="DM88" i="2"/>
  <c r="DL90" i="2" l="1"/>
  <c r="G33" i="2" s="1"/>
  <c r="D10" i="3" l="1"/>
  <c r="D1922" i="16" l="1"/>
  <c r="D1920" i="16"/>
  <c r="D1921" i="16"/>
  <c r="D1343" i="16"/>
  <c r="D1344" i="16"/>
  <c r="D1345" i="16"/>
  <c r="D1290" i="16"/>
  <c r="D1288" i="16"/>
  <c r="D1289" i="16"/>
  <c r="D561" i="16"/>
  <c r="D562" i="16"/>
  <c r="D560" i="16"/>
  <c r="D1586" i="16"/>
  <c r="D1587" i="16"/>
  <c r="D1588" i="16"/>
  <c r="D2045" i="16"/>
  <c r="D2046" i="16"/>
  <c r="D2044" i="16"/>
  <c r="D1772" i="16"/>
  <c r="D1773" i="16"/>
  <c r="D1774" i="16"/>
  <c r="D519" i="16"/>
  <c r="D518" i="16"/>
  <c r="D517" i="16"/>
  <c r="D1346" i="16"/>
  <c r="D1348" i="16"/>
  <c r="D1347" i="16"/>
  <c r="D1452" i="16"/>
  <c r="D1451" i="16"/>
  <c r="D1453" i="16"/>
  <c r="D967" i="16"/>
  <c r="D969" i="16"/>
  <c r="D968" i="16"/>
  <c r="D1628" i="16"/>
  <c r="D1627" i="16"/>
  <c r="D1626" i="16"/>
  <c r="D413" i="16"/>
  <c r="D414" i="16"/>
  <c r="D412" i="16"/>
  <c r="D1873" i="16"/>
  <c r="D1871" i="16"/>
  <c r="D1872" i="16"/>
  <c r="D365" i="16"/>
  <c r="D366" i="16"/>
  <c r="D367" i="16"/>
  <c r="D1329" i="16"/>
  <c r="D1330" i="16"/>
  <c r="D1331" i="16"/>
  <c r="D1784" i="16"/>
  <c r="D1782" i="16"/>
  <c r="D1783" i="16"/>
  <c r="D1620" i="16"/>
  <c r="D1621" i="16"/>
  <c r="D1619" i="16"/>
  <c r="D1364" i="16"/>
  <c r="D1365" i="16"/>
  <c r="D1363" i="16"/>
  <c r="D1551" i="16"/>
  <c r="D1549" i="16"/>
  <c r="D1550" i="16"/>
  <c r="D1932" i="16"/>
  <c r="D1930" i="16"/>
  <c r="D1931" i="16"/>
  <c r="D1012" i="16"/>
  <c r="D1013" i="16"/>
  <c r="D1014" i="16"/>
  <c r="D1967" i="16"/>
  <c r="D1968" i="16"/>
  <c r="D1966" i="16"/>
  <c r="D460" i="16"/>
  <c r="D461" i="16"/>
  <c r="D459" i="16"/>
  <c r="D739" i="16"/>
  <c r="D740" i="16"/>
  <c r="D738" i="16"/>
  <c r="D1970" i="16"/>
  <c r="D1971" i="16"/>
  <c r="D1969" i="16"/>
  <c r="D975" i="16"/>
  <c r="D976" i="16"/>
  <c r="D974" i="16"/>
  <c r="D197" i="16"/>
  <c r="D198" i="16"/>
  <c r="D199" i="16"/>
  <c r="D1637" i="16"/>
  <c r="D1638" i="16"/>
  <c r="D1636" i="16"/>
  <c r="D551" i="16"/>
  <c r="D549" i="16"/>
  <c r="D550" i="16"/>
  <c r="D1078" i="16"/>
  <c r="D1079" i="16"/>
  <c r="D1080" i="16"/>
  <c r="D1433" i="16"/>
  <c r="D1432" i="16"/>
  <c r="D1431" i="16"/>
  <c r="D1521" i="16"/>
  <c r="D1520" i="16"/>
  <c r="D1519" i="16"/>
  <c r="F761" i="16" s="1"/>
  <c r="D757" i="16"/>
  <c r="D758" i="16"/>
  <c r="D756" i="16"/>
  <c r="D1640" i="16"/>
  <c r="D1639" i="16"/>
  <c r="D1641" i="16"/>
  <c r="D120" i="16"/>
  <c r="D122" i="16"/>
  <c r="D121" i="16"/>
  <c r="D1163" i="16"/>
  <c r="D1161" i="16"/>
  <c r="D1162" i="16"/>
  <c r="D348" i="16"/>
  <c r="D347" i="16"/>
  <c r="D349" i="16"/>
  <c r="D1475" i="16"/>
  <c r="D1477" i="16"/>
  <c r="D1476" i="16"/>
  <c r="D1649" i="16"/>
  <c r="D1651" i="16"/>
  <c r="D1650" i="16"/>
  <c r="D1905" i="16"/>
  <c r="D1906" i="16"/>
  <c r="D1904" i="16"/>
  <c r="D1909" i="16"/>
  <c r="D1907" i="16"/>
  <c r="D1908" i="16"/>
  <c r="D1075" i="16"/>
  <c r="D1077" i="16"/>
  <c r="D1076" i="16"/>
  <c r="D5" i="16"/>
  <c r="D7" i="16"/>
  <c r="D6" i="16"/>
  <c r="D1092" i="16"/>
  <c r="D1093" i="16"/>
  <c r="D1094" i="16"/>
  <c r="D1994" i="16"/>
  <c r="D1992" i="16"/>
  <c r="D1993" i="16"/>
  <c r="D1407" i="16"/>
  <c r="D1408" i="16"/>
  <c r="D1409" i="16"/>
  <c r="D837" i="16"/>
  <c r="D838" i="16"/>
  <c r="D839" i="16"/>
  <c r="D1047" i="16"/>
  <c r="D1048" i="16"/>
  <c r="D1049" i="16"/>
  <c r="D1388" i="16"/>
  <c r="D1389" i="16"/>
  <c r="D1387" i="16"/>
  <c r="D1494" i="16"/>
  <c r="D1492" i="16"/>
  <c r="D1493" i="16"/>
  <c r="D1285" i="16"/>
  <c r="D1286" i="16"/>
  <c r="D1287" i="16"/>
  <c r="D424" i="16"/>
  <c r="D425" i="16"/>
  <c r="D423" i="16"/>
  <c r="D1806" i="16"/>
  <c r="D1807" i="16"/>
  <c r="D1805" i="16"/>
  <c r="D2012" i="16"/>
  <c r="D2013" i="16"/>
  <c r="D2011" i="16"/>
  <c r="D1631" i="16"/>
  <c r="D1629" i="16"/>
  <c r="D1630" i="16"/>
  <c r="D1982" i="16"/>
  <c r="D1983" i="16"/>
  <c r="D1984" i="16"/>
  <c r="D845" i="16"/>
  <c r="D846" i="16"/>
  <c r="D844" i="16"/>
  <c r="D1504" i="16"/>
  <c r="D1502" i="16"/>
  <c r="D1503" i="16"/>
  <c r="D471" i="16"/>
  <c r="D472" i="16"/>
  <c r="D470" i="16"/>
  <c r="D434" i="16"/>
  <c r="D436" i="16"/>
  <c r="D435" i="16"/>
  <c r="D995" i="16"/>
  <c r="D996" i="16"/>
  <c r="D997" i="16"/>
  <c r="D2065" i="16"/>
  <c r="D2064" i="16"/>
  <c r="D2063" i="16"/>
  <c r="D1726" i="16"/>
  <c r="D1727" i="16"/>
  <c r="D1728" i="16"/>
  <c r="D1470" i="16"/>
  <c r="D1468" i="16"/>
  <c r="D1469" i="16"/>
  <c r="D1035" i="16"/>
  <c r="D1033" i="16"/>
  <c r="D1034" i="16"/>
  <c r="D489" i="16"/>
  <c r="D490" i="16"/>
  <c r="D488" i="16"/>
  <c r="D1256" i="16"/>
  <c r="D1254" i="16"/>
  <c r="D1255" i="16"/>
  <c r="D1443" i="16"/>
  <c r="D1441" i="16"/>
  <c r="D1442" i="16"/>
  <c r="D2035" i="16"/>
  <c r="D2036" i="16"/>
  <c r="D2034" i="16"/>
  <c r="D687" i="16"/>
  <c r="D685" i="16"/>
  <c r="D686" i="16"/>
  <c r="D1486" i="16"/>
  <c r="D1487" i="16"/>
  <c r="D1485" i="16"/>
  <c r="D276" i="16"/>
  <c r="D275" i="16"/>
  <c r="D274" i="16"/>
  <c r="D804" i="16"/>
  <c r="D802" i="16"/>
  <c r="D803" i="16"/>
  <c r="D1478" i="16"/>
  <c r="D1479" i="16"/>
  <c r="D1480" i="16"/>
  <c r="D315" i="16"/>
  <c r="D316" i="16"/>
  <c r="D314" i="16"/>
  <c r="D46" i="16"/>
  <c r="D48" i="16"/>
  <c r="D47" i="16"/>
  <c r="D478" i="16"/>
  <c r="D479" i="16"/>
  <c r="D480" i="16"/>
  <c r="D477" i="16"/>
  <c r="D867" i="16"/>
  <c r="D865" i="16"/>
  <c r="D866" i="16"/>
  <c r="D868" i="16"/>
  <c r="D784" i="16"/>
  <c r="D785" i="16"/>
  <c r="D786" i="16"/>
  <c r="D82" i="16"/>
  <c r="D80" i="16"/>
  <c r="D79" i="16"/>
  <c r="D81" i="16"/>
  <c r="D1001" i="16"/>
  <c r="D1000" i="16"/>
  <c r="D999" i="16"/>
  <c r="D998" i="16"/>
  <c r="D1955" i="16"/>
  <c r="D1954" i="16"/>
  <c r="D1953" i="16"/>
  <c r="D741" i="16"/>
  <c r="D744" i="16"/>
  <c r="D743" i="16"/>
  <c r="D742" i="16"/>
  <c r="D1883" i="16"/>
  <c r="D1881" i="16"/>
  <c r="D1882" i="16"/>
  <c r="D2047" i="16"/>
  <c r="D2049" i="16"/>
  <c r="D2048" i="16"/>
  <c r="D96" i="16"/>
  <c r="D94" i="16"/>
  <c r="D95" i="16"/>
  <c r="D2031" i="16"/>
  <c r="D2033" i="16"/>
  <c r="D2032" i="16"/>
  <c r="D1957" i="16"/>
  <c r="D1956" i="16"/>
  <c r="D1958" i="16"/>
  <c r="D829" i="16"/>
  <c r="D827" i="16"/>
  <c r="D826" i="16"/>
  <c r="D828" i="16"/>
  <c r="D590" i="16"/>
  <c r="D588" i="16"/>
  <c r="D591" i="16"/>
  <c r="D589" i="16"/>
  <c r="D1751" i="16"/>
  <c r="D1749" i="16"/>
  <c r="D1750" i="16"/>
  <c r="D965" i="16"/>
  <c r="D963" i="16"/>
  <c r="D966" i="16"/>
  <c r="D964" i="16"/>
  <c r="D2003" i="16"/>
  <c r="D2004" i="16"/>
  <c r="D2002" i="16"/>
  <c r="D2001" i="16"/>
  <c r="D698" i="16"/>
  <c r="D696" i="16"/>
  <c r="D695" i="16"/>
  <c r="D697" i="16"/>
  <c r="D616" i="16"/>
  <c r="D614" i="16"/>
  <c r="D613" i="16"/>
  <c r="D615" i="16"/>
  <c r="F309" i="16" s="1"/>
  <c r="D1762" i="16"/>
  <c r="D1764" i="16"/>
  <c r="D1763" i="16"/>
  <c r="D1844" i="16"/>
  <c r="D1846" i="16"/>
  <c r="D1845" i="16"/>
  <c r="D1847" i="16"/>
  <c r="D2005" i="16"/>
  <c r="D2007" i="16"/>
  <c r="D2006" i="16"/>
  <c r="D1322" i="16"/>
  <c r="D1323" i="16"/>
  <c r="D1324" i="16"/>
  <c r="D88" i="16"/>
  <c r="D86" i="16"/>
  <c r="D87" i="16"/>
  <c r="D89" i="16"/>
  <c r="D323" i="16"/>
  <c r="D324" i="16"/>
  <c r="D322" i="16"/>
  <c r="D321" i="16"/>
  <c r="D554" i="16"/>
  <c r="D552" i="16"/>
  <c r="D553" i="16"/>
  <c r="D555" i="16"/>
  <c r="D1715" i="16"/>
  <c r="D1713" i="16"/>
  <c r="D1714" i="16"/>
  <c r="D1712" i="16"/>
  <c r="D280" i="16"/>
  <c r="D279" i="16"/>
  <c r="D278" i="16"/>
  <c r="D277" i="16"/>
  <c r="D885" i="16"/>
  <c r="D884" i="16"/>
  <c r="D883" i="16"/>
  <c r="D178" i="16"/>
  <c r="D179" i="16"/>
  <c r="D181" i="16"/>
  <c r="D180" i="16"/>
  <c r="D1590" i="16"/>
  <c r="D1589" i="16"/>
  <c r="D1591" i="16"/>
  <c r="D1804" i="16"/>
  <c r="D1802" i="16"/>
  <c r="D1803" i="16"/>
  <c r="D1973" i="16"/>
  <c r="D1972" i="16"/>
  <c r="D1974" i="16"/>
  <c r="D1021" i="16"/>
  <c r="D1020" i="16"/>
  <c r="D1019" i="16"/>
  <c r="D660" i="16"/>
  <c r="D662" i="16"/>
  <c r="D661" i="16"/>
  <c r="D887" i="16"/>
  <c r="D889" i="16"/>
  <c r="D886" i="16"/>
  <c r="D888" i="16"/>
  <c r="D1849" i="16"/>
  <c r="D1848" i="16"/>
  <c r="D1850" i="16"/>
  <c r="D8" i="16"/>
  <c r="D10" i="16"/>
  <c r="D9" i="16"/>
  <c r="D11" i="16"/>
  <c r="D246" i="16"/>
  <c r="D244" i="16"/>
  <c r="D245" i="16"/>
  <c r="D247" i="16"/>
  <c r="D1860" i="16"/>
  <c r="D1859" i="16"/>
  <c r="D1858" i="16"/>
  <c r="D2019" i="16"/>
  <c r="D2018" i="16"/>
  <c r="D2020" i="16"/>
  <c r="D678" i="16"/>
  <c r="D679" i="16"/>
  <c r="D680" i="16"/>
  <c r="D293" i="16"/>
  <c r="D294" i="16"/>
  <c r="D292" i="16"/>
  <c r="D295" i="16"/>
  <c r="D1552" i="16"/>
  <c r="D1554" i="16"/>
  <c r="D1553" i="16"/>
  <c r="D1426" i="16"/>
  <c r="D1424" i="16"/>
  <c r="D1425" i="16"/>
  <c r="D410" i="16"/>
  <c r="D409" i="16"/>
  <c r="D411" i="16"/>
  <c r="D408" i="16"/>
  <c r="D638" i="16"/>
  <c r="D640" i="16"/>
  <c r="D641" i="16"/>
  <c r="D639" i="16"/>
  <c r="D1088" i="16"/>
  <c r="D1091" i="16"/>
  <c r="D1089" i="16"/>
  <c r="D1090" i="16"/>
  <c r="D1310" i="16"/>
  <c r="D1309" i="16"/>
  <c r="D1311" i="16"/>
  <c r="D1308" i="16"/>
  <c r="D558" i="16"/>
  <c r="D557" i="16"/>
  <c r="F280" i="16" s="1"/>
  <c r="D559" i="16"/>
  <c r="D556" i="16"/>
  <c r="D1009" i="16"/>
  <c r="D1008" i="16"/>
  <c r="D1011" i="16"/>
  <c r="D1010" i="16"/>
  <c r="D546" i="16"/>
  <c r="D548" i="16"/>
  <c r="D545" i="16"/>
  <c r="D547" i="16"/>
  <c r="D1219" i="16"/>
  <c r="D1222" i="16"/>
  <c r="D1220" i="16"/>
  <c r="D1221" i="16"/>
  <c r="D1496" i="16"/>
  <c r="D1497" i="16"/>
  <c r="F750" i="16" s="1"/>
  <c r="D1495" i="16"/>
  <c r="D1924" i="16"/>
  <c r="D1925" i="16"/>
  <c r="D1923" i="16"/>
  <c r="D1580" i="16"/>
  <c r="D1579" i="16"/>
  <c r="D1581" i="16"/>
  <c r="D1793" i="16"/>
  <c r="D1792" i="16"/>
  <c r="D1794" i="16"/>
  <c r="D1249" i="16"/>
  <c r="D1247" i="16"/>
  <c r="D1248" i="16"/>
  <c r="D1667" i="16"/>
  <c r="D1666" i="16"/>
  <c r="D1668" i="16"/>
  <c r="D1877" i="16"/>
  <c r="D1880" i="16"/>
  <c r="D1878" i="16"/>
  <c r="D1879" i="16"/>
  <c r="D892" i="16"/>
  <c r="D890" i="16"/>
  <c r="D891" i="16"/>
  <c r="D1115" i="16"/>
  <c r="D1113" i="16"/>
  <c r="D1114" i="16"/>
  <c r="D127" i="16"/>
  <c r="D130" i="16"/>
  <c r="D129" i="16"/>
  <c r="D128" i="16"/>
  <c r="D361" i="16"/>
  <c r="D364" i="16"/>
  <c r="D362" i="16"/>
  <c r="D363" i="16"/>
  <c r="D595" i="16"/>
  <c r="D597" i="16"/>
  <c r="D596" i="16"/>
  <c r="D598" i="16"/>
  <c r="D1270" i="16"/>
  <c r="D1269" i="16"/>
  <c r="D1267" i="16"/>
  <c r="D1268" i="16"/>
  <c r="D284" i="16"/>
  <c r="D282" i="16"/>
  <c r="D283" i="16"/>
  <c r="D281" i="16"/>
  <c r="D515" i="16"/>
  <c r="D516" i="16"/>
  <c r="D513" i="16"/>
  <c r="D514" i="16"/>
  <c r="D1189" i="16"/>
  <c r="D1190" i="16"/>
  <c r="D1191" i="16"/>
  <c r="D1188" i="16"/>
  <c r="D731" i="16"/>
  <c r="D733" i="16"/>
  <c r="D732" i="16"/>
  <c r="D1181" i="16"/>
  <c r="D1178" i="16"/>
  <c r="D1179" i="16"/>
  <c r="D1180" i="16"/>
  <c r="D1457" i="16"/>
  <c r="D1456" i="16"/>
  <c r="D1455" i="16"/>
  <c r="D1454" i="16"/>
  <c r="D1264" i="16"/>
  <c r="D1265" i="16"/>
  <c r="D1266" i="16"/>
  <c r="D1753" i="16"/>
  <c r="D1754" i="16"/>
  <c r="D1752" i="16"/>
  <c r="D1491" i="16"/>
  <c r="D1490" i="16"/>
  <c r="D1488" i="16"/>
  <c r="D1489" i="16"/>
  <c r="D1839" i="16"/>
  <c r="D1838" i="16"/>
  <c r="D1840" i="16"/>
  <c r="D331" i="16"/>
  <c r="D330" i="16"/>
  <c r="D328" i="16"/>
  <c r="D329" i="16"/>
  <c r="D1016" i="16"/>
  <c r="D1015" i="16"/>
  <c r="D1017" i="16"/>
  <c r="D1018" i="16"/>
  <c r="D726" i="16"/>
  <c r="D724" i="16"/>
  <c r="D725" i="16"/>
  <c r="D1174" i="16"/>
  <c r="D1173" i="16"/>
  <c r="D1171" i="16"/>
  <c r="D1172" i="16"/>
  <c r="D1393" i="16"/>
  <c r="D1392" i="16"/>
  <c r="D1390" i="16"/>
  <c r="D1391" i="16"/>
  <c r="D176" i="16"/>
  <c r="D175" i="16"/>
  <c r="D177" i="16"/>
  <c r="D644" i="16"/>
  <c r="D642" i="16"/>
  <c r="D643" i="16"/>
  <c r="D1313" i="16"/>
  <c r="D1314" i="16"/>
  <c r="D1312" i="16"/>
  <c r="D1083" i="16"/>
  <c r="D1084" i="16"/>
  <c r="D1081" i="16"/>
  <c r="D1082" i="16"/>
  <c r="D1446" i="16"/>
  <c r="D1447" i="16"/>
  <c r="D1444" i="16"/>
  <c r="D1445" i="16"/>
  <c r="D1660" i="16"/>
  <c r="D1661" i="16"/>
  <c r="F832" i="16" s="1"/>
  <c r="D1659" i="16"/>
  <c r="D1610" i="16"/>
  <c r="D1611" i="16"/>
  <c r="D1609" i="16"/>
  <c r="D1534" i="16"/>
  <c r="D1532" i="16"/>
  <c r="D1533" i="16"/>
  <c r="D1747" i="16"/>
  <c r="D1745" i="16"/>
  <c r="D1748" i="16"/>
  <c r="D1746" i="16"/>
  <c r="D1959" i="16"/>
  <c r="D1960" i="16"/>
  <c r="D1961" i="16"/>
  <c r="D602" i="16"/>
  <c r="D599" i="16"/>
  <c r="D600" i="16"/>
  <c r="D601" i="16"/>
  <c r="D1053" i="16"/>
  <c r="D1051" i="16"/>
  <c r="D1052" i="16"/>
  <c r="D1050" i="16"/>
  <c r="D1271" i="16"/>
  <c r="D1272" i="16"/>
  <c r="D1273" i="16"/>
  <c r="D125" i="16"/>
  <c r="D126" i="16"/>
  <c r="D123" i="16"/>
  <c r="D124" i="16"/>
  <c r="D818" i="16"/>
  <c r="D816" i="16"/>
  <c r="D817" i="16"/>
  <c r="D1263" i="16"/>
  <c r="D1261" i="16"/>
  <c r="D1262" i="16"/>
  <c r="D1537" i="16"/>
  <c r="D1538" i="16"/>
  <c r="D1536" i="16"/>
  <c r="D1535" i="16"/>
  <c r="D1964" i="16"/>
  <c r="D1965" i="16"/>
  <c r="F984" i="16" s="1"/>
  <c r="D1962" i="16"/>
  <c r="D1963" i="16"/>
  <c r="D1400" i="16"/>
  <c r="D1401" i="16"/>
  <c r="D1402" i="16"/>
  <c r="D1403" i="16"/>
  <c r="D1706" i="16"/>
  <c r="D1707" i="16"/>
  <c r="D1708" i="16"/>
  <c r="D1918" i="16"/>
  <c r="D1919" i="16"/>
  <c r="F961" i="16" s="1"/>
  <c r="D1917" i="16"/>
  <c r="D1185" i="16"/>
  <c r="D1186" i="16"/>
  <c r="D1187" i="16"/>
  <c r="D1361" i="16"/>
  <c r="D1362" i="16"/>
  <c r="D1360" i="16"/>
  <c r="D1577" i="16"/>
  <c r="D1578" i="16"/>
  <c r="D1576" i="16"/>
  <c r="D49" i="16"/>
  <c r="D50" i="16"/>
  <c r="D51" i="16"/>
  <c r="D52" i="16"/>
  <c r="D990" i="16"/>
  <c r="D988" i="16"/>
  <c r="D989" i="16"/>
  <c r="D468" i="16"/>
  <c r="D469" i="16"/>
  <c r="D466" i="16"/>
  <c r="D467" i="16"/>
  <c r="D922" i="16"/>
  <c r="D923" i="16"/>
  <c r="D924" i="16"/>
  <c r="D921" i="16"/>
  <c r="D1144" i="16"/>
  <c r="D1145" i="16"/>
  <c r="D1146" i="16"/>
  <c r="D841" i="16"/>
  <c r="D842" i="16"/>
  <c r="D843" i="16"/>
  <c r="D840" i="16"/>
  <c r="D1066" i="16"/>
  <c r="D1067" i="16"/>
  <c r="D1064" i="16"/>
  <c r="D1065" i="16"/>
  <c r="D135" i="16"/>
  <c r="D136" i="16"/>
  <c r="D137" i="16"/>
  <c r="D134" i="16"/>
  <c r="D369" i="16"/>
  <c r="D370" i="16"/>
  <c r="D371" i="16"/>
  <c r="D368" i="16"/>
  <c r="D605" i="16"/>
  <c r="D603" i="16"/>
  <c r="D604" i="16"/>
  <c r="D831" i="16"/>
  <c r="D832" i="16"/>
  <c r="D830" i="16"/>
  <c r="D1056" i="16"/>
  <c r="D1054" i="16"/>
  <c r="D1055" i="16"/>
  <c r="D1975" i="16"/>
  <c r="D1978" i="16"/>
  <c r="D1976" i="16"/>
  <c r="D1977" i="16"/>
  <c r="D1419" i="16"/>
  <c r="D1420" i="16"/>
  <c r="D1417" i="16"/>
  <c r="D1418" i="16"/>
  <c r="D1633" i="16"/>
  <c r="D1635" i="16"/>
  <c r="D1632" i="16"/>
  <c r="D1634" i="16"/>
  <c r="D1354" i="16"/>
  <c r="D1355" i="16"/>
  <c r="D1353" i="16"/>
  <c r="D1585" i="16"/>
  <c r="F794" i="16" s="1"/>
  <c r="D1582" i="16"/>
  <c r="D1583" i="16"/>
  <c r="D1584" i="16"/>
  <c r="D1795" i="16"/>
  <c r="D1796" i="16"/>
  <c r="D1797" i="16"/>
  <c r="D1719" i="16"/>
  <c r="D1720" i="16"/>
  <c r="D1721" i="16"/>
  <c r="D23" i="16"/>
  <c r="D24" i="16"/>
  <c r="D25" i="16"/>
  <c r="D26" i="16"/>
  <c r="D259" i="16"/>
  <c r="D260" i="16"/>
  <c r="D261" i="16"/>
  <c r="D262" i="16"/>
  <c r="D492" i="16"/>
  <c r="D493" i="16"/>
  <c r="D491" i="16"/>
  <c r="D494" i="16"/>
  <c r="D720" i="16"/>
  <c r="D721" i="16"/>
  <c r="D723" i="16"/>
  <c r="D722" i="16"/>
  <c r="D947" i="16"/>
  <c r="D948" i="16"/>
  <c r="D946" i="16"/>
  <c r="D189" i="16"/>
  <c r="D192" i="16"/>
  <c r="D190" i="16"/>
  <c r="D191" i="16"/>
  <c r="D653" i="16"/>
  <c r="D654" i="16"/>
  <c r="D655" i="16"/>
  <c r="D1103" i="16"/>
  <c r="D1105" i="16"/>
  <c r="D1104" i="16"/>
  <c r="D1102" i="16"/>
  <c r="D107" i="16"/>
  <c r="D106" i="16"/>
  <c r="D105" i="16"/>
  <c r="D342" i="16"/>
  <c r="D341" i="16"/>
  <c r="D339" i="16"/>
  <c r="D340" i="16"/>
  <c r="D1025" i="16"/>
  <c r="D1023" i="16"/>
  <c r="D1022" i="16"/>
  <c r="D1024" i="16"/>
  <c r="D1246" i="16"/>
  <c r="D1243" i="16"/>
  <c r="D1244" i="16"/>
  <c r="D1245" i="16"/>
  <c r="D787" i="16"/>
  <c r="D788" i="16"/>
  <c r="D789" i="16"/>
  <c r="D790" i="16"/>
  <c r="D1183" i="16"/>
  <c r="D1184" i="16"/>
  <c r="D1182" i="16"/>
  <c r="D1511" i="16"/>
  <c r="D1508" i="16"/>
  <c r="D1509" i="16"/>
  <c r="D1510" i="16"/>
  <c r="D1722" i="16"/>
  <c r="D1725" i="16"/>
  <c r="F864" i="16" s="1"/>
  <c r="D1723" i="16"/>
  <c r="D1724" i="16"/>
  <c r="D1935" i="16"/>
  <c r="D1933" i="16"/>
  <c r="D1934" i="16"/>
  <c r="D1367" i="16"/>
  <c r="D1368" i="16"/>
  <c r="D1369" i="16"/>
  <c r="D1366" i="16"/>
  <c r="D1274" i="16"/>
  <c r="D1275" i="16"/>
  <c r="D1276" i="16"/>
  <c r="D1277" i="16"/>
  <c r="D1543" i="16"/>
  <c r="D1544" i="16"/>
  <c r="D1542" i="16"/>
  <c r="D1757" i="16"/>
  <c r="D1758" i="16"/>
  <c r="D1756" i="16"/>
  <c r="D1755" i="16"/>
  <c r="D1679" i="16"/>
  <c r="D1680" i="16"/>
  <c r="D1681" i="16"/>
  <c r="D847" i="16"/>
  <c r="D848" i="16"/>
  <c r="D849" i="16"/>
  <c r="D850" i="16"/>
  <c r="D780" i="16"/>
  <c r="D783" i="16"/>
  <c r="D781" i="16"/>
  <c r="D782" i="16"/>
  <c r="D1226" i="16"/>
  <c r="D1227" i="16"/>
  <c r="D1228" i="16"/>
  <c r="D1229" i="16"/>
  <c r="D233" i="16"/>
  <c r="D236" i="16"/>
  <c r="D234" i="16"/>
  <c r="D235" i="16"/>
  <c r="D701" i="16"/>
  <c r="D699" i="16"/>
  <c r="D700" i="16"/>
  <c r="D926" i="16"/>
  <c r="D927" i="16"/>
  <c r="D925" i="16"/>
  <c r="D1137" i="16"/>
  <c r="D1138" i="16"/>
  <c r="D1139" i="16"/>
  <c r="D1500" i="16"/>
  <c r="D1501" i="16"/>
  <c r="D1498" i="16"/>
  <c r="D1499" i="16"/>
  <c r="D1448" i="16"/>
  <c r="D1449" i="16"/>
  <c r="D1450" i="16"/>
  <c r="D1665" i="16"/>
  <c r="D1663" i="16"/>
  <c r="D1664" i="16"/>
  <c r="D1662" i="16"/>
  <c r="D1876" i="16"/>
  <c r="D1874" i="16"/>
  <c r="D1875" i="16"/>
  <c r="D1356" i="16"/>
  <c r="D1357" i="16"/>
  <c r="D1358" i="16"/>
  <c r="D1359" i="16"/>
  <c r="D1801" i="16"/>
  <c r="D1799" i="16"/>
  <c r="D1798" i="16"/>
  <c r="D1800" i="16"/>
  <c r="D44" i="16"/>
  <c r="D42" i="16"/>
  <c r="D45" i="16"/>
  <c r="F24" i="16" s="1"/>
  <c r="D43" i="16"/>
  <c r="D512" i="16"/>
  <c r="D509" i="16"/>
  <c r="D510" i="16"/>
  <c r="D511" i="16"/>
  <c r="D196" i="16"/>
  <c r="D193" i="16"/>
  <c r="D194" i="16"/>
  <c r="D195" i="16"/>
  <c r="D429" i="16"/>
  <c r="D426" i="16"/>
  <c r="D427" i="16"/>
  <c r="D428" i="16"/>
  <c r="D880" i="16"/>
  <c r="D882" i="16"/>
  <c r="D881" i="16"/>
  <c r="D879" i="16"/>
  <c r="D1107" i="16"/>
  <c r="D1108" i="16"/>
  <c r="D1106" i="16"/>
  <c r="D1326" i="16"/>
  <c r="D1327" i="16"/>
  <c r="D1328" i="16"/>
  <c r="D1325" i="16"/>
  <c r="D1095" i="16"/>
  <c r="D1096" i="16"/>
  <c r="D1097" i="16"/>
  <c r="D1098" i="16"/>
  <c r="D1593" i="16"/>
  <c r="D1594" i="16"/>
  <c r="D1595" i="16"/>
  <c r="D1592" i="16"/>
  <c r="D2016" i="16"/>
  <c r="D2014" i="16"/>
  <c r="D2017" i="16"/>
  <c r="F1010" i="16" s="1"/>
  <c r="D2015" i="16"/>
  <c r="D1410" i="16"/>
  <c r="D1412" i="16"/>
  <c r="D1413" i="16"/>
  <c r="D1411" i="16"/>
  <c r="D1623" i="16"/>
  <c r="D1624" i="16"/>
  <c r="D1622" i="16"/>
  <c r="D1625" i="16"/>
  <c r="D1837" i="16"/>
  <c r="D1835" i="16"/>
  <c r="D1836" i="16"/>
  <c r="D1278" i="16"/>
  <c r="D1279" i="16"/>
  <c r="D1280" i="16"/>
  <c r="D1547" i="16"/>
  <c r="D1548" i="16"/>
  <c r="D1545" i="16"/>
  <c r="D1546" i="16"/>
  <c r="D90" i="16"/>
  <c r="D93" i="16"/>
  <c r="D91" i="16"/>
  <c r="D92" i="16"/>
  <c r="D327" i="16"/>
  <c r="D325" i="16"/>
  <c r="D326" i="16"/>
  <c r="D1240" i="16"/>
  <c r="D1241" i="16"/>
  <c r="F622" i="16" s="1"/>
  <c r="D1242" i="16"/>
  <c r="D1672" i="16"/>
  <c r="D1673" i="16"/>
  <c r="D1675" i="16"/>
  <c r="D1674" i="16"/>
  <c r="D520" i="16"/>
  <c r="D521" i="16"/>
  <c r="D522" i="16"/>
  <c r="D523" i="16"/>
  <c r="D751" i="16"/>
  <c r="D749" i="16"/>
  <c r="D750" i="16"/>
  <c r="D1197" i="16"/>
  <c r="D1198" i="16"/>
  <c r="D1195" i="16"/>
  <c r="D1196" i="16"/>
  <c r="D1415" i="16"/>
  <c r="D1416" i="16"/>
  <c r="D1414" i="16"/>
  <c r="D2054" i="16"/>
  <c r="D2055" i="16"/>
  <c r="D2053" i="16"/>
  <c r="D2056" i="16"/>
  <c r="D360" i="16"/>
  <c r="D358" i="16"/>
  <c r="D359" i="16"/>
  <c r="D357" i="16"/>
  <c r="D819" i="16"/>
  <c r="D822" i="16"/>
  <c r="D820" i="16"/>
  <c r="D821" i="16"/>
  <c r="D1046" i="16"/>
  <c r="D1043" i="16"/>
  <c r="D1044" i="16"/>
  <c r="D1045" i="16"/>
  <c r="D56" i="16"/>
  <c r="D53" i="16"/>
  <c r="D55" i="16"/>
  <c r="D54" i="16"/>
  <c r="D289" i="16"/>
  <c r="D290" i="16"/>
  <c r="D291" i="16"/>
  <c r="D288" i="16"/>
  <c r="D524" i="16"/>
  <c r="D525" i="16"/>
  <c r="D526" i="16"/>
  <c r="D752" i="16"/>
  <c r="D753" i="16"/>
  <c r="D755" i="16"/>
  <c r="F379" i="16" s="1"/>
  <c r="D754" i="16"/>
  <c r="D979" i="16"/>
  <c r="D980" i="16"/>
  <c r="D977" i="16"/>
  <c r="F489" i="16" s="1"/>
  <c r="D978" i="16"/>
  <c r="D897" i="16"/>
  <c r="D898" i="16"/>
  <c r="D899" i="16"/>
  <c r="D1120" i="16"/>
  <c r="D1121" i="16"/>
  <c r="D1122" i="16"/>
  <c r="D1342" i="16"/>
  <c r="D1339" i="16"/>
  <c r="D1340" i="16"/>
  <c r="D1341" i="16"/>
  <c r="D431" i="16"/>
  <c r="D432" i="16"/>
  <c r="D433" i="16"/>
  <c r="F218" i="16" s="1"/>
  <c r="D430" i="16"/>
  <c r="D656" i="16"/>
  <c r="D657" i="16"/>
  <c r="D658" i="16"/>
  <c r="D659" i="16"/>
  <c r="D1112" i="16"/>
  <c r="D1109" i="16"/>
  <c r="D1110" i="16"/>
  <c r="D1111" i="16"/>
  <c r="D1815" i="16"/>
  <c r="F909" i="16" s="1"/>
  <c r="D1816" i="16"/>
  <c r="D1817" i="16"/>
  <c r="D1473" i="16"/>
  <c r="D1474" i="16"/>
  <c r="D1471" i="16"/>
  <c r="D1472" i="16"/>
  <c r="D1687" i="16"/>
  <c r="D1688" i="16"/>
  <c r="D1686" i="16"/>
  <c r="D1897" i="16"/>
  <c r="D1899" i="16"/>
  <c r="D1898" i="16"/>
  <c r="D2057" i="16"/>
  <c r="D2059" i="16"/>
  <c r="D2058" i="16"/>
  <c r="D1561" i="16"/>
  <c r="D1559" i="16"/>
  <c r="D1560" i="16"/>
  <c r="D1776" i="16"/>
  <c r="D1775" i="16"/>
  <c r="F888" i="16" s="1"/>
  <c r="D1778" i="16"/>
  <c r="D1777" i="16"/>
  <c r="D83" i="16"/>
  <c r="D85" i="16"/>
  <c r="F44" i="16" s="1"/>
  <c r="D84" i="16"/>
  <c r="D318" i="16"/>
  <c r="D320" i="16"/>
  <c r="D319" i="16"/>
  <c r="D317" i="16"/>
  <c r="D777" i="16"/>
  <c r="D778" i="16"/>
  <c r="D779" i="16"/>
  <c r="D709" i="16"/>
  <c r="D708" i="16"/>
  <c r="D707" i="16"/>
  <c r="D706" i="16"/>
  <c r="D1157" i="16"/>
  <c r="D1159" i="16"/>
  <c r="D1158" i="16"/>
  <c r="D1160" i="16"/>
  <c r="D1379" i="16"/>
  <c r="D1378" i="16"/>
  <c r="D1377" i="16"/>
  <c r="D630" i="16"/>
  <c r="D629" i="16"/>
  <c r="D628" i="16"/>
  <c r="D856" i="16"/>
  <c r="D854" i="16"/>
  <c r="D855" i="16"/>
  <c r="D857" i="16"/>
  <c r="D1301" i="16"/>
  <c r="D1298" i="16"/>
  <c r="D1300" i="16"/>
  <c r="D1299" i="16"/>
  <c r="D619" i="16"/>
  <c r="D617" i="16"/>
  <c r="D618" i="16"/>
  <c r="D1069" i="16"/>
  <c r="D1068" i="16"/>
  <c r="D1070" i="16"/>
  <c r="D1315" i="16"/>
  <c r="D1318" i="16"/>
  <c r="D1316" i="16"/>
  <c r="D1317" i="16"/>
  <c r="D1563" i="16"/>
  <c r="D1562" i="16"/>
  <c r="D1564" i="16"/>
  <c r="D1565" i="16"/>
  <c r="D1987" i="16"/>
  <c r="D1985" i="16"/>
  <c r="D1986" i="16"/>
  <c r="D1646" i="16"/>
  <c r="D1647" i="16"/>
  <c r="D1648" i="16"/>
  <c r="D1597" i="16"/>
  <c r="D1596" i="16"/>
  <c r="D1598" i="16"/>
  <c r="D1809" i="16"/>
  <c r="D1808" i="16"/>
  <c r="D1811" i="16"/>
  <c r="D1810" i="16"/>
  <c r="D1224" i="16"/>
  <c r="D1223" i="16"/>
  <c r="D1225" i="16"/>
  <c r="D1943" i="16"/>
  <c r="D1944" i="16"/>
  <c r="D1945" i="16"/>
  <c r="D216" i="16"/>
  <c r="D215" i="16"/>
  <c r="D217" i="16"/>
  <c r="D218" i="16"/>
  <c r="D451" i="16"/>
  <c r="D449" i="16"/>
  <c r="D448" i="16"/>
  <c r="D450" i="16"/>
  <c r="D1129" i="16"/>
  <c r="D1126" i="16"/>
  <c r="D1128" i="16"/>
  <c r="D1127" i="16"/>
  <c r="D145" i="16"/>
  <c r="D147" i="16"/>
  <c r="D146" i="16"/>
  <c r="D148" i="16"/>
  <c r="D379" i="16"/>
  <c r="D381" i="16"/>
  <c r="D380" i="16"/>
  <c r="D382" i="16"/>
  <c r="D1062" i="16"/>
  <c r="D1061" i="16"/>
  <c r="D1063" i="16"/>
  <c r="D1283" i="16"/>
  <c r="D1282" i="16"/>
  <c r="D1281" i="16"/>
  <c r="D1284" i="16"/>
  <c r="D58" i="16"/>
  <c r="D57" i="16"/>
  <c r="D59" i="16"/>
  <c r="D982" i="16"/>
  <c r="D981" i="16"/>
  <c r="D983" i="16"/>
  <c r="D1202" i="16"/>
  <c r="D1204" i="16"/>
  <c r="D1203" i="16"/>
  <c r="D1205" i="16"/>
  <c r="D748" i="16"/>
  <c r="D746" i="16"/>
  <c r="D745" i="16"/>
  <c r="D747" i="16"/>
  <c r="D970" i="16"/>
  <c r="D972" i="16"/>
  <c r="D971" i="16"/>
  <c r="F487" i="16" s="1"/>
  <c r="D973" i="16"/>
  <c r="D1193" i="16"/>
  <c r="D1194" i="16"/>
  <c r="D1192" i="16"/>
  <c r="D1292" i="16"/>
  <c r="D1291" i="16"/>
  <c r="D1293" i="16"/>
  <c r="D1294" i="16"/>
  <c r="D1766" i="16"/>
  <c r="D1768" i="16"/>
  <c r="D1767" i="16"/>
  <c r="D1765" i="16"/>
  <c r="D1716" i="16"/>
  <c r="D1718" i="16"/>
  <c r="D1717" i="16"/>
  <c r="D1928" i="16"/>
  <c r="D1929" i="16"/>
  <c r="F966" i="16" s="1"/>
  <c r="D1927" i="16"/>
  <c r="D1926" i="16"/>
  <c r="D1851" i="16"/>
  <c r="D1852" i="16"/>
  <c r="D1853" i="16"/>
  <c r="D240" i="16"/>
  <c r="D238" i="16"/>
  <c r="D237" i="16"/>
  <c r="D239" i="16"/>
  <c r="D185" i="16"/>
  <c r="D184" i="16"/>
  <c r="D183" i="16"/>
  <c r="D182" i="16"/>
  <c r="D417" i="16"/>
  <c r="D415" i="16"/>
  <c r="D416" i="16"/>
  <c r="D418" i="16"/>
  <c r="D949" i="16"/>
  <c r="D950" i="16"/>
  <c r="D951" i="16"/>
  <c r="D952" i="16"/>
  <c r="D536" i="16"/>
  <c r="D534" i="16"/>
  <c r="D535" i="16"/>
  <c r="D537" i="16"/>
  <c r="D2043" i="16"/>
  <c r="F1023" i="16" s="1"/>
  <c r="D2041" i="16"/>
  <c r="D2040" i="16"/>
  <c r="D2042" i="16"/>
  <c r="D664" i="16"/>
  <c r="D666" i="16"/>
  <c r="D663" i="16"/>
  <c r="D665" i="16"/>
  <c r="D159" i="16"/>
  <c r="D156" i="16"/>
  <c r="D158" i="16"/>
  <c r="D157" i="16"/>
  <c r="D297" i="16"/>
  <c r="D298" i="16"/>
  <c r="D296" i="16"/>
  <c r="D338" i="16"/>
  <c r="D337" i="16"/>
  <c r="D336" i="16"/>
  <c r="D793" i="16"/>
  <c r="D792" i="16"/>
  <c r="D791" i="16"/>
  <c r="D794" i="16"/>
  <c r="D1888" i="16"/>
  <c r="D1889" i="16"/>
  <c r="D1887" i="16"/>
  <c r="D383" i="16"/>
  <c r="D385" i="16"/>
  <c r="D384" i="16"/>
  <c r="D386" i="16"/>
  <c r="D109" i="16"/>
  <c r="D108" i="16"/>
  <c r="D111" i="16"/>
  <c r="D110" i="16"/>
  <c r="D648" i="16"/>
  <c r="D645" i="16"/>
  <c r="D647" i="16"/>
  <c r="D646" i="16"/>
  <c r="D875" i="16"/>
  <c r="D873" i="16"/>
  <c r="D872" i="16"/>
  <c r="D874" i="16"/>
  <c r="D30" i="16"/>
  <c r="D28" i="16"/>
  <c r="D27" i="16"/>
  <c r="D29" i="16"/>
  <c r="D495" i="16"/>
  <c r="D496" i="16"/>
  <c r="D497" i="16"/>
  <c r="D498" i="16"/>
  <c r="D1742" i="16"/>
  <c r="D1743" i="16"/>
  <c r="D1744" i="16"/>
  <c r="D372" i="16"/>
  <c r="D374" i="16"/>
  <c r="D373" i="16"/>
  <c r="D375" i="16"/>
  <c r="D452" i="16"/>
  <c r="D453" i="16"/>
  <c r="D454" i="16"/>
  <c r="D672" i="16"/>
  <c r="D671" i="16"/>
  <c r="D673" i="16"/>
  <c r="D670" i="16"/>
  <c r="D1832" i="16"/>
  <c r="D1833" i="16"/>
  <c r="D1831" i="16"/>
  <c r="D1834" i="16"/>
  <c r="D1785" i="16"/>
  <c r="D1787" i="16"/>
  <c r="D1786" i="16"/>
  <c r="D271" i="16"/>
  <c r="D273" i="16"/>
  <c r="F138" i="16" s="1"/>
  <c r="D270" i="16"/>
  <c r="D272" i="16"/>
  <c r="D572" i="16"/>
  <c r="D570" i="16"/>
  <c r="D573" i="16"/>
  <c r="D571" i="16"/>
  <c r="D1818" i="16"/>
  <c r="D1819" i="16"/>
  <c r="D1820" i="16"/>
  <c r="D308" i="16"/>
  <c r="D307" i="16"/>
  <c r="D309" i="16"/>
  <c r="D62" i="16"/>
  <c r="D61" i="16"/>
  <c r="D63" i="16"/>
  <c r="D60" i="16"/>
  <c r="D859" i="16"/>
  <c r="D858" i="16"/>
  <c r="D860" i="16"/>
  <c r="D861" i="16"/>
  <c r="D688" i="16"/>
  <c r="D690" i="16"/>
  <c r="D689" i="16"/>
  <c r="D691" i="16"/>
  <c r="D231" i="16"/>
  <c r="D230" i="16"/>
  <c r="D232" i="16"/>
  <c r="D97" i="16"/>
  <c r="D99" i="16"/>
  <c r="D98" i="16"/>
  <c r="D100" i="16"/>
  <c r="D334" i="16"/>
  <c r="D333" i="16"/>
  <c r="D335" i="16"/>
  <c r="D332" i="16"/>
  <c r="D568" i="16"/>
  <c r="D567" i="16"/>
  <c r="D569" i="16"/>
  <c r="D248" i="16"/>
  <c r="D249" i="16"/>
  <c r="D250" i="16"/>
  <c r="D251" i="16"/>
  <c r="D935" i="16"/>
  <c r="D936" i="16"/>
  <c r="D937" i="16"/>
  <c r="D938" i="16"/>
  <c r="D1153" i="16"/>
  <c r="D1152" i="16"/>
  <c r="D1151" i="16"/>
  <c r="D1642" i="16"/>
  <c r="D1643" i="16"/>
  <c r="D1645" i="16"/>
  <c r="D1644" i="16"/>
  <c r="D1676" i="16"/>
  <c r="D1678" i="16"/>
  <c r="D1677" i="16"/>
  <c r="D1601" i="16"/>
  <c r="D1599" i="16"/>
  <c r="D1600" i="16"/>
  <c r="D150" i="16"/>
  <c r="D152" i="16"/>
  <c r="D151" i="16"/>
  <c r="D149" i="16"/>
  <c r="D1684" i="16"/>
  <c r="D1682" i="16"/>
  <c r="D1683" i="16"/>
  <c r="D1685" i="16"/>
  <c r="D165" i="16"/>
  <c r="D166" i="16"/>
  <c r="D164" i="16"/>
  <c r="D397" i="16"/>
  <c r="D400" i="16"/>
  <c r="D398" i="16"/>
  <c r="D399" i="16"/>
  <c r="D579" i="16"/>
  <c r="D580" i="16"/>
  <c r="D578" i="16"/>
  <c r="D728" i="16"/>
  <c r="D730" i="16"/>
  <c r="D729" i="16"/>
  <c r="D727" i="16"/>
  <c r="D484" i="16"/>
  <c r="D486" i="16"/>
  <c r="D485" i="16"/>
  <c r="D487" i="16"/>
  <c r="F245" i="16" s="1"/>
  <c r="D1657" i="16"/>
  <c r="D1656" i="16"/>
  <c r="D1658" i="16"/>
  <c r="D1826" i="16"/>
  <c r="D1825" i="16"/>
  <c r="D1827" i="16"/>
  <c r="D138" i="16"/>
  <c r="D141" i="16"/>
  <c r="D140" i="16"/>
  <c r="D139" i="16"/>
  <c r="D1059" i="16"/>
  <c r="D1058" i="16"/>
  <c r="D1057" i="16"/>
  <c r="D1060" i="16"/>
  <c r="D72" i="16"/>
  <c r="D73" i="16"/>
  <c r="D74" i="16"/>
  <c r="D71" i="16"/>
  <c r="D1214" i="16"/>
  <c r="D1215" i="16"/>
  <c r="D1213" i="16"/>
  <c r="D222" i="16"/>
  <c r="D224" i="16"/>
  <c r="D223" i="16"/>
  <c r="D225" i="16"/>
  <c r="D682" i="16"/>
  <c r="D681" i="16"/>
  <c r="D683" i="16"/>
  <c r="D684" i="16"/>
  <c r="D912" i="16"/>
  <c r="D911" i="16"/>
  <c r="D913" i="16"/>
  <c r="D445" i="16"/>
  <c r="D446" i="16"/>
  <c r="D444" i="16"/>
  <c r="D447" i="16"/>
  <c r="D1705" i="16"/>
  <c r="F854" i="16" s="1"/>
  <c r="D1704" i="16"/>
  <c r="D1702" i="16"/>
  <c r="D1703" i="16"/>
  <c r="D1861" i="16"/>
  <c r="D1863" i="16"/>
  <c r="D1862" i="16"/>
  <c r="D1790" i="16"/>
  <c r="D1788" i="16"/>
  <c r="D1791" i="16"/>
  <c r="D1789" i="16"/>
  <c r="D1996" i="16"/>
  <c r="D1997" i="16"/>
  <c r="D1995" i="16"/>
  <c r="D34" i="16"/>
  <c r="D37" i="16"/>
  <c r="D35" i="16"/>
  <c r="D36" i="16"/>
  <c r="D502" i="16"/>
  <c r="D505" i="16"/>
  <c r="D503" i="16"/>
  <c r="D504" i="16"/>
  <c r="D202" i="16"/>
  <c r="D201" i="16"/>
  <c r="D200" i="16"/>
  <c r="D203" i="16"/>
  <c r="D1118" i="16"/>
  <c r="D1116" i="16"/>
  <c r="D1119" i="16"/>
  <c r="D1117" i="16"/>
  <c r="D355" i="16"/>
  <c r="D354" i="16"/>
  <c r="D356" i="16"/>
  <c r="D799" i="16"/>
  <c r="D798" i="16"/>
  <c r="D801" i="16"/>
  <c r="F402" i="16" s="1"/>
  <c r="D800" i="16"/>
  <c r="D1607" i="16"/>
  <c r="D1606" i="16"/>
  <c r="D1608" i="16"/>
  <c r="D1557" i="16"/>
  <c r="D1556" i="16"/>
  <c r="D1555" i="16"/>
  <c r="D1558" i="16"/>
  <c r="D627" i="16"/>
  <c r="D624" i="16"/>
  <c r="D626" i="16"/>
  <c r="D625" i="16"/>
  <c r="D542" i="16"/>
  <c r="D543" i="16"/>
  <c r="D544" i="16"/>
  <c r="D532" i="16"/>
  <c r="D531" i="16"/>
  <c r="D533" i="16"/>
  <c r="D759" i="16"/>
  <c r="D761" i="16"/>
  <c r="D760" i="16"/>
  <c r="D762" i="16"/>
  <c r="D1698" i="16"/>
  <c r="D1697" i="16"/>
  <c r="D1696" i="16"/>
  <c r="D1130" i="16"/>
  <c r="D1132" i="16"/>
  <c r="D1131" i="16"/>
  <c r="D406" i="16"/>
  <c r="D405" i="16"/>
  <c r="D407" i="16"/>
  <c r="D637" i="16"/>
  <c r="F320" i="16" s="1"/>
  <c r="D635" i="16"/>
  <c r="D636" i="16"/>
  <c r="D918" i="16"/>
  <c r="D920" i="16"/>
  <c r="D919" i="16"/>
  <c r="D102" i="16"/>
  <c r="D101" i="16"/>
  <c r="D103" i="16"/>
  <c r="D104" i="16"/>
  <c r="D797" i="16"/>
  <c r="D796" i="16"/>
  <c r="D795" i="16"/>
  <c r="D14" i="16"/>
  <c r="D15" i="16"/>
  <c r="D12" i="16"/>
  <c r="D13" i="16"/>
  <c r="D254" i="16"/>
  <c r="D252" i="16"/>
  <c r="D253" i="16"/>
  <c r="D714" i="16"/>
  <c r="D716" i="16"/>
  <c r="D715" i="16"/>
  <c r="D713" i="16"/>
  <c r="D940" i="16"/>
  <c r="D939" i="16"/>
  <c r="D941" i="16"/>
  <c r="D243" i="16"/>
  <c r="F123" i="16" s="1"/>
  <c r="D241" i="16"/>
  <c r="D242" i="16"/>
  <c r="D475" i="16"/>
  <c r="D476" i="16"/>
  <c r="D473" i="16"/>
  <c r="F237" i="16" s="1"/>
  <c r="D474" i="16"/>
  <c r="D702" i="16"/>
  <c r="D705" i="16"/>
  <c r="D703" i="16"/>
  <c r="D704" i="16"/>
  <c r="D929" i="16"/>
  <c r="D931" i="16"/>
  <c r="D930" i="16"/>
  <c r="D928" i="16"/>
  <c r="D1149" i="16"/>
  <c r="D1147" i="16"/>
  <c r="D1150" i="16"/>
  <c r="D1148" i="16"/>
  <c r="D1427" i="16"/>
  <c r="D1429" i="16"/>
  <c r="D1428" i="16"/>
  <c r="D1430" i="16"/>
  <c r="D1856" i="16"/>
  <c r="D1854" i="16"/>
  <c r="D1857" i="16"/>
  <c r="F930" i="16" s="1"/>
  <c r="D1855" i="16"/>
  <c r="D1464" i="16"/>
  <c r="D1462" i="16"/>
  <c r="D1461" i="16"/>
  <c r="D1463" i="16"/>
  <c r="D1890" i="16"/>
  <c r="D1892" i="16"/>
  <c r="D1891" i="16"/>
  <c r="D1893" i="16"/>
  <c r="F445" i="16"/>
  <c r="F512" i="16"/>
  <c r="F581" i="16"/>
  <c r="F299" i="16"/>
  <c r="F100" i="16"/>
  <c r="F707" i="16"/>
  <c r="D934" i="16"/>
  <c r="D932" i="16"/>
  <c r="D933" i="16"/>
  <c r="D825" i="16"/>
  <c r="F414" i="16" s="1"/>
  <c r="D823" i="16"/>
  <c r="D824" i="16"/>
  <c r="D1669" i="16"/>
  <c r="D1670" i="16"/>
  <c r="D1671" i="16"/>
  <c r="F837" i="16" s="1"/>
  <c r="F1018" i="16"/>
  <c r="D1170" i="16"/>
  <c r="D1168" i="16"/>
  <c r="D1169" i="16"/>
  <c r="D1466" i="16"/>
  <c r="D1467" i="16"/>
  <c r="F735" i="16" s="1"/>
  <c r="D1465" i="16"/>
  <c r="D2008" i="16"/>
  <c r="D2009" i="16"/>
  <c r="D2010" i="16"/>
  <c r="D1199" i="16"/>
  <c r="D1200" i="16"/>
  <c r="D1201" i="16"/>
  <c r="D442" i="16"/>
  <c r="D443" i="16"/>
  <c r="D441" i="16"/>
  <c r="D710" i="16"/>
  <c r="D711" i="16"/>
  <c r="D712" i="16"/>
  <c r="D1155" i="16"/>
  <c r="D1156" i="16"/>
  <c r="D1154" i="16"/>
  <c r="D1232" i="16"/>
  <c r="D1230" i="16"/>
  <c r="D1231" i="16"/>
  <c r="D773" i="16"/>
  <c r="D774" i="16"/>
  <c r="D776" i="16"/>
  <c r="D775" i="16"/>
  <c r="D1710" i="16"/>
  <c r="D1711" i="16"/>
  <c r="F857" i="16" s="1"/>
  <c r="D1709" i="16"/>
  <c r="D1531" i="16"/>
  <c r="F767" i="16" s="1"/>
  <c r="D1529" i="16"/>
  <c r="D1530" i="16"/>
  <c r="D1541" i="16"/>
  <c r="D1539" i="16"/>
  <c r="D1540" i="16"/>
  <c r="D2050" i="16"/>
  <c r="D2051" i="16"/>
  <c r="D2052" i="16"/>
  <c r="D871" i="16"/>
  <c r="D869" i="16"/>
  <c r="D870" i="16"/>
  <c r="D132" i="16"/>
  <c r="D133" i="16"/>
  <c r="F68" i="16" s="1"/>
  <c r="D131" i="16"/>
  <c r="D1040" i="16"/>
  <c r="D1041" i="16"/>
  <c r="D1042" i="16"/>
  <c r="D1571" i="16"/>
  <c r="D1569" i="16"/>
  <c r="D1570" i="16"/>
  <c r="D1405" i="16"/>
  <c r="D1406" i="16"/>
  <c r="D1404" i="16"/>
  <c r="D286" i="16"/>
  <c r="D287" i="16"/>
  <c r="F145" i="16" s="1"/>
  <c r="D285" i="16"/>
  <c r="D765" i="16"/>
  <c r="D763" i="16"/>
  <c r="D764" i="16"/>
  <c r="D1506" i="16"/>
  <c r="D1507" i="16"/>
  <c r="D1505" i="16"/>
  <c r="D1005" i="16"/>
  <c r="D1007" i="16"/>
  <c r="F505" i="16" s="1"/>
  <c r="D1006" i="16"/>
  <c r="D1761" i="16"/>
  <c r="F882" i="16" s="1"/>
  <c r="D1759" i="16"/>
  <c r="D1760" i="16"/>
  <c r="D1459" i="16"/>
  <c r="D1460" i="16"/>
  <c r="D1458" i="16"/>
  <c r="D1885" i="16"/>
  <c r="D1886" i="16"/>
  <c r="D1884" i="16"/>
  <c r="D1842" i="16"/>
  <c r="D1843" i="16"/>
  <c r="F923" i="16" s="1"/>
  <c r="D1841" i="16"/>
  <c r="D593" i="16"/>
  <c r="D594" i="16"/>
  <c r="D592" i="16"/>
  <c r="D1382" i="16"/>
  <c r="D1380" i="16"/>
  <c r="D1381" i="16"/>
  <c r="D1423" i="16"/>
  <c r="F713" i="16" s="1"/>
  <c r="D1421" i="16"/>
  <c r="D1422" i="16"/>
  <c r="D1004" i="16"/>
  <c r="D1002" i="16"/>
  <c r="D1003" i="16"/>
  <c r="F124" i="16"/>
  <c r="F540" i="16"/>
  <c r="F1028" i="16"/>
  <c r="F281" i="16"/>
  <c r="F256" i="16"/>
  <c r="F1003" i="16"/>
  <c r="F296" i="16"/>
  <c r="F993" i="16"/>
  <c r="F768" i="16"/>
  <c r="D1370" i="16"/>
  <c r="D1371" i="16"/>
  <c r="D1372" i="16"/>
  <c r="D906" i="16"/>
  <c r="D904" i="16"/>
  <c r="D905" i="16"/>
  <c r="D611" i="16"/>
  <c r="D612" i="16"/>
  <c r="D610" i="16"/>
  <c r="D2060" i="16"/>
  <c r="D2061" i="16"/>
  <c r="D2062" i="16"/>
  <c r="D264" i="16"/>
  <c r="D263" i="16"/>
  <c r="D265" i="16"/>
  <c r="D1734" i="16"/>
  <c r="D1735" i="16"/>
  <c r="D1733" i="16"/>
  <c r="D1732" i="16"/>
  <c r="D344" i="16"/>
  <c r="D346" i="16"/>
  <c r="D345" i="16"/>
  <c r="D343" i="16"/>
  <c r="D21" i="16"/>
  <c r="D22" i="16"/>
  <c r="D20" i="16"/>
  <c r="D396" i="16"/>
  <c r="D394" i="16"/>
  <c r="D395" i="16"/>
  <c r="D210" i="16"/>
  <c r="D208" i="16"/>
  <c r="D209" i="16"/>
  <c r="D2023" i="16"/>
  <c r="D2021" i="16"/>
  <c r="D2022" i="16"/>
  <c r="D389" i="16"/>
  <c r="D388" i="16"/>
  <c r="D387" i="16"/>
  <c r="D810" i="16"/>
  <c r="D811" i="16"/>
  <c r="D809" i="16"/>
  <c r="D1617" i="16"/>
  <c r="D1618" i="16"/>
  <c r="D1616" i="16"/>
  <c r="D961" i="16"/>
  <c r="D962" i="16"/>
  <c r="D960" i="16"/>
  <c r="D1440" i="16"/>
  <c r="D1438" i="16"/>
  <c r="D1439" i="16"/>
  <c r="D1737" i="16"/>
  <c r="D1738" i="16"/>
  <c r="D1736" i="16"/>
  <c r="D565" i="16"/>
  <c r="D563" i="16"/>
  <c r="D566" i="16"/>
  <c r="D564" i="16"/>
  <c r="D482" i="16"/>
  <c r="D483" i="16"/>
  <c r="D481" i="16"/>
  <c r="D1374" i="16"/>
  <c r="D1375" i="16"/>
  <c r="D1376" i="16"/>
  <c r="D1373" i="16"/>
  <c r="D1604" i="16"/>
  <c r="D1605" i="16"/>
  <c r="D1602" i="16"/>
  <c r="D1603" i="16"/>
  <c r="D1814" i="16"/>
  <c r="D1812" i="16"/>
  <c r="D1813" i="16"/>
  <c r="D2025" i="16"/>
  <c r="D2024" i="16"/>
  <c r="D2026" i="16"/>
  <c r="D1514" i="16"/>
  <c r="D1512" i="16"/>
  <c r="D1513" i="16"/>
  <c r="D115" i="16"/>
  <c r="D112" i="16"/>
  <c r="D114" i="16"/>
  <c r="D113" i="16"/>
  <c r="D1031" i="16"/>
  <c r="D1029" i="16"/>
  <c r="D1032" i="16"/>
  <c r="D1030" i="16"/>
  <c r="D1253" i="16"/>
  <c r="F628" i="16" s="1"/>
  <c r="D1250" i="16"/>
  <c r="D1252" i="16"/>
  <c r="D1251" i="16"/>
  <c r="D1895" i="16"/>
  <c r="D1896" i="16"/>
  <c r="D1894" i="16"/>
  <c r="D170" i="16"/>
  <c r="D169" i="16"/>
  <c r="D167" i="16"/>
  <c r="D168" i="16"/>
  <c r="D404" i="16"/>
  <c r="D403" i="16"/>
  <c r="D401" i="16"/>
  <c r="D402" i="16"/>
  <c r="D420" i="16"/>
  <c r="D421" i="16"/>
  <c r="D422" i="16"/>
  <c r="D419" i="16"/>
  <c r="D649" i="16"/>
  <c r="D650" i="16"/>
  <c r="D652" i="16"/>
  <c r="D651" i="16"/>
  <c r="D876" i="16"/>
  <c r="D877" i="16"/>
  <c r="D878" i="16"/>
  <c r="D1100" i="16"/>
  <c r="D1101" i="16"/>
  <c r="F552" i="16" s="1"/>
  <c r="D1099" i="16"/>
  <c r="D584" i="16"/>
  <c r="D581" i="16"/>
  <c r="D582" i="16"/>
  <c r="D583" i="16"/>
  <c r="D806" i="16"/>
  <c r="D808" i="16"/>
  <c r="D807" i="16"/>
  <c r="D805" i="16"/>
  <c r="D31" i="16"/>
  <c r="D32" i="16"/>
  <c r="D33" i="16"/>
  <c r="D268" i="16"/>
  <c r="D269" i="16"/>
  <c r="F136" i="16" s="1"/>
  <c r="D266" i="16"/>
  <c r="D267" i="16"/>
  <c r="D501" i="16"/>
  <c r="D499" i="16"/>
  <c r="D500" i="16"/>
  <c r="D954" i="16"/>
  <c r="D955" i="16"/>
  <c r="D953" i="16"/>
  <c r="D16" i="16"/>
  <c r="D17" i="16"/>
  <c r="D18" i="16"/>
  <c r="D19" i="16"/>
  <c r="D258" i="16"/>
  <c r="D256" i="16"/>
  <c r="D257" i="16"/>
  <c r="D255" i="16"/>
  <c r="D718" i="16"/>
  <c r="D719" i="16"/>
  <c r="F361" i="16" s="1"/>
  <c r="D717" i="16"/>
  <c r="F814" i="16"/>
  <c r="F673" i="16"/>
  <c r="F986" i="16"/>
  <c r="F1033" i="16"/>
  <c r="F546" i="16"/>
  <c r="F101" i="16"/>
  <c r="F541" i="16"/>
  <c r="F89" i="16"/>
  <c r="F236" i="16"/>
  <c r="F1017" i="16"/>
  <c r="F902" i="16"/>
  <c r="F302" i="16"/>
  <c r="F352" i="16"/>
  <c r="F914" i="16"/>
  <c r="F507" i="16"/>
  <c r="D153" i="16"/>
  <c r="D155" i="16"/>
  <c r="D154" i="16"/>
  <c r="D1938" i="16"/>
  <c r="D1939" i="16"/>
  <c r="D1937" i="16"/>
  <c r="D1936" i="16"/>
  <c r="D188" i="16"/>
  <c r="D186" i="16"/>
  <c r="D187" i="16"/>
  <c r="D1176" i="16"/>
  <c r="D1177" i="16"/>
  <c r="F590" i="16" s="1"/>
  <c r="D1175" i="16"/>
  <c r="D942" i="16"/>
  <c r="D943" i="16"/>
  <c r="D944" i="16"/>
  <c r="D945" i="16"/>
  <c r="F474" i="16" s="1"/>
  <c r="D1166" i="16"/>
  <c r="D1164" i="16"/>
  <c r="D1167" i="16"/>
  <c r="D1165" i="16"/>
  <c r="D1868" i="16"/>
  <c r="D1869" i="16"/>
  <c r="D1870" i="16"/>
  <c r="D1867" i="16"/>
  <c r="D1237" i="16"/>
  <c r="D1238" i="16"/>
  <c r="D1239" i="16"/>
  <c r="F621" i="16" s="1"/>
  <c r="D1527" i="16"/>
  <c r="D1528" i="16"/>
  <c r="D1525" i="16"/>
  <c r="D1526" i="16"/>
  <c r="D1739" i="16"/>
  <c r="D1740" i="16"/>
  <c r="D1741" i="16"/>
  <c r="F872" i="16" s="1"/>
  <c r="D1949" i="16"/>
  <c r="D1951" i="16"/>
  <c r="D1952" i="16"/>
  <c r="D1950" i="16"/>
  <c r="D1689" i="16"/>
  <c r="D1690" i="16"/>
  <c r="D1691" i="16"/>
  <c r="D1901" i="16"/>
  <c r="D1900" i="16"/>
  <c r="D1902" i="16"/>
  <c r="D1903" i="16"/>
  <c r="F953" i="16" s="1"/>
  <c r="D1612" i="16"/>
  <c r="D1613" i="16"/>
  <c r="D1614" i="16"/>
  <c r="D1615" i="16"/>
  <c r="D142" i="16"/>
  <c r="D144" i="16"/>
  <c r="D143" i="16"/>
  <c r="D377" i="16"/>
  <c r="D376" i="16"/>
  <c r="D378" i="16"/>
  <c r="D608" i="16"/>
  <c r="D606" i="16"/>
  <c r="D609" i="16"/>
  <c r="D607" i="16"/>
  <c r="D834" i="16"/>
  <c r="D835" i="16"/>
  <c r="D836" i="16"/>
  <c r="D833" i="16"/>
  <c r="D306" i="16"/>
  <c r="D305" i="16"/>
  <c r="D303" i="16"/>
  <c r="D304" i="16"/>
  <c r="D767" i="16"/>
  <c r="D768" i="16"/>
  <c r="D769" i="16"/>
  <c r="D766" i="16"/>
  <c r="D220" i="16"/>
  <c r="D219" i="16"/>
  <c r="D221" i="16"/>
  <c r="D457" i="16"/>
  <c r="D455" i="16"/>
  <c r="D456" i="16"/>
  <c r="D458" i="16"/>
  <c r="D1134" i="16"/>
  <c r="D1135" i="16"/>
  <c r="D1136" i="16"/>
  <c r="D1133" i="16"/>
  <c r="D675" i="16"/>
  <c r="D677" i="16"/>
  <c r="F340" i="16" s="1"/>
  <c r="D676" i="16"/>
  <c r="D674" i="16"/>
  <c r="D901" i="16"/>
  <c r="D903" i="16"/>
  <c r="D902" i="16"/>
  <c r="D900" i="16"/>
  <c r="D1125" i="16"/>
  <c r="D1123" i="16"/>
  <c r="D1124" i="16"/>
  <c r="D1829" i="16"/>
  <c r="D1830" i="16"/>
  <c r="D1828" i="16"/>
  <c r="D2037" i="16"/>
  <c r="F1019" i="16" s="1"/>
  <c r="D2039" i="16"/>
  <c r="F1021" i="16" s="1"/>
  <c r="D2038" i="16"/>
  <c r="D1916" i="16"/>
  <c r="D1914" i="16"/>
  <c r="D1913" i="16"/>
  <c r="D1915" i="16"/>
  <c r="D1436" i="16"/>
  <c r="D1437" i="16"/>
  <c r="D1434" i="16"/>
  <c r="D1435" i="16"/>
  <c r="D1332" i="16"/>
  <c r="D1333" i="16"/>
  <c r="D1334" i="16"/>
  <c r="D1335" i="16"/>
  <c r="D1572" i="16"/>
  <c r="D1573" i="16"/>
  <c r="D1574" i="16"/>
  <c r="D1575" i="16"/>
  <c r="F789" i="16" s="1"/>
  <c r="D41" i="16"/>
  <c r="F22" i="16" s="1"/>
  <c r="D39" i="16"/>
  <c r="D40" i="16"/>
  <c r="D38" i="16"/>
  <c r="D508" i="16"/>
  <c r="D506" i="16"/>
  <c r="D507" i="16"/>
  <c r="D737" i="16"/>
  <c r="F370" i="16" s="1"/>
  <c r="D735" i="16"/>
  <c r="D736" i="16"/>
  <c r="D734" i="16"/>
  <c r="D958" i="16"/>
  <c r="D956" i="16"/>
  <c r="D957" i="16"/>
  <c r="D959" i="16"/>
  <c r="D207" i="16"/>
  <c r="D205" i="16"/>
  <c r="D206" i="16"/>
  <c r="D204" i="16"/>
  <c r="D440" i="16"/>
  <c r="D438" i="16"/>
  <c r="D439" i="16"/>
  <c r="D437" i="16"/>
  <c r="D668" i="16"/>
  <c r="D669" i="16"/>
  <c r="F336" i="16" s="1"/>
  <c r="D667" i="16"/>
  <c r="D895" i="16"/>
  <c r="D893" i="16"/>
  <c r="D896" i="16"/>
  <c r="D894" i="16"/>
  <c r="D119" i="16"/>
  <c r="F61" i="16" s="1"/>
  <c r="D116" i="16"/>
  <c r="D117" i="16"/>
  <c r="D118" i="16"/>
  <c r="D353" i="16"/>
  <c r="D350" i="16"/>
  <c r="D351" i="16"/>
  <c r="D352" i="16"/>
  <c r="D587" i="16"/>
  <c r="F295" i="16" s="1"/>
  <c r="D585" i="16"/>
  <c r="D586" i="16"/>
  <c r="D814" i="16"/>
  <c r="D812" i="16"/>
  <c r="D813" i="16"/>
  <c r="D815" i="16"/>
  <c r="F409" i="16" s="1"/>
  <c r="D1039" i="16"/>
  <c r="D1036" i="16"/>
  <c r="D1037" i="16"/>
  <c r="D1038" i="16"/>
  <c r="D1257" i="16"/>
  <c r="D1258" i="16"/>
  <c r="D1259" i="16"/>
  <c r="D1260" i="16"/>
  <c r="D574" i="16"/>
  <c r="D577" i="16"/>
  <c r="D575" i="16"/>
  <c r="D576" i="16"/>
  <c r="D1028" i="16"/>
  <c r="D1026" i="16"/>
  <c r="D1027" i="16"/>
  <c r="D1234" i="16"/>
  <c r="D1235" i="16"/>
  <c r="D1236" i="16"/>
  <c r="D1233" i="16"/>
  <c r="D1386" i="16"/>
  <c r="D1383" i="16"/>
  <c r="D1384" i="16"/>
  <c r="D1385" i="16"/>
  <c r="D1823" i="16"/>
  <c r="D1824" i="16"/>
  <c r="D1821" i="16"/>
  <c r="D1822" i="16"/>
  <c r="D2027" i="16"/>
  <c r="D2029" i="16"/>
  <c r="D2030" i="16"/>
  <c r="D2028" i="16"/>
  <c r="D1303" i="16"/>
  <c r="D1304" i="16"/>
  <c r="D1302" i="16"/>
  <c r="D1981" i="16"/>
  <c r="F992" i="16" s="1"/>
  <c r="D1979" i="16"/>
  <c r="D1980" i="16"/>
  <c r="D1695" i="16"/>
  <c r="D1693" i="16"/>
  <c r="D1692" i="16"/>
  <c r="D1694" i="16"/>
  <c r="D162" i="16"/>
  <c r="D163" i="16"/>
  <c r="D160" i="16"/>
  <c r="D161" i="16"/>
  <c r="D393" i="16"/>
  <c r="D390" i="16"/>
  <c r="D391" i="16"/>
  <c r="D392" i="16"/>
  <c r="D623" i="16"/>
  <c r="F313" i="16" s="1"/>
  <c r="D622" i="16"/>
  <c r="D621" i="16"/>
  <c r="D620" i="16"/>
  <c r="D1731" i="16"/>
  <c r="D1729" i="16"/>
  <c r="D1730" i="16"/>
  <c r="D1085" i="16"/>
  <c r="D1086" i="16"/>
  <c r="D1087" i="16"/>
  <c r="F545" i="16" s="1"/>
  <c r="D692" i="16"/>
  <c r="D693" i="16"/>
  <c r="D694" i="16"/>
  <c r="D4" i="16"/>
  <c r="D2" i="16"/>
  <c r="D3" i="16"/>
  <c r="D1700" i="16"/>
  <c r="D1701" i="16"/>
  <c r="F852" i="16" s="1"/>
  <c r="D1699" i="16"/>
  <c r="D1217" i="16"/>
  <c r="D1218" i="16"/>
  <c r="D1216" i="16"/>
  <c r="D1946" i="16"/>
  <c r="D1948" i="16"/>
  <c r="D1947" i="16"/>
  <c r="D853" i="16"/>
  <c r="F428" i="16" s="1"/>
  <c r="D851" i="16"/>
  <c r="D852" i="16"/>
  <c r="D77" i="16"/>
  <c r="D75" i="16"/>
  <c r="D76" i="16"/>
  <c r="D78" i="16"/>
  <c r="D312" i="16"/>
  <c r="D310" i="16"/>
  <c r="D311" i="16"/>
  <c r="D313" i="16"/>
  <c r="F158" i="16" s="1"/>
  <c r="D539" i="16"/>
  <c r="D540" i="16"/>
  <c r="D541" i="16"/>
  <c r="D538" i="16"/>
  <c r="D992" i="16"/>
  <c r="D993" i="16"/>
  <c r="D991" i="16"/>
  <c r="D994" i="16"/>
  <c r="D64" i="16"/>
  <c r="D65" i="16"/>
  <c r="D67" i="16"/>
  <c r="D66" i="16"/>
  <c r="D300" i="16"/>
  <c r="D301" i="16"/>
  <c r="D302" i="16"/>
  <c r="D299" i="16"/>
  <c r="D528" i="16"/>
  <c r="D529" i="16"/>
  <c r="D527" i="16"/>
  <c r="D530" i="16"/>
  <c r="D985" i="16"/>
  <c r="D986" i="16"/>
  <c r="D984" i="16"/>
  <c r="D987" i="16"/>
  <c r="F495" i="16" s="1"/>
  <c r="D1483" i="16"/>
  <c r="D1484" i="16"/>
  <c r="D1481" i="16"/>
  <c r="D1482" i="16"/>
  <c r="D1910" i="16"/>
  <c r="D1911" i="16"/>
  <c r="D1912" i="16"/>
  <c r="D1320" i="16"/>
  <c r="D1321" i="16"/>
  <c r="F662" i="16" s="1"/>
  <c r="D1319" i="16"/>
  <c r="D1212" i="16"/>
  <c r="D1210" i="16"/>
  <c r="D1211" i="16"/>
  <c r="D1209" i="16"/>
  <c r="D1518" i="16"/>
  <c r="D1515" i="16"/>
  <c r="D1516" i="16"/>
  <c r="D1517" i="16"/>
  <c r="D1655" i="16"/>
  <c r="D1652" i="16"/>
  <c r="D1653" i="16"/>
  <c r="D1654" i="16"/>
  <c r="D1864" i="16"/>
  <c r="D1865" i="16"/>
  <c r="D1866" i="16"/>
  <c r="D212" i="16"/>
  <c r="D214" i="16"/>
  <c r="D213" i="16"/>
  <c r="D211" i="16"/>
  <c r="D907" i="16"/>
  <c r="D908" i="16"/>
  <c r="D909" i="16"/>
  <c r="D910" i="16"/>
  <c r="D1349" i="16"/>
  <c r="D1350" i="16"/>
  <c r="D1351" i="16"/>
  <c r="D1352" i="16"/>
  <c r="D1567" i="16"/>
  <c r="D1568" i="16"/>
  <c r="D1566" i="16"/>
  <c r="D1779" i="16"/>
  <c r="D1780" i="16"/>
  <c r="D1781" i="16"/>
  <c r="F892" i="16" s="1"/>
  <c r="D1989" i="16"/>
  <c r="D1988" i="16"/>
  <c r="D1990" i="16"/>
  <c r="D1991" i="16"/>
  <c r="F997" i="16" s="1"/>
  <c r="D173" i="16"/>
  <c r="D174" i="16"/>
  <c r="D171" i="16"/>
  <c r="D172" i="16"/>
  <c r="D634" i="16"/>
  <c r="D633" i="16"/>
  <c r="D631" i="16"/>
  <c r="D632" i="16"/>
  <c r="D1306" i="16"/>
  <c r="D1307" i="16"/>
  <c r="F655" i="16" s="1"/>
  <c r="D1305" i="16"/>
  <c r="D1523" i="16"/>
  <c r="D1524" i="16"/>
  <c r="D1522" i="16"/>
  <c r="D227" i="16"/>
  <c r="D228" i="16"/>
  <c r="D226" i="16"/>
  <c r="D229" i="16"/>
  <c r="F116" i="16" s="1"/>
  <c r="D462" i="16"/>
  <c r="D465" i="16"/>
  <c r="F234" i="16" s="1"/>
  <c r="D463" i="16"/>
  <c r="D464" i="16"/>
  <c r="D1297" i="16"/>
  <c r="F650" i="16" s="1"/>
  <c r="D1295" i="16"/>
  <c r="D1296" i="16"/>
  <c r="D1141" i="16"/>
  <c r="D1142" i="16"/>
  <c r="D1143" i="16"/>
  <c r="F573" i="16" s="1"/>
  <c r="D1140" i="16"/>
  <c r="D914" i="16"/>
  <c r="D915" i="16"/>
  <c r="D917" i="16"/>
  <c r="D916" i="16"/>
  <c r="D1394" i="16"/>
  <c r="D1395" i="16"/>
  <c r="D1396" i="16"/>
  <c r="D70" i="16"/>
  <c r="D69" i="16"/>
  <c r="D68" i="16"/>
  <c r="D1397" i="16"/>
  <c r="D1398" i="16"/>
  <c r="D1399" i="16"/>
  <c r="F701" i="16" s="1"/>
  <c r="D2000" i="16"/>
  <c r="D1998" i="16"/>
  <c r="D1999" i="16"/>
  <c r="D1337" i="16"/>
  <c r="D1338" i="16"/>
  <c r="D1336" i="16"/>
  <c r="D1770" i="16"/>
  <c r="D1769" i="16"/>
  <c r="D1771" i="16"/>
  <c r="F887" i="16" s="1"/>
  <c r="D772" i="16"/>
  <c r="D770" i="16"/>
  <c r="D771" i="16"/>
  <c r="D1206" i="16"/>
  <c r="D1207" i="16"/>
  <c r="D1208" i="16"/>
  <c r="D1941" i="16"/>
  <c r="D1942" i="16"/>
  <c r="D1940" i="16"/>
  <c r="D864" i="16"/>
  <c r="D862" i="16"/>
  <c r="D863" i="16"/>
  <c r="D1071" i="16"/>
  <c r="D1074" i="16"/>
  <c r="D1072" i="16"/>
  <c r="D1073" i="16"/>
  <c r="F833" i="16" l="1"/>
  <c r="F268" i="16"/>
  <c r="F747" i="16"/>
  <c r="F252" i="16"/>
  <c r="F824" i="16"/>
  <c r="F159" i="16"/>
  <c r="F147" i="16"/>
  <c r="F752" i="16"/>
  <c r="F161" i="16"/>
  <c r="F798" i="16"/>
  <c r="F98" i="16"/>
  <c r="F614" i="16"/>
  <c r="H248" i="16" s="1"/>
  <c r="F897" i="16"/>
  <c r="F48" i="16"/>
  <c r="F363" i="16"/>
  <c r="F645" i="16"/>
  <c r="F705" i="16"/>
  <c r="F539" i="16"/>
  <c r="F739" i="16"/>
  <c r="F829" i="16"/>
  <c r="F228" i="16"/>
  <c r="F77" i="16"/>
  <c r="F533" i="16"/>
  <c r="F811" i="16"/>
  <c r="F755" i="16"/>
  <c r="F772" i="16"/>
  <c r="F574" i="16"/>
  <c r="F354" i="16"/>
  <c r="F205" i="16"/>
  <c r="F920" i="16"/>
  <c r="F689" i="16"/>
  <c r="F945" i="16"/>
  <c r="F602" i="16"/>
  <c r="F298" i="16"/>
  <c r="F522" i="16"/>
  <c r="F53" i="16"/>
  <c r="F343" i="16"/>
  <c r="F716" i="16"/>
  <c r="F179" i="16"/>
  <c r="F113" i="16"/>
  <c r="F126" i="16"/>
  <c r="F50" i="16"/>
  <c r="F486" i="16"/>
  <c r="F181" i="16"/>
  <c r="F939" i="16"/>
  <c r="F286" i="16"/>
  <c r="F453" i="16"/>
  <c r="F1026" i="16"/>
  <c r="F779" i="16"/>
  <c r="F896" i="16"/>
  <c r="F342" i="16"/>
  <c r="F927" i="16"/>
  <c r="F965" i="16"/>
  <c r="F642" i="16"/>
  <c r="F681" i="16"/>
  <c r="F776" i="16"/>
  <c r="F81" i="16"/>
  <c r="F913" i="16"/>
  <c r="F184" i="16"/>
  <c r="F531" i="16"/>
  <c r="F366" i="16"/>
  <c r="F840" i="16"/>
  <c r="F469" i="16"/>
  <c r="F894" i="16"/>
  <c r="F15" i="16"/>
  <c r="F397" i="16"/>
  <c r="F1022" i="16"/>
  <c r="F598" i="16"/>
  <c r="F109" i="16"/>
  <c r="F973" i="16"/>
  <c r="F825" i="16"/>
  <c r="F659" i="16"/>
  <c r="F737" i="16"/>
  <c r="F556" i="16"/>
  <c r="F330" i="16"/>
  <c r="F217" i="16"/>
  <c r="F813" i="16"/>
  <c r="F441" i="16"/>
  <c r="F23" i="16"/>
  <c r="H11" i="16" s="1"/>
  <c r="F615" i="16"/>
  <c r="F392" i="16"/>
  <c r="F685" i="16"/>
  <c r="F899" i="16"/>
  <c r="F64" i="16"/>
  <c r="F3" i="16"/>
  <c r="F585" i="16"/>
  <c r="F944" i="16"/>
  <c r="F566" i="16"/>
  <c r="F19" i="16"/>
  <c r="F93" i="16"/>
  <c r="F442" i="16"/>
  <c r="F485" i="16"/>
  <c r="F804" i="16"/>
  <c r="F383" i="16"/>
  <c r="F904" i="16"/>
  <c r="F1032" i="16"/>
  <c r="F307" i="16"/>
  <c r="F247" i="16"/>
  <c r="F749" i="16"/>
  <c r="F511" i="16"/>
  <c r="F652" i="16"/>
  <c r="F712" i="16"/>
  <c r="F754" i="16"/>
  <c r="F144" i="16"/>
  <c r="F771" i="16"/>
  <c r="F1006" i="16"/>
  <c r="F972" i="16"/>
  <c r="F670" i="16"/>
  <c r="F743" i="16"/>
  <c r="F405" i="16"/>
  <c r="F524" i="16"/>
  <c r="F665" i="16"/>
  <c r="F582" i="16"/>
  <c r="F75" i="16"/>
  <c r="F554" i="16"/>
  <c r="F96" i="16"/>
  <c r="F248" i="16"/>
  <c r="F818" i="16"/>
  <c r="F875" i="16"/>
  <c r="F65" i="16"/>
  <c r="F484" i="16"/>
  <c r="F154" i="16"/>
  <c r="F79" i="16"/>
  <c r="F243" i="16"/>
  <c r="F437" i="16"/>
  <c r="F225" i="16"/>
  <c r="F819" i="16"/>
  <c r="F423" i="16"/>
  <c r="F924" i="16"/>
  <c r="F538" i="16"/>
  <c r="F1001" i="16"/>
  <c r="F233" i="16"/>
  <c r="F88" i="16"/>
  <c r="F677" i="16"/>
  <c r="F934" i="16"/>
  <c r="F856" i="16"/>
  <c r="F222" i="16"/>
  <c r="F576" i="16"/>
  <c r="F805" i="16"/>
  <c r="F401" i="16"/>
  <c r="F999" i="16"/>
  <c r="F71" i="16"/>
  <c r="F200" i="16"/>
  <c r="F844" i="16"/>
  <c r="F438" i="16"/>
  <c r="F488" i="16"/>
  <c r="H197" i="16" s="1"/>
  <c r="F391" i="16"/>
  <c r="F464" i="16"/>
  <c r="F393" i="16"/>
  <c r="F513" i="16"/>
  <c r="F186" i="16"/>
  <c r="F69" i="16"/>
  <c r="F422" i="16"/>
  <c r="F462" i="16"/>
  <c r="F235" i="16"/>
  <c r="H96" i="16" s="1"/>
  <c r="F682" i="16"/>
  <c r="F702" i="16"/>
  <c r="F633" i="16"/>
  <c r="F542" i="16"/>
  <c r="F510" i="16"/>
  <c r="F258" i="16"/>
  <c r="F274" i="16"/>
  <c r="F207" i="16"/>
  <c r="F148" i="16"/>
  <c r="F278" i="16"/>
  <c r="F1004" i="16"/>
  <c r="F1002" i="16"/>
  <c r="F942" i="16"/>
  <c r="F740" i="16"/>
  <c r="F518" i="16"/>
  <c r="F571" i="16"/>
  <c r="F996" i="16"/>
  <c r="F456" i="16"/>
  <c r="F108" i="16"/>
  <c r="F827" i="16"/>
  <c r="F759" i="16"/>
  <c r="F266" i="16"/>
  <c r="F151" i="16"/>
  <c r="F498" i="16"/>
  <c r="F867" i="16"/>
  <c r="F83" i="16"/>
  <c r="F959" i="16"/>
  <c r="F564" i="16"/>
  <c r="F808" i="16"/>
  <c r="F846" i="16"/>
  <c r="F95" i="16"/>
  <c r="F365" i="16"/>
  <c r="F18" i="16"/>
  <c r="F326" i="16"/>
  <c r="F627" i="16"/>
  <c r="F58" i="16"/>
  <c r="F406" i="16"/>
  <c r="F199" i="16"/>
  <c r="F537" i="16"/>
  <c r="F460" i="16"/>
  <c r="F265" i="16"/>
  <c r="F497" i="16"/>
  <c r="F272" i="16"/>
  <c r="F198" i="16"/>
  <c r="F849" i="16"/>
  <c r="F1016" i="16"/>
  <c r="F290" i="16"/>
  <c r="F178" i="16"/>
  <c r="F481" i="16"/>
  <c r="F958" i="16"/>
  <c r="F568" i="16"/>
  <c r="F112" i="16"/>
  <c r="F306" i="16"/>
  <c r="F764" i="16"/>
  <c r="F936" i="16"/>
  <c r="F473" i="16"/>
  <c r="F242" i="16"/>
  <c r="F315" i="16"/>
  <c r="F561" i="16"/>
  <c r="F169" i="16"/>
  <c r="F331" i="16"/>
  <c r="F165" i="16"/>
  <c r="F834" i="16"/>
  <c r="H335" i="16" s="1"/>
  <c r="F421" i="16"/>
  <c r="F790" i="16"/>
  <c r="F63" i="16"/>
  <c r="F527" i="16"/>
  <c r="F301" i="16"/>
  <c r="F981" i="16"/>
  <c r="F806" i="16"/>
  <c r="F90" i="16"/>
  <c r="F587" i="16"/>
  <c r="F509" i="16"/>
  <c r="H206" i="16" s="1"/>
  <c r="F591" i="16"/>
  <c r="F941" i="16"/>
  <c r="F963" i="16"/>
  <c r="F547" i="16"/>
  <c r="F35" i="16"/>
  <c r="F519" i="16"/>
  <c r="F718" i="16"/>
  <c r="F610" i="16"/>
  <c r="F111" i="16"/>
  <c r="F419" i="16"/>
  <c r="F189" i="16"/>
  <c r="F809" i="16"/>
  <c r="F197" i="16"/>
  <c r="F991" i="16"/>
  <c r="F653" i="16"/>
  <c r="F1015" i="16"/>
  <c r="F177" i="16"/>
  <c r="F60" i="16"/>
  <c r="F104" i="16"/>
  <c r="F369" i="16"/>
  <c r="F563" i="16"/>
  <c r="F385" i="16"/>
  <c r="F73" i="16"/>
  <c r="F977" i="16"/>
  <c r="F871" i="16"/>
  <c r="F765" i="16"/>
  <c r="F584" i="16"/>
  <c r="F971" i="16"/>
  <c r="F230" i="16"/>
  <c r="F305" i="16"/>
  <c r="F976" i="16"/>
  <c r="F757" i="16"/>
  <c r="F803" i="16"/>
  <c r="F688" i="16"/>
  <c r="F482" i="16"/>
  <c r="F869" i="16"/>
  <c r="F731" i="16"/>
  <c r="F715" i="16"/>
  <c r="F466" i="16"/>
  <c r="F239" i="16"/>
  <c r="F359" i="16"/>
  <c r="F400" i="16"/>
  <c r="F52" i="16"/>
  <c r="F204" i="16"/>
  <c r="F273" i="16"/>
  <c r="F560" i="16"/>
  <c r="F37" i="16"/>
  <c r="F915" i="16"/>
  <c r="F76" i="16"/>
  <c r="F823" i="16"/>
  <c r="F578" i="16"/>
  <c r="F346" i="16"/>
  <c r="F155" i="16"/>
  <c r="F137" i="16"/>
  <c r="F188" i="16"/>
  <c r="F873" i="16"/>
  <c r="F324" i="16"/>
  <c r="F194" i="16"/>
  <c r="F398" i="16"/>
  <c r="F333" i="16"/>
  <c r="F269" i="16"/>
  <c r="F120" i="16"/>
  <c r="F375" i="16"/>
  <c r="F30" i="16"/>
  <c r="F191" i="16"/>
  <c r="F74" i="16"/>
  <c r="F227" i="16"/>
  <c r="F310" i="16"/>
  <c r="F782" i="16"/>
  <c r="F490" i="16"/>
  <c r="F28" i="16"/>
  <c r="F523" i="16"/>
  <c r="F1029" i="16"/>
  <c r="F709" i="16"/>
  <c r="F600" i="16"/>
  <c r="F164" i="16"/>
  <c r="F1009" i="16"/>
  <c r="F664" i="16"/>
  <c r="F215" i="16"/>
  <c r="F351" i="16"/>
  <c r="F841" i="16"/>
  <c r="F640" i="16"/>
  <c r="F863" i="16"/>
  <c r="F756" i="16"/>
  <c r="F623" i="16"/>
  <c r="F55" i="16"/>
  <c r="F553" i="16"/>
  <c r="H223" i="16" s="1"/>
  <c r="F97" i="16"/>
  <c r="F529" i="16"/>
  <c r="F27" i="16"/>
  <c r="F960" i="16"/>
  <c r="F855" i="16"/>
  <c r="F874" i="16"/>
  <c r="F831" i="16"/>
  <c r="F364" i="16"/>
  <c r="H148" i="16" s="1"/>
  <c r="F597" i="16"/>
  <c r="F635" i="16"/>
  <c r="F940" i="16"/>
  <c r="F322" i="16"/>
  <c r="F979" i="16"/>
  <c r="H394" i="16" s="1"/>
  <c r="F25" i="16"/>
  <c r="F345" i="16"/>
  <c r="F753" i="16"/>
  <c r="F214" i="16"/>
  <c r="F644" i="16"/>
  <c r="F998" i="16"/>
  <c r="H401" i="16" s="1"/>
  <c r="F4" i="16"/>
  <c r="H3" i="16" s="1"/>
  <c r="F777" i="16"/>
  <c r="F666" i="16"/>
  <c r="F129" i="16"/>
  <c r="F11" i="16"/>
  <c r="F478" i="16"/>
  <c r="F251" i="16"/>
  <c r="F17" i="16"/>
  <c r="F404" i="16"/>
  <c r="H164" i="16" s="1"/>
  <c r="F202" i="16"/>
  <c r="F85" i="16"/>
  <c r="F516" i="16"/>
  <c r="F908" i="16"/>
  <c r="F297" i="16"/>
  <c r="H121" i="16" s="1"/>
  <c r="F704" i="16"/>
  <c r="F67" i="16"/>
  <c r="F436" i="16"/>
  <c r="F357" i="16"/>
  <c r="F223" i="16"/>
  <c r="F734" i="16"/>
  <c r="F319" i="16"/>
  <c r="F267" i="16"/>
  <c r="F780" i="16"/>
  <c r="F608" i="16"/>
  <c r="F830" i="16"/>
  <c r="F843" i="16"/>
  <c r="F801" i="16"/>
  <c r="F127" i="16"/>
  <c r="F32" i="16"/>
  <c r="F249" i="16"/>
  <c r="F492" i="16"/>
  <c r="F565" i="16"/>
  <c r="F613" i="16"/>
  <c r="F800" i="16"/>
  <c r="F355" i="16"/>
  <c r="F738" i="16"/>
  <c r="F146" i="16"/>
  <c r="F839" i="16"/>
  <c r="F775" i="16"/>
  <c r="F708" i="16"/>
  <c r="F799" i="16"/>
  <c r="F550" i="16"/>
  <c r="F901" i="16"/>
  <c r="F680" i="16"/>
  <c r="F465" i="16"/>
  <c r="H188" i="16" s="1"/>
  <c r="F425" i="16"/>
  <c r="F879" i="16"/>
  <c r="F686" i="16"/>
  <c r="F395" i="16"/>
  <c r="F329" i="16"/>
  <c r="H134" i="16" s="1"/>
  <c r="F362" i="16"/>
  <c r="F861" i="16"/>
  <c r="F817" i="16"/>
  <c r="H329" i="16" s="1"/>
  <c r="F710" i="16"/>
  <c r="F725" i="16"/>
  <c r="F921" i="16"/>
  <c r="F636" i="16"/>
  <c r="F300" i="16"/>
  <c r="F559" i="16"/>
  <c r="F625" i="16"/>
  <c r="F656" i="16"/>
  <c r="F206" i="16"/>
  <c r="F149" i="16"/>
  <c r="F931" i="16"/>
  <c r="F332" i="16"/>
  <c r="H135" i="16" s="1"/>
  <c r="F988" i="16"/>
  <c r="F797" i="16"/>
  <c r="F141" i="16"/>
  <c r="F858" i="16"/>
  <c r="H345" i="16" s="1"/>
  <c r="F925" i="16"/>
  <c r="F883" i="16"/>
  <c r="F980" i="16"/>
  <c r="F49" i="16"/>
  <c r="F499" i="16"/>
  <c r="F213" i="16"/>
  <c r="F748" i="16"/>
  <c r="F696" i="16"/>
  <c r="F525" i="16"/>
  <c r="F508" i="16"/>
  <c r="F185" i="16"/>
  <c r="F937" i="16"/>
  <c r="H377" i="16" s="1"/>
  <c r="F674" i="16"/>
  <c r="F130" i="16"/>
  <c r="F517" i="16"/>
  <c r="F173" i="16"/>
  <c r="F881" i="16"/>
  <c r="F468" i="16"/>
  <c r="F947" i="16"/>
  <c r="F732" i="16"/>
  <c r="F353" i="16"/>
  <c r="F122" i="16"/>
  <c r="F850" i="16"/>
  <c r="F314" i="16"/>
  <c r="F102" i="16"/>
  <c r="F853" i="16"/>
  <c r="H343" i="16" s="1"/>
  <c r="F38" i="16"/>
  <c r="F72" i="16"/>
  <c r="H31" i="16" s="1"/>
  <c r="F802" i="16"/>
  <c r="H323" i="16" s="1"/>
  <c r="F470" i="16"/>
  <c r="F285" i="16"/>
  <c r="F168" i="16"/>
  <c r="F51" i="16"/>
  <c r="F288" i="16"/>
  <c r="F895" i="16"/>
  <c r="F337" i="16"/>
  <c r="F16" i="16"/>
  <c r="F170" i="16"/>
  <c r="F476" i="16"/>
  <c r="F210" i="16"/>
  <c r="F94" i="16"/>
  <c r="H40" i="16" s="1"/>
  <c r="F860" i="16"/>
  <c r="F110" i="16"/>
  <c r="F906" i="16"/>
  <c r="F994" i="16"/>
  <c r="F651" i="16"/>
  <c r="F562" i="16"/>
  <c r="F450" i="16"/>
  <c r="F491" i="16"/>
  <c r="H198" i="16" s="1"/>
  <c r="F412" i="16"/>
  <c r="F180" i="16"/>
  <c r="F599" i="16"/>
  <c r="F376" i="16"/>
  <c r="F262" i="16"/>
  <c r="F838" i="16"/>
  <c r="F919" i="16"/>
  <c r="H370" i="16" s="1"/>
  <c r="F555" i="16"/>
  <c r="F119" i="16"/>
  <c r="F616" i="16"/>
  <c r="F639" i="16"/>
  <c r="F624" i="16"/>
  <c r="F131" i="16"/>
  <c r="F13" i="16"/>
  <c r="F793" i="16"/>
  <c r="F679" i="16"/>
  <c r="F463" i="16"/>
  <c r="F703" i="16"/>
  <c r="F983" i="16"/>
  <c r="F637" i="16"/>
  <c r="F167" i="16"/>
  <c r="F259" i="16"/>
  <c r="F182" i="16"/>
  <c r="F964" i="16"/>
  <c r="H388" i="16" s="1"/>
  <c r="F611" i="16"/>
  <c r="F341" i="16"/>
  <c r="F125" i="16"/>
  <c r="F91" i="16"/>
  <c r="H38" i="16" s="1"/>
  <c r="F859" i="16"/>
  <c r="F483" i="16"/>
  <c r="F416" i="16"/>
  <c r="F1025" i="16"/>
  <c r="F978" i="16"/>
  <c r="F501" i="16"/>
  <c r="F41" i="16"/>
  <c r="F394" i="16"/>
  <c r="F434" i="16"/>
  <c r="F246" i="16"/>
  <c r="F736" i="16"/>
  <c r="F1008" i="16"/>
  <c r="F717" i="16"/>
  <c r="F938" i="16"/>
  <c r="H211" i="16"/>
  <c r="F617" i="16"/>
  <c r="F946" i="16"/>
  <c r="F334" i="16"/>
  <c r="F121" i="16"/>
  <c r="F928" i="16"/>
  <c r="H378" i="16"/>
  <c r="F773" i="16"/>
  <c r="F396" i="16"/>
  <c r="F989" i="16"/>
  <c r="F303" i="16"/>
  <c r="F535" i="16"/>
  <c r="F632" i="16"/>
  <c r="F526" i="16"/>
  <c r="F166" i="16"/>
  <c r="F142" i="16"/>
  <c r="F183" i="16"/>
  <c r="F835" i="16"/>
  <c r="F791" i="16"/>
  <c r="F612" i="16"/>
  <c r="H247" i="16" s="1"/>
  <c r="F275" i="16"/>
  <c r="F321" i="16"/>
  <c r="F714" i="16"/>
  <c r="F6" i="16"/>
  <c r="H4" i="16" s="1"/>
  <c r="F446" i="16"/>
  <c r="F140" i="16"/>
  <c r="F279" i="16"/>
  <c r="H114" i="16" s="1"/>
  <c r="F162" i="16"/>
  <c r="F373" i="16"/>
  <c r="F435" i="16"/>
  <c r="F744" i="16"/>
  <c r="F344" i="16"/>
  <c r="H139" i="16" s="1"/>
  <c r="F816" i="16"/>
  <c r="F5" i="16"/>
  <c r="F985" i="16"/>
  <c r="F815" i="16"/>
  <c r="H328" i="16" s="1"/>
  <c r="F935" i="16"/>
  <c r="F589" i="16"/>
  <c r="H238" i="16" s="1"/>
  <c r="F78" i="16"/>
  <c r="H217" i="16"/>
  <c r="F605" i="16"/>
  <c r="F700" i="16"/>
  <c r="F459" i="16"/>
  <c r="F649" i="16"/>
  <c r="H262" i="16" s="1"/>
  <c r="F763" i="16"/>
  <c r="F742" i="16"/>
  <c r="F157" i="16"/>
  <c r="H65" i="16" s="1"/>
  <c r="F427" i="16"/>
  <c r="F604" i="16"/>
  <c r="F196" i="16"/>
  <c r="H143" i="16"/>
  <c r="F458" i="16"/>
  <c r="F1014" i="16"/>
  <c r="H408" i="16" s="1"/>
  <c r="F1013" i="16"/>
  <c r="F787" i="16"/>
  <c r="F220" i="16"/>
  <c r="F255" i="16"/>
  <c r="F609" i="16"/>
  <c r="H246" i="16" s="1"/>
  <c r="F150" i="16"/>
  <c r="F885" i="16"/>
  <c r="F536" i="16"/>
  <c r="F890" i="16"/>
  <c r="H227" i="16"/>
  <c r="F588" i="16"/>
  <c r="F626" i="16"/>
  <c r="F912" i="16"/>
  <c r="H367" i="16" s="1"/>
  <c r="F449" i="16"/>
  <c r="F386" i="16"/>
  <c r="F387" i="16"/>
  <c r="F886" i="16"/>
  <c r="F36" i="16"/>
  <c r="F762" i="16"/>
  <c r="F318" i="16"/>
  <c r="F891" i="16"/>
  <c r="F107" i="16"/>
  <c r="H45" i="16" s="1"/>
  <c r="F828" i="16"/>
  <c r="H333" i="16" s="1"/>
  <c r="F607" i="16"/>
  <c r="H245" i="16" s="1"/>
  <c r="F494" i="16"/>
  <c r="F271" i="16"/>
  <c r="F40" i="16"/>
  <c r="F312" i="16"/>
  <c r="H46" i="16"/>
  <c r="F10" i="16"/>
  <c r="F135" i="16"/>
  <c r="F284" i="16"/>
  <c r="H116" i="16" s="1"/>
  <c r="F721" i="16"/>
  <c r="F720" i="16"/>
  <c r="F134" i="16"/>
  <c r="H56" i="16" s="1"/>
  <c r="F389" i="16"/>
  <c r="F388" i="16"/>
  <c r="F9" i="16"/>
  <c r="F382" i="16"/>
  <c r="F103" i="16"/>
  <c r="F33" i="16"/>
  <c r="F477" i="16"/>
  <c r="F493" i="16"/>
  <c r="F784" i="16"/>
  <c r="F451" i="16"/>
  <c r="F264" i="16"/>
  <c r="H108" i="16" s="1"/>
  <c r="H187" i="16"/>
  <c r="F496" i="16"/>
  <c r="H283" i="16"/>
  <c r="H403" i="16"/>
  <c r="F975" i="16"/>
  <c r="F348" i="16"/>
  <c r="F544" i="16"/>
  <c r="H220" i="16" s="1"/>
  <c r="F848" i="16"/>
  <c r="H399" i="16"/>
  <c r="F694" i="16"/>
  <c r="F618" i="16"/>
  <c r="F515" i="16"/>
  <c r="F289" i="16"/>
  <c r="F631" i="16"/>
  <c r="F520" i="16"/>
  <c r="F408" i="16"/>
  <c r="F294" i="16"/>
  <c r="H120" i="16" s="1"/>
  <c r="F448" i="16"/>
  <c r="F105" i="16"/>
  <c r="F719" i="16"/>
  <c r="H289" i="16" s="1"/>
  <c r="H228" i="16"/>
  <c r="F452" i="16"/>
  <c r="F339" i="16"/>
  <c r="H138" i="16" s="1"/>
  <c r="F418" i="16"/>
  <c r="F417" i="16"/>
  <c r="F479" i="16"/>
  <c r="F551" i="16"/>
  <c r="F203" i="16"/>
  <c r="H83" i="16" s="1"/>
  <c r="H209" i="16"/>
  <c r="F283" i="16"/>
  <c r="F106" i="16"/>
  <c r="F503" i="16"/>
  <c r="F922" i="16"/>
  <c r="H371" i="16" s="1"/>
  <c r="F384" i="16"/>
  <c r="F579" i="16"/>
  <c r="H109" i="16"/>
  <c r="F201" i="16"/>
  <c r="H82" i="16" s="1"/>
  <c r="F338" i="16"/>
  <c r="F951" i="16"/>
  <c r="F845" i="16"/>
  <c r="H338" i="16"/>
  <c r="F514" i="16"/>
  <c r="H147" i="16"/>
  <c r="F368" i="16"/>
  <c r="H226" i="16"/>
  <c r="H321" i="16"/>
  <c r="F583" i="16"/>
  <c r="F241" i="16"/>
  <c r="F219" i="16"/>
  <c r="F956" i="16"/>
  <c r="F433" i="16"/>
  <c r="F699" i="16"/>
  <c r="H282" i="16" s="1"/>
  <c r="F572" i="16"/>
  <c r="H231" i="16" s="1"/>
  <c r="F232" i="16"/>
  <c r="H95" i="16" s="1"/>
  <c r="F115" i="16"/>
  <c r="F654" i="16"/>
  <c r="H264" i="16" s="1"/>
  <c r="F317" i="16"/>
  <c r="H129" i="16" s="1"/>
  <c r="F87" i="16"/>
  <c r="H37" i="16" s="1"/>
  <c r="F785" i="16"/>
  <c r="F676" i="16"/>
  <c r="F675" i="16"/>
  <c r="F455" i="16"/>
  <c r="F760" i="16"/>
  <c r="H306" i="16" s="1"/>
  <c r="F606" i="16"/>
  <c r="F661" i="16"/>
  <c r="F957" i="16"/>
  <c r="H385" i="16" s="1"/>
  <c r="F152" i="16"/>
  <c r="F34" i="16"/>
  <c r="H16" i="16" s="1"/>
  <c r="F39" i="16"/>
  <c r="F851" i="16"/>
  <c r="F866" i="16"/>
  <c r="F619" i="16"/>
  <c r="F630" i="16"/>
  <c r="F335" i="16"/>
  <c r="H136" i="16" s="1"/>
  <c r="F221" i="16"/>
  <c r="F480" i="16"/>
  <c r="F21" i="16"/>
  <c r="F668" i="16"/>
  <c r="F1020" i="16"/>
  <c r="H410" i="16" s="1"/>
  <c r="F304" i="16"/>
  <c r="H124" i="16" s="1"/>
  <c r="F190" i="16"/>
  <c r="H78" i="16" s="1"/>
  <c r="F847" i="16"/>
  <c r="F620" i="16"/>
  <c r="H123" i="16"/>
  <c r="F292" i="16"/>
  <c r="F327" i="16"/>
  <c r="F211" i="16"/>
  <c r="F758" i="16"/>
  <c r="H305" i="16" s="1"/>
  <c r="F195" i="16"/>
  <c r="H80" i="16" s="1"/>
  <c r="F174" i="16"/>
  <c r="F868" i="16"/>
  <c r="F1031" i="16"/>
  <c r="F454" i="16"/>
  <c r="H184" i="16" s="1"/>
  <c r="F687" i="16"/>
  <c r="H277" i="16" s="1"/>
  <c r="F692" i="16"/>
  <c r="F691" i="16"/>
  <c r="H396" i="16"/>
  <c r="F467" i="16"/>
  <c r="H189" i="16" s="1"/>
  <c r="F128" i="16"/>
  <c r="H53" i="16" s="1"/>
  <c r="H74" i="16"/>
  <c r="F84" i="16"/>
  <c r="F432" i="16"/>
  <c r="H175" i="16" s="1"/>
  <c r="F156" i="16"/>
  <c r="H64" i="16" s="1"/>
  <c r="F911" i="16"/>
  <c r="H360" i="16"/>
  <c r="F250" i="16"/>
  <c r="H102" i="16" s="1"/>
  <c r="F325" i="16"/>
  <c r="H132" i="16" s="1"/>
  <c r="F316" i="16"/>
  <c r="H128" i="16" s="1"/>
  <c r="F356" i="16"/>
  <c r="H303" i="16"/>
  <c r="H159" i="16"/>
  <c r="H224" i="16"/>
  <c r="F698" i="16"/>
  <c r="F730" i="16"/>
  <c r="H288" i="16"/>
  <c r="H196" i="16"/>
  <c r="F741" i="16"/>
  <c r="H298" i="16" s="1"/>
  <c r="H76" i="16"/>
  <c r="F82" i="16"/>
  <c r="F693" i="16"/>
  <c r="F521" i="16"/>
  <c r="F788" i="16"/>
  <c r="F916" i="16"/>
  <c r="F153" i="16"/>
  <c r="F952" i="16"/>
  <c r="H351" i="16"/>
  <c r="H205" i="16"/>
  <c r="H409" i="16"/>
  <c r="H251" i="16"/>
  <c r="F810" i="16"/>
  <c r="H326" i="16" s="1"/>
  <c r="F1012" i="16"/>
  <c r="H407" i="16" s="1"/>
  <c r="F133" i="16"/>
  <c r="F66" i="16"/>
  <c r="H28" i="16" s="1"/>
  <c r="F504" i="16"/>
  <c r="F786" i="16"/>
  <c r="F1027" i="16"/>
  <c r="H413" i="16" s="1"/>
  <c r="F586" i="16"/>
  <c r="H236" i="16" s="1"/>
  <c r="H337" i="16"/>
  <c r="F413" i="16"/>
  <c r="H167" i="16" s="1"/>
  <c r="F575" i="16"/>
  <c r="H232" i="16" s="1"/>
  <c r="F358" i="16"/>
  <c r="H145" i="16" s="1"/>
  <c r="F381" i="16"/>
  <c r="F457" i="16"/>
  <c r="H185" i="16" s="1"/>
  <c r="F244" i="16"/>
  <c r="H100" i="16" s="1"/>
  <c r="F347" i="16"/>
  <c r="F57" i="16"/>
  <c r="F80" i="16"/>
  <c r="H34" i="16" s="1"/>
  <c r="F270" i="16"/>
  <c r="F647" i="16"/>
  <c r="F31" i="16"/>
  <c r="F532" i="16"/>
  <c r="F192" i="16"/>
  <c r="F226" i="16"/>
  <c r="F995" i="16"/>
  <c r="F783" i="16"/>
  <c r="F429" i="16"/>
  <c r="F580" i="16"/>
  <c r="F160" i="16"/>
  <c r="H66" i="16" s="1"/>
  <c r="F781" i="16"/>
  <c r="H314" i="16" s="1"/>
  <c r="F1030" i="16"/>
  <c r="F671" i="16"/>
  <c r="F29" i="16"/>
  <c r="H14" i="16" s="1"/>
  <c r="F377" i="16"/>
  <c r="F47" i="16"/>
  <c r="H21" i="16" s="1"/>
  <c r="F774" i="16"/>
  <c r="H312" i="16" s="1"/>
  <c r="F641" i="16"/>
  <c r="F549" i="16"/>
  <c r="H222" i="16" s="1"/>
  <c r="F99" i="16"/>
  <c r="H42" i="16" s="1"/>
  <c r="F257" i="16"/>
  <c r="H105" i="16" s="1"/>
  <c r="F726" i="16"/>
  <c r="F570" i="16"/>
  <c r="F426" i="16"/>
  <c r="F171" i="16"/>
  <c r="H70" i="16" s="1"/>
  <c r="F328" i="16"/>
  <c r="F862" i="16"/>
  <c r="H347" i="16" s="1"/>
  <c r="F711" i="16"/>
  <c r="H286" i="16" s="1"/>
  <c r="F594" i="16"/>
  <c r="F769" i="16"/>
  <c r="H309" i="16" s="1"/>
  <c r="F528" i="16"/>
  <c r="H213" i="16" s="1"/>
  <c r="F807" i="16"/>
  <c r="H325" i="16" s="1"/>
  <c r="F543" i="16"/>
  <c r="F323" i="16"/>
  <c r="H131" i="16" s="1"/>
  <c r="F746" i="16"/>
  <c r="F634" i="16"/>
  <c r="H256" i="16" s="1"/>
  <c r="F367" i="16"/>
  <c r="H149" i="16" s="1"/>
  <c r="F596" i="16"/>
  <c r="F447" i="16"/>
  <c r="H181" i="16" s="1"/>
  <c r="F792" i="16"/>
  <c r="H319" i="16" s="1"/>
  <c r="F506" i="16"/>
  <c r="F778" i="16"/>
  <c r="H313" i="16" s="1"/>
  <c r="F1011" i="16"/>
  <c r="H406" i="16" s="1"/>
  <c r="F7" i="16"/>
  <c r="F903" i="16"/>
  <c r="H363" i="16" s="1"/>
  <c r="F796" i="16"/>
  <c r="F444" i="16"/>
  <c r="H180" i="16" s="1"/>
  <c r="F163" i="16"/>
  <c r="H67" i="16" s="1"/>
  <c r="F308" i="16"/>
  <c r="H125" i="16" s="1"/>
  <c r="F349" i="16"/>
  <c r="F876" i="16"/>
  <c r="H352" i="16" s="1"/>
  <c r="F415" i="16"/>
  <c r="H168" i="16" s="1"/>
  <c r="F943" i="16"/>
  <c r="H379" i="16" s="1"/>
  <c r="F372" i="16"/>
  <c r="F42" i="16"/>
  <c r="F403" i="16"/>
  <c r="H163" i="16" s="1"/>
  <c r="F139" i="16"/>
  <c r="H58" i="16" s="1"/>
  <c r="F722" i="16"/>
  <c r="F1007" i="16"/>
  <c r="F695" i="16"/>
  <c r="F420" i="16"/>
  <c r="H170" i="16" s="1"/>
  <c r="F282" i="16"/>
  <c r="F62" i="16"/>
  <c r="H27" i="16" s="1"/>
  <c r="F231" i="16"/>
  <c r="F684" i="16"/>
  <c r="H276" i="16" s="1"/>
  <c r="F667" i="16"/>
  <c r="F889" i="16"/>
  <c r="H287" i="16"/>
  <c r="H52" i="16"/>
  <c r="F601" i="16"/>
  <c r="H122" i="16"/>
  <c r="J62" i="16" s="1"/>
  <c r="F472" i="16"/>
  <c r="H191" i="16" s="1"/>
  <c r="H84" i="16"/>
  <c r="F933" i="16"/>
  <c r="F291" i="16"/>
  <c r="H32" i="16"/>
  <c r="F907" i="16"/>
  <c r="H365" i="16" s="1"/>
  <c r="F660" i="16"/>
  <c r="H315" i="16"/>
  <c r="F263" i="16"/>
  <c r="H107" i="16" s="1"/>
  <c r="H268" i="16"/>
  <c r="F880" i="16"/>
  <c r="H354" i="16" s="1"/>
  <c r="F172" i="16"/>
  <c r="H71" i="16" s="1"/>
  <c r="H101" i="16"/>
  <c r="F132" i="16"/>
  <c r="F14" i="16"/>
  <c r="H8" i="16" s="1"/>
  <c r="F990" i="16"/>
  <c r="H398" i="16" s="1"/>
  <c r="J200" i="16" s="1"/>
  <c r="F982" i="16"/>
  <c r="H395" i="16" s="1"/>
  <c r="F724" i="16"/>
  <c r="F592" i="16"/>
  <c r="F46" i="16"/>
  <c r="F877" i="16"/>
  <c r="F723" i="16"/>
  <c r="H218" i="16"/>
  <c r="F905" i="16"/>
  <c r="H364" i="16" s="1"/>
  <c r="F706" i="16"/>
  <c r="H284" i="16" s="1"/>
  <c r="F967" i="16"/>
  <c r="F893" i="16"/>
  <c r="H359" i="16" s="1"/>
  <c r="F1024" i="16"/>
  <c r="H411" i="16" s="1"/>
  <c r="F261" i="16"/>
  <c r="F795" i="16"/>
  <c r="H318" i="16"/>
  <c r="F669" i="16"/>
  <c r="H270" i="16" s="1"/>
  <c r="F569" i="16"/>
  <c r="F229" i="16"/>
  <c r="H93" i="16" s="1"/>
  <c r="F970" i="16"/>
  <c r="H368" i="16"/>
  <c r="F360" i="16"/>
  <c r="H146" i="16" s="1"/>
  <c r="F293" i="16"/>
  <c r="F440" i="16"/>
  <c r="F212" i="16"/>
  <c r="H87" i="16" s="1"/>
  <c r="F86" i="16"/>
  <c r="F949" i="16"/>
  <c r="F59" i="16"/>
  <c r="H26" i="16" s="1"/>
  <c r="F870" i="16"/>
  <c r="H350" i="16" s="1"/>
  <c r="F407" i="16"/>
  <c r="F12" i="16"/>
  <c r="F766" i="16"/>
  <c r="H308" i="16" s="1"/>
  <c r="F836" i="16"/>
  <c r="H336" i="16" s="1"/>
  <c r="H285" i="16"/>
  <c r="F948" i="16"/>
  <c r="F733" i="16"/>
  <c r="H295" i="16" s="1"/>
  <c r="F929" i="16"/>
  <c r="H374" i="16" s="1"/>
  <c r="F471" i="16"/>
  <c r="H190" i="16" s="1"/>
  <c r="F461" i="16"/>
  <c r="F253" i="16"/>
  <c r="F1000" i="16"/>
  <c r="H402" i="16" s="1"/>
  <c r="F932" i="16"/>
  <c r="H344" i="16"/>
  <c r="F224" i="16"/>
  <c r="F114" i="16"/>
  <c r="H48" i="16" s="1"/>
  <c r="F530" i="16"/>
  <c r="H214" i="16" s="1"/>
  <c r="F287" i="16"/>
  <c r="H117" i="16" s="1"/>
  <c r="F917" i="16"/>
  <c r="F439" i="16"/>
  <c r="F56" i="16"/>
  <c r="F193" i="16"/>
  <c r="F209" i="16"/>
  <c r="H86" i="16" s="1"/>
  <c r="F884" i="16"/>
  <c r="F374" i="16"/>
  <c r="H152" i="16" s="1"/>
  <c r="F603" i="16"/>
  <c r="H243" i="16" s="1"/>
  <c r="F643" i="16"/>
  <c r="H259" i="16" s="1"/>
  <c r="F974" i="16"/>
  <c r="H392" i="16" s="1"/>
  <c r="F311" i="16"/>
  <c r="H126" i="16" s="1"/>
  <c r="F690" i="16"/>
  <c r="H278" i="16" s="1"/>
  <c r="F43" i="16"/>
  <c r="F557" i="16"/>
  <c r="F672" i="16"/>
  <c r="H271" i="16" s="1"/>
  <c r="F378" i="16"/>
  <c r="F411" i="16"/>
  <c r="F751" i="16"/>
  <c r="H302" i="16" s="1"/>
  <c r="F118" i="16"/>
  <c r="F968" i="16"/>
  <c r="F593" i="16"/>
  <c r="F678" i="16"/>
  <c r="H273" i="16" s="1"/>
  <c r="F534" i="16"/>
  <c r="F595" i="16"/>
  <c r="F638" i="16"/>
  <c r="H257" i="16" s="1"/>
  <c r="F697" i="16"/>
  <c r="F878" i="16"/>
  <c r="F143" i="16"/>
  <c r="H59" i="16" s="1"/>
  <c r="F558" i="16"/>
  <c r="F657" i="16"/>
  <c r="F926" i="16"/>
  <c r="H372" i="16" s="1"/>
  <c r="F443" i="16"/>
  <c r="F45" i="16"/>
  <c r="F1005" i="16"/>
  <c r="H404" i="16" s="1"/>
  <c r="F548" i="16"/>
  <c r="H235" i="16"/>
  <c r="F865" i="16"/>
  <c r="H348" i="16" s="1"/>
  <c r="F424" i="16"/>
  <c r="F826" i="16"/>
  <c r="H332" i="16" s="1"/>
  <c r="F176" i="16"/>
  <c r="F822" i="16"/>
  <c r="H331" i="16" s="1"/>
  <c r="F276" i="16"/>
  <c r="H112" i="16" s="1"/>
  <c r="F820" i="16"/>
  <c r="F728" i="16"/>
  <c r="F238" i="16"/>
  <c r="H97" i="16" s="1"/>
  <c r="H51" i="16"/>
  <c r="F8" i="16"/>
  <c r="F399" i="16"/>
  <c r="H162" i="16" s="1"/>
  <c r="F567" i="16"/>
  <c r="F254" i="16"/>
  <c r="H104" i="16" s="1"/>
  <c r="F20" i="16"/>
  <c r="H10" i="16" s="1"/>
  <c r="F577" i="16"/>
  <c r="H233" i="16" s="1"/>
  <c r="F117" i="16"/>
  <c r="F431" i="16"/>
  <c r="F918" i="16"/>
  <c r="F648" i="16"/>
  <c r="F430" i="16"/>
  <c r="F390" i="16"/>
  <c r="F950" i="16"/>
  <c r="F910" i="16"/>
  <c r="F216" i="16"/>
  <c r="H88" i="16" s="1"/>
  <c r="F842" i="16"/>
  <c r="H339" i="16" s="1"/>
  <c r="F969" i="16"/>
  <c r="H252" i="16"/>
  <c r="F54" i="16"/>
  <c r="F475" i="16"/>
  <c r="H192" i="16" s="1"/>
  <c r="F900" i="16"/>
  <c r="H362" i="16" s="1"/>
  <c r="F187" i="16"/>
  <c r="H77" i="16" s="1"/>
  <c r="F70" i="16"/>
  <c r="H30" i="16" s="1"/>
  <c r="F26" i="16"/>
  <c r="H12" i="16" s="1"/>
  <c r="F770" i="16"/>
  <c r="F410" i="16"/>
  <c r="F658" i="16"/>
  <c r="H237" i="16"/>
  <c r="H301" i="16"/>
  <c r="F729" i="16"/>
  <c r="H294" i="16" s="1"/>
  <c r="F898" i="16"/>
  <c r="H361" i="16" s="1"/>
  <c r="F92" i="16"/>
  <c r="H39" i="16" s="1"/>
  <c r="F663" i="16"/>
  <c r="H267" i="16" s="1"/>
  <c r="F350" i="16"/>
  <c r="F502" i="16"/>
  <c r="F240" i="16"/>
  <c r="H98" i="16" s="1"/>
  <c r="F745" i="16"/>
  <c r="H300" i="16" s="1"/>
  <c r="F629" i="16"/>
  <c r="F646" i="16"/>
  <c r="H260" i="16" s="1"/>
  <c r="F500" i="16"/>
  <c r="H202" i="16" s="1"/>
  <c r="F955" i="16"/>
  <c r="F954" i="16"/>
  <c r="F175" i="16"/>
  <c r="F821" i="16"/>
  <c r="F380" i="16"/>
  <c r="H154" i="16" s="1"/>
  <c r="F277" i="16"/>
  <c r="H113" i="16" s="1"/>
  <c r="F987" i="16"/>
  <c r="H397" i="16" s="1"/>
  <c r="F371" i="16"/>
  <c r="H150" i="16" s="1"/>
  <c r="F683" i="16"/>
  <c r="H275" i="16" s="1"/>
  <c r="F812" i="16"/>
  <c r="H327" i="16" s="1"/>
  <c r="F208" i="16"/>
  <c r="H85" i="16" s="1"/>
  <c r="F727" i="16"/>
  <c r="F260" i="16"/>
  <c r="F962" i="16"/>
  <c r="H387" i="16" s="1"/>
  <c r="H400" i="16" l="1"/>
  <c r="H349" i="16"/>
  <c r="H241" i="16"/>
  <c r="H334" i="16"/>
  <c r="H386" i="16"/>
  <c r="H43" i="16"/>
  <c r="H60" i="16"/>
  <c r="H342" i="16"/>
  <c r="J172" i="16" s="1"/>
  <c r="H340" i="16"/>
  <c r="H144" i="16"/>
  <c r="H62" i="16"/>
  <c r="H69" i="16"/>
  <c r="H176" i="16"/>
  <c r="H297" i="16"/>
  <c r="H242" i="16"/>
  <c r="H380" i="16"/>
  <c r="H376" i="16"/>
  <c r="H274" i="16"/>
  <c r="J138" i="16" s="1"/>
  <c r="H201" i="16"/>
  <c r="H304" i="16"/>
  <c r="H281" i="16"/>
  <c r="H33" i="16"/>
  <c r="H111" i="16"/>
  <c r="H92" i="16"/>
  <c r="J16" i="16"/>
  <c r="H166" i="16"/>
  <c r="J84" i="16" s="1"/>
  <c r="H156" i="16"/>
  <c r="H212" i="16"/>
  <c r="H22" i="16"/>
  <c r="H322" i="16"/>
  <c r="H375" i="16"/>
  <c r="H320" i="16"/>
  <c r="J160" i="16" s="1"/>
  <c r="H292" i="16"/>
  <c r="H208" i="16"/>
  <c r="H225" i="16"/>
  <c r="H178" i="16"/>
  <c r="J204" i="16"/>
  <c r="H24" i="16"/>
  <c r="H49" i="16"/>
  <c r="H20" i="16"/>
  <c r="J11" i="16" s="1"/>
  <c r="H230" i="16"/>
  <c r="H258" i="16"/>
  <c r="H199" i="16"/>
  <c r="H324" i="16"/>
  <c r="J163" i="16" s="1"/>
  <c r="H179" i="16"/>
  <c r="H381" i="16"/>
  <c r="J176" i="16"/>
  <c r="H219" i="16"/>
  <c r="H127" i="16"/>
  <c r="H221" i="16"/>
  <c r="H414" i="16"/>
  <c r="H110" i="16"/>
  <c r="H140" i="16"/>
  <c r="H18" i="16"/>
  <c r="H160" i="16"/>
  <c r="H61" i="16"/>
  <c r="H106" i="16"/>
  <c r="J54" i="16" s="1"/>
  <c r="J151" i="16"/>
  <c r="H366" i="16"/>
  <c r="J184" i="16" s="1"/>
  <c r="J175" i="16"/>
  <c r="H165" i="16"/>
  <c r="H141" i="16"/>
  <c r="H341" i="16"/>
  <c r="J171" i="16" s="1"/>
  <c r="H73" i="16"/>
  <c r="H81" i="16"/>
  <c r="J41" i="16" s="1"/>
  <c r="J74" i="16"/>
  <c r="H216" i="16"/>
  <c r="H207" i="16"/>
  <c r="H412" i="16"/>
  <c r="H266" i="16"/>
  <c r="H358" i="16"/>
  <c r="H405" i="16"/>
  <c r="J203" i="16" s="1"/>
  <c r="H254" i="16"/>
  <c r="J57" i="16"/>
  <c r="H172" i="16"/>
  <c r="H356" i="16"/>
  <c r="H7" i="16"/>
  <c r="H55" i="16"/>
  <c r="H115" i="16"/>
  <c r="J58" i="16" s="1"/>
  <c r="H35" i="16"/>
  <c r="J114" i="16"/>
  <c r="H6" i="16"/>
  <c r="H299" i="16"/>
  <c r="H29" i="16"/>
  <c r="H9" i="16"/>
  <c r="J5" i="16" s="1"/>
  <c r="J20" i="16"/>
  <c r="J194" i="16"/>
  <c r="H384" i="16"/>
  <c r="J193" i="16" s="1"/>
  <c r="J190" i="16"/>
  <c r="J206" i="16"/>
  <c r="H63" i="16"/>
  <c r="H155" i="16"/>
  <c r="H54" i="16"/>
  <c r="H330" i="16"/>
  <c r="J167" i="16"/>
  <c r="J116" i="16"/>
  <c r="H239" i="16"/>
  <c r="H240" i="16"/>
  <c r="J99" i="16"/>
  <c r="J153" i="16"/>
  <c r="H75" i="16"/>
  <c r="J38" i="16" s="1"/>
  <c r="H68" i="16"/>
  <c r="J34" i="16" s="1"/>
  <c r="H393" i="16"/>
  <c r="J197" i="16" s="1"/>
  <c r="H265" i="16"/>
  <c r="J152" i="16"/>
  <c r="J144" i="16"/>
  <c r="J119" i="16"/>
  <c r="J15" i="16"/>
  <c r="H272" i="16"/>
  <c r="J137" i="16" s="1"/>
  <c r="J189" i="16"/>
  <c r="H130" i="16"/>
  <c r="J65" i="16" s="1"/>
  <c r="J78" i="16"/>
  <c r="H161" i="16"/>
  <c r="J81" i="16" s="1"/>
  <c r="H369" i="16"/>
  <c r="J185" i="16" s="1"/>
  <c r="H103" i="16"/>
  <c r="J143" i="16"/>
  <c r="H353" i="16"/>
  <c r="J177" i="16" s="1"/>
  <c r="J112" i="16"/>
  <c r="H133" i="16"/>
  <c r="J67" i="16" s="1"/>
  <c r="H250" i="16"/>
  <c r="J126" i="16" s="1"/>
  <c r="H44" i="16"/>
  <c r="J23" i="16" s="1"/>
  <c r="H210" i="16"/>
  <c r="H249" i="16"/>
  <c r="H346" i="16"/>
  <c r="J173" i="16" s="1"/>
  <c r="H50" i="16"/>
  <c r="J26" i="16" s="1"/>
  <c r="H296" i="16"/>
  <c r="J149" i="16" s="1"/>
  <c r="H195" i="16"/>
  <c r="J83" i="16"/>
  <c r="J183" i="16"/>
  <c r="J130" i="16"/>
  <c r="J166" i="16"/>
  <c r="J165" i="16"/>
  <c r="J96" i="16"/>
  <c r="J52" i="16"/>
  <c r="J42" i="16"/>
  <c r="J186" i="16"/>
  <c r="J49" i="16"/>
  <c r="J202" i="16"/>
  <c r="J134" i="16"/>
  <c r="J56" i="16"/>
  <c r="J6" i="16"/>
  <c r="J169" i="16"/>
  <c r="J168" i="16"/>
  <c r="J107" i="16"/>
  <c r="J95" i="16"/>
  <c r="J188" i="16"/>
  <c r="J110" i="16"/>
  <c r="J139" i="16"/>
  <c r="J30" i="16"/>
  <c r="J121" i="16"/>
  <c r="J157" i="16"/>
  <c r="H261" i="16"/>
  <c r="J131" i="16" s="1"/>
  <c r="H204" i="16"/>
  <c r="J103" i="16" s="1"/>
  <c r="J199" i="16"/>
  <c r="H72" i="16"/>
  <c r="J37" i="16" s="1"/>
  <c r="J164" i="16"/>
  <c r="J33" i="16"/>
  <c r="J133" i="16"/>
  <c r="J142" i="16"/>
  <c r="H15" i="16"/>
  <c r="H311" i="16"/>
  <c r="H194" i="16"/>
  <c r="J98" i="16" s="1"/>
  <c r="J61" i="16"/>
  <c r="H118" i="16"/>
  <c r="J59" i="16" s="1"/>
  <c r="H13" i="16"/>
  <c r="J7" i="16" s="1"/>
  <c r="J55" i="16"/>
  <c r="H158" i="16"/>
  <c r="J80" i="16" s="1"/>
  <c r="H253" i="16"/>
  <c r="J127" i="16" s="1"/>
  <c r="H157" i="16"/>
  <c r="H47" i="16"/>
  <c r="H137" i="16"/>
  <c r="J205" i="16"/>
  <c r="H244" i="16"/>
  <c r="J123" i="16" s="1"/>
  <c r="J182" i="16"/>
  <c r="J150" i="16"/>
  <c r="J136" i="16"/>
  <c r="J207" i="16"/>
  <c r="J2" i="16"/>
  <c r="J17" i="16"/>
  <c r="J43" i="16"/>
  <c r="J64" i="16"/>
  <c r="H5" i="16"/>
  <c r="J3" i="16" s="1"/>
  <c r="J129" i="16"/>
  <c r="J22" i="16"/>
  <c r="H174" i="16"/>
  <c r="J88" i="16" s="1"/>
  <c r="H79" i="16"/>
  <c r="J40" i="16" s="1"/>
  <c r="J51" i="16"/>
  <c r="J39" i="16"/>
  <c r="H255" i="16"/>
  <c r="J128" i="16" s="1"/>
  <c r="J181" i="16"/>
  <c r="H177" i="16"/>
  <c r="H119" i="16"/>
  <c r="H357" i="16"/>
  <c r="H90" i="16"/>
  <c r="J104" i="16"/>
  <c r="J68" i="16"/>
  <c r="J70" i="16"/>
  <c r="H290" i="16"/>
  <c r="J198" i="16"/>
  <c r="H41" i="16"/>
  <c r="J21" i="16" s="1"/>
  <c r="H17" i="16"/>
  <c r="J9" i="16" s="1"/>
  <c r="H23" i="16"/>
  <c r="J24" i="16"/>
  <c r="H307" i="16"/>
  <c r="J154" i="16" s="1"/>
  <c r="H391" i="16"/>
  <c r="H182" i="16"/>
  <c r="J91" i="16" s="1"/>
  <c r="J124" i="16"/>
  <c r="H317" i="16"/>
  <c r="J53" i="16"/>
  <c r="J148" i="16"/>
  <c r="H229" i="16"/>
  <c r="J180" i="16"/>
  <c r="H19" i="16"/>
  <c r="J10" i="16" s="1"/>
  <c r="H153" i="16"/>
  <c r="H215" i="16"/>
  <c r="J108" i="16" s="1"/>
  <c r="J125" i="16"/>
  <c r="H383" i="16"/>
  <c r="J69" i="16"/>
  <c r="H36" i="16"/>
  <c r="J19" i="16" s="1"/>
  <c r="J73" i="16"/>
  <c r="H373" i="16"/>
  <c r="J187" i="16" s="1"/>
  <c r="J63" i="16"/>
  <c r="J32" i="16"/>
  <c r="J105" i="16"/>
  <c r="J170" i="16"/>
  <c r="H91" i="16"/>
  <c r="H183" i="16"/>
  <c r="J111" i="16"/>
  <c r="H193" i="16"/>
  <c r="H57" i="16"/>
  <c r="J29" i="16" s="1"/>
  <c r="J4" i="16"/>
  <c r="J31" i="16"/>
  <c r="H200" i="16"/>
  <c r="J101" i="16" s="1"/>
  <c r="H173" i="16"/>
  <c r="J87" i="16" s="1"/>
  <c r="J90" i="16"/>
  <c r="J44" i="16"/>
  <c r="H293" i="16"/>
  <c r="J147" i="16" s="1"/>
  <c r="J14" i="16"/>
  <c r="H203" i="16"/>
  <c r="J102" i="16" s="1"/>
  <c r="H390" i="16"/>
  <c r="J196" i="16" s="1"/>
  <c r="J82" i="16"/>
  <c r="J109" i="16"/>
  <c r="J77" i="16"/>
  <c r="H382" i="16"/>
  <c r="H94" i="16"/>
  <c r="J48" i="16" s="1"/>
  <c r="H389" i="16"/>
  <c r="H269" i="16"/>
  <c r="J135" i="16" s="1"/>
  <c r="H291" i="16"/>
  <c r="H151" i="16"/>
  <c r="J76" i="16" s="1"/>
  <c r="H142" i="16"/>
  <c r="J72" i="16" s="1"/>
  <c r="H310" i="16"/>
  <c r="J156" i="16" s="1"/>
  <c r="J8" i="16"/>
  <c r="J201" i="16"/>
  <c r="H25" i="16"/>
  <c r="J13" i="16" s="1"/>
  <c r="J113" i="16"/>
  <c r="H279" i="16"/>
  <c r="H89" i="16"/>
  <c r="J45" i="16" s="1"/>
  <c r="J89" i="16"/>
  <c r="J12" i="16"/>
  <c r="H234" i="16"/>
  <c r="J118" i="16" s="1"/>
  <c r="H169" i="16"/>
  <c r="J85" i="16" s="1"/>
  <c r="J115" i="16"/>
  <c r="H280" i="16"/>
  <c r="J141" i="16" s="1"/>
  <c r="J75" i="16"/>
  <c r="H171" i="16"/>
  <c r="J86" i="16" s="1"/>
  <c r="H316" i="16"/>
  <c r="H355" i="16"/>
  <c r="J178" i="16" s="1"/>
  <c r="H99" i="16"/>
  <c r="J50" i="16" s="1"/>
  <c r="H186" i="16"/>
  <c r="J94" i="16" s="1"/>
  <c r="H263" i="16"/>
  <c r="J132" i="16" s="1"/>
  <c r="J159" i="16" l="1"/>
  <c r="J106" i="16"/>
  <c r="J162" i="16"/>
  <c r="J161" i="16"/>
  <c r="J35" i="16"/>
  <c r="J120" i="16"/>
  <c r="J28" i="16"/>
  <c r="J79" i="16"/>
  <c r="J27" i="16"/>
  <c r="J97" i="16"/>
  <c r="J179" i="16"/>
  <c r="J174" i="16"/>
  <c r="J25" i="16"/>
  <c r="J66" i="16"/>
  <c r="J140" i="16"/>
  <c r="J117" i="16"/>
  <c r="J146" i="16"/>
  <c r="J122" i="16"/>
  <c r="J155" i="16"/>
  <c r="J192" i="16"/>
  <c r="J71" i="16"/>
  <c r="J93" i="16"/>
  <c r="J60" i="16"/>
  <c r="J100" i="16"/>
  <c r="J191" i="16"/>
  <c r="J46" i="16"/>
  <c r="J36" i="16"/>
  <c r="J195" i="16"/>
  <c r="J158" i="16"/>
  <c r="J47" i="16"/>
  <c r="J92" i="16"/>
  <c r="J145" i="16"/>
  <c r="J18" i="16"/>
  <c r="K1" i="16" l="1"/>
  <c r="K93" i="16" s="1"/>
  <c r="B135" i="13" s="1"/>
  <c r="B105" i="3" l="1"/>
  <c r="C135" i="13"/>
  <c r="K145" i="16"/>
  <c r="B187" i="13" s="1"/>
  <c r="K192" i="16"/>
  <c r="B234" i="13" s="1"/>
  <c r="K60" i="16"/>
  <c r="B102" i="13" s="1"/>
  <c r="K341" i="16"/>
  <c r="B383" i="13" s="1"/>
  <c r="C383" i="13" s="1"/>
  <c r="K402" i="16"/>
  <c r="B444" i="13" s="1"/>
  <c r="C444" i="13" s="1"/>
  <c r="K221" i="16"/>
  <c r="B263" i="13" s="1"/>
  <c r="C263" i="13" s="1"/>
  <c r="K454" i="16"/>
  <c r="B496" i="13" s="1"/>
  <c r="C496" i="13" s="1"/>
  <c r="K473" i="16"/>
  <c r="B515" i="13" s="1"/>
  <c r="C515" i="13" s="1"/>
  <c r="K379" i="16"/>
  <c r="B421" i="13" s="1"/>
  <c r="C421" i="13" s="1"/>
  <c r="K510" i="16"/>
  <c r="B552" i="13" s="1"/>
  <c r="C552" i="13" s="1"/>
  <c r="K505" i="16"/>
  <c r="B547" i="13" s="1"/>
  <c r="C547" i="13" s="1"/>
  <c r="K550" i="16"/>
  <c r="B592" i="13" s="1"/>
  <c r="C592" i="13" s="1"/>
  <c r="K516" i="16"/>
  <c r="B558" i="13" s="1"/>
  <c r="C558" i="13" s="1"/>
  <c r="K218" i="16"/>
  <c r="B260" i="13" s="1"/>
  <c r="C260" i="13" s="1"/>
  <c r="K595" i="16"/>
  <c r="B637" i="13" s="1"/>
  <c r="C637" i="13" s="1"/>
  <c r="K349" i="16"/>
  <c r="B391" i="13" s="1"/>
  <c r="C391" i="13" s="1"/>
  <c r="K370" i="16"/>
  <c r="B412" i="13" s="1"/>
  <c r="C412" i="13" s="1"/>
  <c r="K535" i="16"/>
  <c r="B577" i="13" s="1"/>
  <c r="C577" i="13" s="1"/>
  <c r="K496" i="16"/>
  <c r="B538" i="13" s="1"/>
  <c r="C538" i="13" s="1"/>
  <c r="K500" i="16"/>
  <c r="B542" i="13" s="1"/>
  <c r="C542" i="13" s="1"/>
  <c r="K561" i="16"/>
  <c r="B603" i="13" s="1"/>
  <c r="C603" i="13" s="1"/>
  <c r="K329" i="16"/>
  <c r="B371" i="13" s="1"/>
  <c r="C371" i="13" s="1"/>
  <c r="K321" i="16"/>
  <c r="B363" i="13" s="1"/>
  <c r="C363" i="13" s="1"/>
  <c r="K282" i="16"/>
  <c r="B324" i="13" s="1"/>
  <c r="C324" i="13" s="1"/>
  <c r="K295" i="16"/>
  <c r="B337" i="13" s="1"/>
  <c r="C337" i="13" s="1"/>
  <c r="K548" i="16"/>
  <c r="B590" i="13" s="1"/>
  <c r="C590" i="13" s="1"/>
  <c r="K260" i="16"/>
  <c r="B302" i="13" s="1"/>
  <c r="C302" i="13" s="1"/>
  <c r="K216" i="16"/>
  <c r="B258" i="13" s="1"/>
  <c r="C258" i="13" s="1"/>
  <c r="K277" i="16"/>
  <c r="B319" i="13" s="1"/>
  <c r="C319" i="13" s="1"/>
  <c r="K476" i="16"/>
  <c r="B518" i="13" s="1"/>
  <c r="C518" i="13" s="1"/>
  <c r="K436" i="16"/>
  <c r="B478" i="13" s="1"/>
  <c r="C478" i="13" s="1"/>
  <c r="K392" i="16"/>
  <c r="B434" i="13" s="1"/>
  <c r="C434" i="13" s="1"/>
  <c r="K482" i="16"/>
  <c r="B524" i="13" s="1"/>
  <c r="C524" i="13" s="1"/>
  <c r="K559" i="16"/>
  <c r="B601" i="13" s="1"/>
  <c r="C601" i="13" s="1"/>
  <c r="K280" i="16"/>
  <c r="B322" i="13" s="1"/>
  <c r="C322" i="13" s="1"/>
  <c r="K462" i="16"/>
  <c r="B504" i="13" s="1"/>
  <c r="C504" i="13" s="1"/>
  <c r="K434" i="16"/>
  <c r="B476" i="13" s="1"/>
  <c r="C476" i="13" s="1"/>
  <c r="K521" i="16"/>
  <c r="B563" i="13" s="1"/>
  <c r="C563" i="13" s="1"/>
  <c r="K352" i="16"/>
  <c r="B394" i="13" s="1"/>
  <c r="C394" i="13" s="1"/>
  <c r="K449" i="16"/>
  <c r="B491" i="13" s="1"/>
  <c r="C491" i="13" s="1"/>
  <c r="K459" i="16"/>
  <c r="B501" i="13" s="1"/>
  <c r="C501" i="13" s="1"/>
  <c r="K448" i="16"/>
  <c r="B490" i="13" s="1"/>
  <c r="C490" i="13" s="1"/>
  <c r="K480" i="16"/>
  <c r="B522" i="13" s="1"/>
  <c r="C522" i="13" s="1"/>
  <c r="K267" i="16"/>
  <c r="B309" i="13" s="1"/>
  <c r="C309" i="13" s="1"/>
  <c r="K526" i="16"/>
  <c r="B568" i="13" s="1"/>
  <c r="C568" i="13" s="1"/>
  <c r="K554" i="16"/>
  <c r="B596" i="13" s="1"/>
  <c r="C596" i="13" s="1"/>
  <c r="K360" i="16"/>
  <c r="B402" i="13" s="1"/>
  <c r="C402" i="13" s="1"/>
  <c r="K537" i="16"/>
  <c r="B579" i="13" s="1"/>
  <c r="C579" i="13" s="1"/>
  <c r="K487" i="16"/>
  <c r="B529" i="13" s="1"/>
  <c r="C529" i="13" s="1"/>
  <c r="K524" i="16"/>
  <c r="B566" i="13" s="1"/>
  <c r="C566" i="13" s="1"/>
  <c r="K591" i="16"/>
  <c r="B633" i="13" s="1"/>
  <c r="C633" i="13" s="1"/>
  <c r="K457" i="16"/>
  <c r="B499" i="13" s="1"/>
  <c r="C499" i="13" s="1"/>
  <c r="K393" i="16"/>
  <c r="B435" i="13" s="1"/>
  <c r="C435" i="13" s="1"/>
  <c r="K513" i="16"/>
  <c r="B555" i="13" s="1"/>
  <c r="C555" i="13" s="1"/>
  <c r="K395" i="16"/>
  <c r="B437" i="13" s="1"/>
  <c r="C437" i="13" s="1"/>
  <c r="K226" i="16"/>
  <c r="B268" i="13" s="1"/>
  <c r="C268" i="13" s="1"/>
  <c r="K474" i="16"/>
  <c r="B516" i="13" s="1"/>
  <c r="C516" i="13" s="1"/>
  <c r="K463" i="16"/>
  <c r="B505" i="13" s="1"/>
  <c r="C505" i="13" s="1"/>
  <c r="K470" i="16"/>
  <c r="B512" i="13" s="1"/>
  <c r="C512" i="13" s="1"/>
  <c r="K533" i="16"/>
  <c r="B575" i="13" s="1"/>
  <c r="C575" i="13" s="1"/>
  <c r="K294" i="16"/>
  <c r="B336" i="13" s="1"/>
  <c r="C336" i="13" s="1"/>
  <c r="K469" i="16"/>
  <c r="B511" i="13" s="1"/>
  <c r="C511" i="13" s="1"/>
  <c r="K275" i="16"/>
  <c r="B317" i="13" s="1"/>
  <c r="C317" i="13" s="1"/>
  <c r="K266" i="16"/>
  <c r="B308" i="13" s="1"/>
  <c r="C308" i="13" s="1"/>
  <c r="K249" i="16"/>
  <c r="B291" i="13" s="1"/>
  <c r="C291" i="13" s="1"/>
  <c r="K551" i="16"/>
  <c r="B593" i="13" s="1"/>
  <c r="C593" i="13" s="1"/>
  <c r="K558" i="16"/>
  <c r="B600" i="13" s="1"/>
  <c r="C600" i="13" s="1"/>
  <c r="K491" i="16"/>
  <c r="B533" i="13" s="1"/>
  <c r="C533" i="13" s="1"/>
  <c r="K573" i="16"/>
  <c r="B615" i="13" s="1"/>
  <c r="C615" i="13" s="1"/>
  <c r="K539" i="16"/>
  <c r="B581" i="13" s="1"/>
  <c r="C581" i="13" s="1"/>
  <c r="K396" i="16"/>
  <c r="B438" i="13" s="1"/>
  <c r="C438" i="13" s="1"/>
  <c r="K246" i="16"/>
  <c r="B288" i="13" s="1"/>
  <c r="C288" i="13" s="1"/>
  <c r="K458" i="16"/>
  <c r="B500" i="13" s="1"/>
  <c r="C500" i="13" s="1"/>
  <c r="K368" i="16"/>
  <c r="B410" i="13" s="1"/>
  <c r="C410" i="13" s="1"/>
  <c r="K541" i="16"/>
  <c r="B583" i="13" s="1"/>
  <c r="C583" i="13" s="1"/>
  <c r="K466" i="16"/>
  <c r="B508" i="13" s="1"/>
  <c r="C508" i="13" s="1"/>
  <c r="K308" i="16"/>
  <c r="B350" i="13" s="1"/>
  <c r="C350" i="13" s="1"/>
  <c r="K400" i="16"/>
  <c r="B442" i="13" s="1"/>
  <c r="C442" i="13" s="1"/>
  <c r="K336" i="16"/>
  <c r="B378" i="13" s="1"/>
  <c r="C378" i="13" s="1"/>
  <c r="K512" i="16"/>
  <c r="B554" i="13" s="1"/>
  <c r="C554" i="13" s="1"/>
  <c r="K303" i="16"/>
  <c r="B345" i="13" s="1"/>
  <c r="C345" i="13" s="1"/>
  <c r="K373" i="16"/>
  <c r="B415" i="13" s="1"/>
  <c r="C415" i="13" s="1"/>
  <c r="K479" i="16"/>
  <c r="B521" i="13" s="1"/>
  <c r="C521" i="13" s="1"/>
  <c r="K433" i="16"/>
  <c r="B475" i="13" s="1"/>
  <c r="C475" i="13" s="1"/>
  <c r="K520" i="16"/>
  <c r="B562" i="13" s="1"/>
  <c r="C562" i="13" s="1"/>
  <c r="K552" i="16"/>
  <c r="B594" i="13" s="1"/>
  <c r="C594" i="13" s="1"/>
  <c r="K236" i="16"/>
  <c r="B278" i="13" s="1"/>
  <c r="C278" i="13" s="1"/>
  <c r="K451" i="16"/>
  <c r="B493" i="13" s="1"/>
  <c r="C493" i="13" s="1"/>
  <c r="K211" i="16"/>
  <c r="B253" i="13" s="1"/>
  <c r="C253" i="13" s="1"/>
  <c r="K209" i="16"/>
  <c r="B251" i="13" s="1"/>
  <c r="C251" i="13" s="1"/>
  <c r="K278" i="16"/>
  <c r="B320" i="13" s="1"/>
  <c r="C320" i="13" s="1"/>
  <c r="K351" i="16"/>
  <c r="B393" i="13" s="1"/>
  <c r="C393" i="13" s="1"/>
  <c r="K506" i="16"/>
  <c r="B548" i="13" s="1"/>
  <c r="C548" i="13" s="1"/>
  <c r="K581" i="16"/>
  <c r="B623" i="13" s="1"/>
  <c r="C623" i="13" s="1"/>
  <c r="K485" i="16"/>
  <c r="B527" i="13" s="1"/>
  <c r="C527" i="13" s="1"/>
  <c r="K528" i="16"/>
  <c r="B570" i="13" s="1"/>
  <c r="C570" i="13" s="1"/>
  <c r="K464" i="16"/>
  <c r="B506" i="13" s="1"/>
  <c r="C506" i="13" s="1"/>
  <c r="K348" i="16"/>
  <c r="B390" i="13" s="1"/>
  <c r="C390" i="13" s="1"/>
  <c r="K233" i="16"/>
  <c r="B275" i="13" s="1"/>
  <c r="C275" i="13" s="1"/>
  <c r="K344" i="16"/>
  <c r="B386" i="13" s="1"/>
  <c r="C386" i="13" s="1"/>
  <c r="K386" i="16"/>
  <c r="B428" i="13" s="1"/>
  <c r="C428" i="13" s="1"/>
  <c r="K481" i="16"/>
  <c r="B523" i="13" s="1"/>
  <c r="C523" i="13" s="1"/>
  <c r="K472" i="16"/>
  <c r="B514" i="13" s="1"/>
  <c r="C514" i="13" s="1"/>
  <c r="K413" i="16"/>
  <c r="B455" i="13" s="1"/>
  <c r="C455" i="13" s="1"/>
  <c r="K494" i="16"/>
  <c r="B536" i="13" s="1"/>
  <c r="C536" i="13" s="1"/>
  <c r="K359" i="16"/>
  <c r="B401" i="13" s="1"/>
  <c r="C401" i="13" s="1"/>
  <c r="K271" i="16"/>
  <c r="B313" i="13" s="1"/>
  <c r="C313" i="13" s="1"/>
  <c r="K405" i="16"/>
  <c r="B447" i="13" s="1"/>
  <c r="C447" i="13" s="1"/>
  <c r="K220" i="16"/>
  <c r="B262" i="13" s="1"/>
  <c r="C262" i="13" s="1"/>
  <c r="K390" i="16"/>
  <c r="B432" i="13" s="1"/>
  <c r="C432" i="13" s="1"/>
  <c r="K347" i="16"/>
  <c r="B389" i="13" s="1"/>
  <c r="C389" i="13" s="1"/>
  <c r="K342" i="16"/>
  <c r="B384" i="13" s="1"/>
  <c r="C384" i="13" s="1"/>
  <c r="K531" i="16"/>
  <c r="B573" i="13" s="1"/>
  <c r="C573" i="13" s="1"/>
  <c r="K369" i="16"/>
  <c r="B411" i="13" s="1"/>
  <c r="C411" i="13" s="1"/>
  <c r="K582" i="16"/>
  <c r="B624" i="13" s="1"/>
  <c r="C624" i="13" s="1"/>
  <c r="K501" i="16"/>
  <c r="B543" i="13" s="1"/>
  <c r="C543" i="13" s="1"/>
  <c r="K317" i="16"/>
  <c r="B359" i="13" s="1"/>
  <c r="C359" i="13" s="1"/>
  <c r="K525" i="16"/>
  <c r="B567" i="13" s="1"/>
  <c r="C567" i="13" s="1"/>
  <c r="K353" i="16"/>
  <c r="B395" i="13" s="1"/>
  <c r="C395" i="13" s="1"/>
  <c r="K432" i="16"/>
  <c r="B474" i="13" s="1"/>
  <c r="C474" i="13" s="1"/>
  <c r="K560" i="16"/>
  <c r="B602" i="13" s="1"/>
  <c r="C602" i="13" s="1"/>
  <c r="K301" i="16"/>
  <c r="B343" i="13" s="1"/>
  <c r="C343" i="13" s="1"/>
  <c r="K300" i="16"/>
  <c r="B342" i="13" s="1"/>
  <c r="C342" i="13" s="1"/>
  <c r="K517" i="16"/>
  <c r="B559" i="13" s="1"/>
  <c r="C559" i="13" s="1"/>
  <c r="K583" i="16"/>
  <c r="B625" i="13" s="1"/>
  <c r="C625" i="13" s="1"/>
  <c r="K291" i="16"/>
  <c r="B333" i="13" s="1"/>
  <c r="C333" i="13" s="1"/>
  <c r="K213" i="16"/>
  <c r="B255" i="13" s="1"/>
  <c r="C255" i="13" s="1"/>
  <c r="K553" i="16"/>
  <c r="B595" i="13" s="1"/>
  <c r="C595" i="13" s="1"/>
  <c r="K340" i="16"/>
  <c r="B382" i="13" s="1"/>
  <c r="C382" i="13" s="1"/>
  <c r="K247" i="16"/>
  <c r="B289" i="13" s="1"/>
  <c r="C289" i="13" s="1"/>
  <c r="K382" i="16"/>
  <c r="B424" i="13" s="1"/>
  <c r="C424" i="13" s="1"/>
  <c r="K556" i="16"/>
  <c r="B598" i="13" s="1"/>
  <c r="C598" i="13" s="1"/>
  <c r="K478" i="16"/>
  <c r="B520" i="13" s="1"/>
  <c r="C520" i="13" s="1"/>
  <c r="K450" i="16"/>
  <c r="B492" i="13" s="1"/>
  <c r="C492" i="13" s="1"/>
  <c r="K328" i="16"/>
  <c r="B370" i="13" s="1"/>
  <c r="C370" i="13" s="1"/>
  <c r="K511" i="16"/>
  <c r="B553" i="13" s="1"/>
  <c r="C553" i="13" s="1"/>
  <c r="K442" i="16"/>
  <c r="B484" i="13" s="1"/>
  <c r="C484" i="13" s="1"/>
  <c r="K565" i="16"/>
  <c r="B607" i="13" s="1"/>
  <c r="C607" i="13" s="1"/>
  <c r="K354" i="16"/>
  <c r="B396" i="13" s="1"/>
  <c r="C396" i="13" s="1"/>
  <c r="K471" i="16"/>
  <c r="B513" i="13" s="1"/>
  <c r="C513" i="13" s="1"/>
  <c r="K284" i="16"/>
  <c r="B326" i="13" s="1"/>
  <c r="C326" i="13" s="1"/>
  <c r="K594" i="16"/>
  <c r="B636" i="13" s="1"/>
  <c r="C636" i="13" s="1"/>
  <c r="K397" i="16"/>
  <c r="B439" i="13" s="1"/>
  <c r="C439" i="13" s="1"/>
  <c r="K268" i="16"/>
  <c r="B310" i="13" s="1"/>
  <c r="C310" i="13" s="1"/>
  <c r="K334" i="16"/>
  <c r="B376" i="13" s="1"/>
  <c r="C376" i="13" s="1"/>
  <c r="K302" i="16"/>
  <c r="B344" i="13" s="1"/>
  <c r="C344" i="13" s="1"/>
  <c r="K490" i="16"/>
  <c r="B532" i="13" s="1"/>
  <c r="C532" i="13" s="1"/>
  <c r="K372" i="16"/>
  <c r="B414" i="13" s="1"/>
  <c r="C414" i="13" s="1"/>
  <c r="K258" i="16"/>
  <c r="B300" i="13" s="1"/>
  <c r="C300" i="13" s="1"/>
  <c r="K542" i="16"/>
  <c r="B584" i="13" s="1"/>
  <c r="C584" i="13" s="1"/>
  <c r="K445" i="16"/>
  <c r="B487" i="13" s="1"/>
  <c r="C487" i="13" s="1"/>
  <c r="K544" i="16"/>
  <c r="B586" i="13" s="1"/>
  <c r="C586" i="13" s="1"/>
  <c r="K290" i="16"/>
  <c r="B332" i="13" s="1"/>
  <c r="C332" i="13" s="1"/>
  <c r="K455" i="16"/>
  <c r="B497" i="13" s="1"/>
  <c r="C497" i="13" s="1"/>
  <c r="K283" i="16"/>
  <c r="B325" i="13" s="1"/>
  <c r="C325" i="13" s="1"/>
  <c r="K252" i="16"/>
  <c r="B294" i="13" s="1"/>
  <c r="C294" i="13" s="1"/>
  <c r="K579" i="16"/>
  <c r="B621" i="13" s="1"/>
  <c r="C621" i="13" s="1"/>
  <c r="K263" i="16"/>
  <c r="B305" i="13" s="1"/>
  <c r="C305" i="13" s="1"/>
  <c r="K484" i="16"/>
  <c r="B526" i="13" s="1"/>
  <c r="C526" i="13" s="1"/>
  <c r="K429" i="16"/>
  <c r="B471" i="13" s="1"/>
  <c r="C471" i="13" s="1"/>
  <c r="K273" i="16"/>
  <c r="B315" i="13" s="1"/>
  <c r="C315" i="13" s="1"/>
  <c r="K410" i="16"/>
  <c r="B452" i="13" s="1"/>
  <c r="C452" i="13" s="1"/>
  <c r="K391" i="16"/>
  <c r="B433" i="13" s="1"/>
  <c r="C433" i="13" s="1"/>
  <c r="K238" i="16"/>
  <c r="B280" i="13" s="1"/>
  <c r="C280" i="13" s="1"/>
  <c r="K243" i="16"/>
  <c r="B285" i="13" s="1"/>
  <c r="C285" i="13" s="1"/>
  <c r="K343" i="16"/>
  <c r="B385" i="13" s="1"/>
  <c r="C385" i="13" s="1"/>
  <c r="K245" i="16"/>
  <c r="B287" i="13" s="1"/>
  <c r="C287" i="13" s="1"/>
  <c r="K325" i="16"/>
  <c r="B367" i="13" s="1"/>
  <c r="C367" i="13" s="1"/>
  <c r="K514" i="16"/>
  <c r="B556" i="13" s="1"/>
  <c r="C556" i="13" s="1"/>
  <c r="K274" i="16"/>
  <c r="B316" i="13" s="1"/>
  <c r="C316" i="13" s="1"/>
  <c r="K546" i="16"/>
  <c r="B588" i="13" s="1"/>
  <c r="C588" i="13" s="1"/>
  <c r="K227" i="16"/>
  <c r="B269" i="13" s="1"/>
  <c r="C269" i="13" s="1"/>
  <c r="K587" i="16"/>
  <c r="B629" i="13" s="1"/>
  <c r="C629" i="13" s="1"/>
  <c r="K522" i="16"/>
  <c r="B564" i="13" s="1"/>
  <c r="C564" i="13" s="1"/>
  <c r="K327" i="16"/>
  <c r="B369" i="13" s="1"/>
  <c r="C369" i="13" s="1"/>
  <c r="K575" i="16"/>
  <c r="B617" i="13" s="1"/>
  <c r="C617" i="13" s="1"/>
  <c r="K346" i="16"/>
  <c r="B388" i="13" s="1"/>
  <c r="C388" i="13" s="1"/>
  <c r="K364" i="16"/>
  <c r="B406" i="13" s="1"/>
  <c r="C406" i="13" s="1"/>
  <c r="K339" i="16"/>
  <c r="B381" i="13" s="1"/>
  <c r="C381" i="13" s="1"/>
  <c r="K418" i="16"/>
  <c r="B460" i="13" s="1"/>
  <c r="C460" i="13" s="1"/>
  <c r="K281" i="16"/>
  <c r="B323" i="13" s="1"/>
  <c r="C323" i="13" s="1"/>
  <c r="K313" i="16"/>
  <c r="B355" i="13" s="1"/>
  <c r="C355" i="13" s="1"/>
  <c r="K387" i="16"/>
  <c r="B429" i="13" s="1"/>
  <c r="C429" i="13" s="1"/>
  <c r="K254" i="16"/>
  <c r="B296" i="13" s="1"/>
  <c r="C296" i="13" s="1"/>
  <c r="K440" i="16"/>
  <c r="B482" i="13" s="1"/>
  <c r="C482" i="13" s="1"/>
  <c r="K253" i="16"/>
  <c r="B295" i="13" s="1"/>
  <c r="C295" i="13" s="1"/>
  <c r="K330" i="16"/>
  <c r="B372" i="13" s="1"/>
  <c r="C372" i="13" s="1"/>
  <c r="K222" i="16"/>
  <c r="B264" i="13" s="1"/>
  <c r="C264" i="13" s="1"/>
  <c r="K483" i="16"/>
  <c r="B525" i="13" s="1"/>
  <c r="C525" i="13" s="1"/>
  <c r="K406" i="16"/>
  <c r="B448" i="13" s="1"/>
  <c r="C448" i="13" s="1"/>
  <c r="K569" i="16"/>
  <c r="B611" i="13" s="1"/>
  <c r="C611" i="13" s="1"/>
  <c r="K318" i="16"/>
  <c r="B360" i="13" s="1"/>
  <c r="C360" i="13" s="1"/>
  <c r="K426" i="16"/>
  <c r="B468" i="13" s="1"/>
  <c r="C468" i="13" s="1"/>
  <c r="K453" i="16"/>
  <c r="B495" i="13" s="1"/>
  <c r="C495" i="13" s="1"/>
  <c r="K288" i="16"/>
  <c r="B330" i="13" s="1"/>
  <c r="C330" i="13" s="1"/>
  <c r="K589" i="16"/>
  <c r="B631" i="13" s="1"/>
  <c r="C631" i="13" s="1"/>
  <c r="K345" i="16"/>
  <c r="B387" i="13" s="1"/>
  <c r="C387" i="13" s="1"/>
  <c r="K597" i="16"/>
  <c r="B639" i="13" s="1"/>
  <c r="C639" i="13" s="1"/>
  <c r="K444" i="16"/>
  <c r="B486" i="13" s="1"/>
  <c r="C486" i="13" s="1"/>
  <c r="K394" i="16"/>
  <c r="B436" i="13" s="1"/>
  <c r="C436" i="13" s="1"/>
  <c r="K401" i="16"/>
  <c r="B443" i="13" s="1"/>
  <c r="C443" i="13" s="1"/>
  <c r="K441" i="16"/>
  <c r="B483" i="13" s="1"/>
  <c r="C483" i="13" s="1"/>
  <c r="K259" i="16"/>
  <c r="B301" i="13" s="1"/>
  <c r="C301" i="13" s="1"/>
  <c r="K388" i="16"/>
  <c r="B430" i="13" s="1"/>
  <c r="C430" i="13" s="1"/>
  <c r="K389" i="16"/>
  <c r="B431" i="13" s="1"/>
  <c r="C431" i="13" s="1"/>
  <c r="K508" i="16"/>
  <c r="B550" i="13" s="1"/>
  <c r="C550" i="13" s="1"/>
  <c r="K337" i="16"/>
  <c r="B379" i="13" s="1"/>
  <c r="C379" i="13" s="1"/>
  <c r="K534" i="16"/>
  <c r="B576" i="13" s="1"/>
  <c r="C576" i="13" s="1"/>
  <c r="K215" i="16"/>
  <c r="B257" i="13" s="1"/>
  <c r="C257" i="13" s="1"/>
  <c r="K237" i="16"/>
  <c r="B279" i="13" s="1"/>
  <c r="C279" i="13" s="1"/>
  <c r="K310" i="16"/>
  <c r="B352" i="13" s="1"/>
  <c r="C352" i="13" s="1"/>
  <c r="K492" i="16"/>
  <c r="B534" i="13" s="1"/>
  <c r="C534" i="13" s="1"/>
  <c r="K532" i="16"/>
  <c r="B574" i="13" s="1"/>
  <c r="C574" i="13" s="1"/>
  <c r="K437" i="16"/>
  <c r="B479" i="13" s="1"/>
  <c r="C479" i="13" s="1"/>
  <c r="K366" i="16"/>
  <c r="B408" i="13" s="1"/>
  <c r="C408" i="13" s="1"/>
  <c r="K416" i="16"/>
  <c r="B458" i="13" s="1"/>
  <c r="C458" i="13" s="1"/>
  <c r="K371" i="16"/>
  <c r="B413" i="13" s="1"/>
  <c r="C413" i="13" s="1"/>
  <c r="K489" i="16"/>
  <c r="B531" i="13" s="1"/>
  <c r="C531" i="13" s="1"/>
  <c r="K818" i="16"/>
  <c r="K1696" i="16"/>
  <c r="K1190" i="16"/>
  <c r="K1095" i="16"/>
  <c r="K1872" i="16"/>
  <c r="K1677" i="16"/>
  <c r="K911" i="16"/>
  <c r="K826" i="16"/>
  <c r="K1142" i="16"/>
  <c r="K895" i="16"/>
  <c r="K838" i="16"/>
  <c r="K1906" i="16"/>
  <c r="K1081" i="16"/>
  <c r="K608" i="16"/>
  <c r="K779" i="16"/>
  <c r="K2041" i="16"/>
  <c r="K1834" i="16"/>
  <c r="K624" i="16"/>
  <c r="K806" i="16"/>
  <c r="K1479" i="16"/>
  <c r="K612" i="16"/>
  <c r="K994" i="16"/>
  <c r="K1022" i="16"/>
  <c r="K1774" i="16"/>
  <c r="K646" i="16"/>
  <c r="K1451" i="16"/>
  <c r="K1534" i="16"/>
  <c r="K1136" i="16"/>
  <c r="K1987" i="16"/>
  <c r="K1341" i="16"/>
  <c r="K1248" i="16"/>
  <c r="K1389" i="16"/>
  <c r="K1555" i="16"/>
  <c r="K645" i="16"/>
  <c r="K1314" i="16"/>
  <c r="K925" i="16"/>
  <c r="K617" i="16"/>
  <c r="K999" i="16"/>
  <c r="K831" i="16"/>
  <c r="K814" i="16"/>
  <c r="K2028" i="16"/>
  <c r="K1989" i="16"/>
  <c r="K735" i="16"/>
  <c r="K1741" i="16"/>
  <c r="K1625" i="16"/>
  <c r="K2004" i="16"/>
  <c r="K1458" i="16"/>
  <c r="K946" i="16"/>
  <c r="K1568" i="16"/>
  <c r="K1768" i="16"/>
  <c r="K1540" i="16"/>
  <c r="K2025" i="16"/>
  <c r="K1898" i="16"/>
  <c r="K1619" i="16"/>
  <c r="K1636" i="16"/>
  <c r="K1642" i="16"/>
  <c r="K1761" i="16"/>
  <c r="K1541" i="16"/>
  <c r="K1895" i="16"/>
  <c r="K1305" i="16"/>
  <c r="K1348" i="16"/>
  <c r="K1311" i="16"/>
  <c r="K2042" i="16"/>
  <c r="K1628" i="16"/>
  <c r="K1764" i="16"/>
  <c r="K907" i="16"/>
  <c r="K673" i="16"/>
  <c r="K1621" i="16"/>
  <c r="K1641" i="16"/>
  <c r="K1717" i="16"/>
  <c r="K651" i="16"/>
  <c r="K1299" i="16"/>
  <c r="K865" i="16"/>
  <c r="K1542" i="16"/>
  <c r="K1477" i="16"/>
  <c r="K1598" i="16"/>
  <c r="K702" i="16"/>
  <c r="K1833" i="16"/>
  <c r="K1646" i="16"/>
  <c r="K1170" i="16"/>
  <c r="K1320" i="16"/>
  <c r="K1456" i="16"/>
  <c r="K729" i="16"/>
  <c r="K1806" i="16"/>
  <c r="K1021" i="16"/>
  <c r="K1193" i="16"/>
  <c r="K1880" i="16"/>
  <c r="K2069" i="16"/>
  <c r="K945" i="16"/>
  <c r="K637" i="16"/>
  <c r="K2036" i="16"/>
  <c r="K2031" i="16"/>
  <c r="K1442" i="16"/>
  <c r="K1778" i="16"/>
  <c r="K1178" i="16"/>
  <c r="K1932" i="16"/>
  <c r="K1345" i="16"/>
  <c r="K1818" i="16"/>
  <c r="K1218" i="16"/>
  <c r="K1666" i="16"/>
  <c r="K1071" i="16"/>
  <c r="K1912" i="16"/>
  <c r="K1437" i="16"/>
  <c r="K2022" i="16"/>
  <c r="K1933" i="16"/>
  <c r="K2003" i="16"/>
  <c r="K798" i="16"/>
  <c r="K1603" i="16"/>
  <c r="K1353" i="16"/>
  <c r="K2007" i="16"/>
  <c r="K1892" i="16"/>
  <c r="K704" i="16"/>
  <c r="K1457" i="16"/>
  <c r="K1319" i="16"/>
  <c r="K1769" i="16"/>
  <c r="K618" i="16"/>
  <c r="K715" i="16"/>
  <c r="K1123" i="16"/>
  <c r="K1349" i="16"/>
  <c r="K1652" i="16"/>
  <c r="K1141" i="16"/>
  <c r="K695" i="16"/>
  <c r="K1929" i="16"/>
  <c r="K1326" i="16"/>
  <c r="K635" i="16"/>
  <c r="K1978" i="16"/>
  <c r="K1204" i="16"/>
  <c r="K2061" i="16"/>
  <c r="K761" i="16"/>
  <c r="K1627" i="16"/>
  <c r="K1205" i="16"/>
  <c r="K1948" i="16"/>
  <c r="K1203" i="16"/>
  <c r="K1005" i="16"/>
  <c r="K948" i="16"/>
  <c r="K1831" i="16"/>
  <c r="K1444" i="16"/>
  <c r="K1531" i="16"/>
  <c r="K1421" i="16"/>
  <c r="K1523" i="16"/>
  <c r="K1622" i="16"/>
  <c r="K1579" i="16"/>
  <c r="K1507" i="16"/>
  <c r="K1224" i="16"/>
  <c r="K1963" i="16"/>
  <c r="K1156" i="16"/>
  <c r="K1232" i="16"/>
  <c r="K758" i="16"/>
  <c r="K967" i="16"/>
  <c r="K766" i="16"/>
  <c r="K1772" i="16"/>
  <c r="K1510" i="16"/>
  <c r="K823" i="16"/>
  <c r="K1572" i="16"/>
  <c r="K1125" i="16"/>
  <c r="K842" i="16"/>
  <c r="K816" i="16"/>
  <c r="K736" i="16"/>
  <c r="K1786" i="16"/>
  <c r="K1186" i="16"/>
  <c r="K1650" i="16"/>
  <c r="K1013" i="16"/>
  <c r="K605" i="16"/>
  <c r="K887" i="16"/>
  <c r="K1042" i="16"/>
  <c r="K1256" i="16"/>
  <c r="K1392" i="16"/>
  <c r="K799" i="16"/>
  <c r="K1091" i="16"/>
  <c r="K1771" i="16"/>
  <c r="K1539" i="16"/>
  <c r="K1118" i="16"/>
  <c r="K1379" i="16"/>
  <c r="K683" i="16"/>
  <c r="K935" i="16"/>
  <c r="K1559" i="16"/>
  <c r="K1275" i="16"/>
  <c r="K1086" i="16"/>
  <c r="K1985" i="16"/>
  <c r="K1689" i="16"/>
  <c r="K953" i="16"/>
  <c r="K1683" i="16"/>
  <c r="K1945" i="16"/>
  <c r="K1703" i="16"/>
  <c r="K1505" i="16"/>
  <c r="K721" i="16"/>
  <c r="K801" i="16"/>
  <c r="K2044" i="16"/>
  <c r="K1904" i="16"/>
  <c r="K2046" i="16"/>
  <c r="K2063" i="16"/>
  <c r="K1476" i="16"/>
  <c r="K937" i="16"/>
  <c r="K1158" i="16"/>
  <c r="K1351" i="16"/>
  <c r="K1406" i="16"/>
  <c r="K744" i="16"/>
  <c r="K681" i="16"/>
  <c r="K1726" i="16"/>
  <c r="K1663" i="16"/>
  <c r="K1585" i="16"/>
  <c r="K1294" i="16"/>
  <c r="K1014" i="16"/>
  <c r="K817" i="16"/>
  <c r="K957" i="16"/>
  <c r="K1964" i="16"/>
  <c r="K1592" i="16"/>
  <c r="K2020" i="16"/>
  <c r="K2065" i="16"/>
  <c r="K809" i="16"/>
  <c r="K609" i="16"/>
  <c r="K1138" i="16"/>
  <c r="K1260" i="16"/>
  <c r="K1061" i="16"/>
  <c r="K1822" i="16"/>
  <c r="K1574" i="16"/>
  <c r="K1448" i="16"/>
  <c r="K626" i="16"/>
  <c r="K1665" i="16"/>
  <c r="K1498" i="16"/>
  <c r="K1077" i="16"/>
  <c r="K1015" i="16"/>
  <c r="K627" i="16"/>
  <c r="K1145" i="16"/>
  <c r="K1691" i="16"/>
  <c r="K1744" i="16"/>
  <c r="K867" i="16"/>
  <c r="K700" i="16"/>
  <c r="K1490" i="16"/>
  <c r="K2030" i="16"/>
  <c r="K752" i="16"/>
  <c r="K844" i="16"/>
  <c r="K1332" i="16"/>
  <c r="K1695" i="16"/>
  <c r="K764" i="16"/>
  <c r="K1968" i="16"/>
  <c r="K1461" i="16"/>
  <c r="K1518" i="16"/>
  <c r="K1688" i="16"/>
  <c r="K1639" i="16"/>
  <c r="K1805" i="16"/>
  <c r="K1295" i="16"/>
  <c r="K1728" i="16"/>
  <c r="K1249" i="16"/>
  <c r="K658" i="16"/>
  <c r="K1390" i="16"/>
  <c r="K900" i="16"/>
  <c r="K680" i="16"/>
  <c r="K1308" i="16"/>
  <c r="K797" i="16"/>
  <c r="K850" i="16"/>
  <c r="K628" i="16"/>
  <c r="K1864" i="16"/>
  <c r="K1324" i="16"/>
  <c r="K738" i="16"/>
  <c r="K751" i="16"/>
  <c r="K731" i="16"/>
  <c r="K1893" i="16"/>
  <c r="K1967" i="16"/>
  <c r="K1926" i="16"/>
  <c r="K2051" i="16"/>
  <c r="K1405" i="16"/>
  <c r="K1857" i="16"/>
  <c r="K1197" i="16"/>
  <c r="K1836" i="16"/>
  <c r="K1943" i="16"/>
  <c r="K1907" i="16"/>
  <c r="K1025" i="16"/>
  <c r="K1883" i="16"/>
  <c r="K1819" i="16"/>
  <c r="K1804" i="16"/>
  <c r="K1905" i="16"/>
  <c r="K977" i="16"/>
  <c r="K1655" i="16"/>
  <c r="K1795" i="16"/>
  <c r="K1238" i="16"/>
  <c r="K1648" i="16"/>
  <c r="K1217" i="16"/>
  <c r="K1471" i="16"/>
  <c r="K928" i="16"/>
  <c r="K692" i="16"/>
  <c r="K1672" i="16"/>
  <c r="K1228" i="16"/>
  <c r="K632" i="16"/>
  <c r="K665" i="16"/>
  <c r="K1177" i="16"/>
  <c r="K1322" i="16"/>
  <c r="K1236" i="16"/>
  <c r="K1687" i="16"/>
  <c r="K698" i="16"/>
  <c r="K951" i="16"/>
  <c r="K1097" i="16"/>
  <c r="K1412" i="16"/>
  <c r="K2048" i="16"/>
  <c r="K1993" i="16"/>
  <c r="K966" i="16"/>
  <c r="K1060" i="16"/>
  <c r="K888" i="16"/>
  <c r="K1565" i="16"/>
  <c r="K1385" i="16"/>
  <c r="K1246" i="16"/>
  <c r="K1939" i="16"/>
  <c r="K625" i="16"/>
  <c r="K969" i="16"/>
  <c r="K1827" i="16"/>
  <c r="K1058" i="16"/>
  <c r="K2062" i="16"/>
  <c r="K849" i="16"/>
  <c r="K1681" i="16"/>
  <c r="K1494" i="16"/>
  <c r="K1730" i="16"/>
  <c r="K708" i="16"/>
  <c r="K1783" i="16"/>
  <c r="K1509" i="16"/>
  <c r="K1356" i="16"/>
  <c r="K722" i="16"/>
  <c r="K929" i="16"/>
  <c r="K1495" i="16"/>
  <c r="K1865" i="16"/>
  <c r="K697" i="16"/>
  <c r="K1233" i="16"/>
  <c r="K1974" i="16"/>
  <c r="K1410" i="16"/>
  <c r="K1961" i="16"/>
  <c r="K689" i="16"/>
  <c r="K1365" i="16"/>
  <c r="K1288" i="16"/>
  <c r="K901" i="16"/>
  <c r="K915" i="16"/>
  <c r="K1045" i="16"/>
  <c r="K1724" i="16"/>
  <c r="K1435" i="16"/>
  <c r="K1206" i="16"/>
  <c r="K1632" i="16"/>
  <c r="K2017" i="16"/>
  <c r="K672" i="16"/>
  <c r="K703" i="16"/>
  <c r="K927" i="16"/>
  <c r="K1718" i="16"/>
  <c r="K1959" i="16"/>
  <c r="K1529" i="16"/>
  <c r="K828" i="16"/>
  <c r="K1185" i="16"/>
  <c r="K1330" i="16"/>
  <c r="K1400" i="16"/>
  <c r="K1536" i="16"/>
  <c r="K1637" i="16"/>
  <c r="K1433" i="16"/>
  <c r="K724" i="16"/>
  <c r="K1588" i="16"/>
  <c r="K1116" i="16"/>
  <c r="K886" i="16"/>
  <c r="K1274" i="16"/>
  <c r="K1841" i="16"/>
  <c r="K991" i="16"/>
  <c r="K1782" i="16"/>
  <c r="K1999" i="16"/>
  <c r="K1220" i="16"/>
  <c r="K815" i="16"/>
  <c r="K1254" i="16"/>
  <c r="K1543" i="16"/>
  <c r="K1454" i="16"/>
  <c r="K1121" i="16"/>
  <c r="K847" i="16"/>
  <c r="K1533" i="16"/>
  <c r="K1674" i="16"/>
  <c r="K1901" i="16"/>
  <c r="K309" i="16"/>
  <c r="B351" i="13" s="1"/>
  <c r="C351" i="13" s="1"/>
  <c r="K578" i="16"/>
  <c r="B620" i="13" s="1"/>
  <c r="C620" i="13" s="1"/>
  <c r="K598" i="16"/>
  <c r="B640" i="13" s="1"/>
  <c r="C640" i="13" s="1"/>
  <c r="K289" i="16"/>
  <c r="B331" i="13" s="1"/>
  <c r="C331" i="13" s="1"/>
  <c r="K430" i="16"/>
  <c r="B472" i="13" s="1"/>
  <c r="C472" i="13" s="1"/>
  <c r="K593" i="16"/>
  <c r="B635" i="13" s="1"/>
  <c r="C635" i="13" s="1"/>
  <c r="K320" i="16"/>
  <c r="B362" i="13" s="1"/>
  <c r="C362" i="13" s="1"/>
  <c r="K590" i="16"/>
  <c r="B632" i="13" s="1"/>
  <c r="C632" i="13" s="1"/>
  <c r="K374" i="16"/>
  <c r="B416" i="13" s="1"/>
  <c r="C416" i="13" s="1"/>
  <c r="K287" i="16"/>
  <c r="B329" i="13" s="1"/>
  <c r="C329" i="13" s="1"/>
  <c r="K331" i="16"/>
  <c r="B373" i="13" s="1"/>
  <c r="C373" i="13" s="1"/>
  <c r="K223" i="16"/>
  <c r="B265" i="13" s="1"/>
  <c r="C265" i="13" s="1"/>
  <c r="K264" i="16"/>
  <c r="B306" i="13" s="1"/>
  <c r="C306" i="13" s="1"/>
  <c r="K518" i="16"/>
  <c r="B560" i="13" s="1"/>
  <c r="C560" i="13" s="1"/>
  <c r="K363" i="16"/>
  <c r="B405" i="13" s="1"/>
  <c r="C405" i="13" s="1"/>
  <c r="K574" i="16"/>
  <c r="B616" i="13" s="1"/>
  <c r="C616" i="13" s="1"/>
  <c r="K255" i="16"/>
  <c r="B297" i="13" s="1"/>
  <c r="C297" i="13" s="1"/>
  <c r="K443" i="16"/>
  <c r="B485" i="13" s="1"/>
  <c r="C485" i="13" s="1"/>
  <c r="K588" i="16"/>
  <c r="B630" i="13" s="1"/>
  <c r="C630" i="13" s="1"/>
  <c r="K419" i="16"/>
  <c r="B461" i="13" s="1"/>
  <c r="C461" i="13" s="1"/>
  <c r="K299" i="16"/>
  <c r="B341" i="13" s="1"/>
  <c r="C341" i="13" s="1"/>
  <c r="K568" i="16"/>
  <c r="B610" i="13" s="1"/>
  <c r="C610" i="13" s="1"/>
  <c r="K577" i="16"/>
  <c r="B619" i="13" s="1"/>
  <c r="C619" i="13" s="1"/>
  <c r="K408" i="16"/>
  <c r="B450" i="13" s="1"/>
  <c r="C450" i="13" s="1"/>
  <c r="K412" i="16"/>
  <c r="B454" i="13" s="1"/>
  <c r="C454" i="13" s="1"/>
  <c r="K272" i="16"/>
  <c r="B314" i="13" s="1"/>
  <c r="C314" i="13" s="1"/>
  <c r="K376" i="16"/>
  <c r="B418" i="13" s="1"/>
  <c r="C418" i="13" s="1"/>
  <c r="K461" i="16"/>
  <c r="B503" i="13" s="1"/>
  <c r="C503" i="13" s="1"/>
  <c r="K407" i="16"/>
  <c r="B449" i="13" s="1"/>
  <c r="C449" i="13" s="1"/>
  <c r="K504" i="16"/>
  <c r="B546" i="13" s="1"/>
  <c r="C546" i="13" s="1"/>
  <c r="K229" i="16"/>
  <c r="B271" i="13" s="1"/>
  <c r="C271" i="13" s="1"/>
  <c r="K286" i="16"/>
  <c r="B328" i="13" s="1"/>
  <c r="C328" i="13" s="1"/>
  <c r="K248" i="16"/>
  <c r="B290" i="13" s="1"/>
  <c r="C290" i="13" s="1"/>
  <c r="K228" i="16"/>
  <c r="B270" i="13" s="1"/>
  <c r="C270" i="13" s="1"/>
  <c r="K385" i="16"/>
  <c r="B427" i="13" s="1"/>
  <c r="C427" i="13" s="1"/>
  <c r="K452" i="16"/>
  <c r="B494" i="13" s="1"/>
  <c r="C494" i="13" s="1"/>
  <c r="K592" i="16"/>
  <c r="B634" i="13" s="1"/>
  <c r="C634" i="13" s="1"/>
  <c r="K584" i="16"/>
  <c r="B626" i="13" s="1"/>
  <c r="C626" i="13" s="1"/>
  <c r="K305" i="16"/>
  <c r="B347" i="13" s="1"/>
  <c r="C347" i="13" s="1"/>
  <c r="K324" i="16"/>
  <c r="B366" i="13" s="1"/>
  <c r="C366" i="13" s="1"/>
  <c r="K224" i="16"/>
  <c r="B266" i="13" s="1"/>
  <c r="C266" i="13" s="1"/>
  <c r="K399" i="16"/>
  <c r="B441" i="13" s="1"/>
  <c r="C441" i="13" s="1"/>
  <c r="K232" i="16"/>
  <c r="B274" i="13" s="1"/>
  <c r="C274" i="13" s="1"/>
  <c r="K503" i="16"/>
  <c r="B545" i="13" s="1"/>
  <c r="C545" i="13" s="1"/>
  <c r="K261" i="16"/>
  <c r="B303" i="13" s="1"/>
  <c r="C303" i="13" s="1"/>
  <c r="K417" i="16"/>
  <c r="B459" i="13" s="1"/>
  <c r="C459" i="13" s="1"/>
  <c r="K465" i="16"/>
  <c r="B507" i="13" s="1"/>
  <c r="C507" i="13" s="1"/>
  <c r="K509" i="16"/>
  <c r="B551" i="13" s="1"/>
  <c r="C551" i="13" s="1"/>
  <c r="K355" i="16"/>
  <c r="B397" i="13" s="1"/>
  <c r="C397" i="13" s="1"/>
  <c r="K549" i="16"/>
  <c r="B591" i="13" s="1"/>
  <c r="C591" i="13" s="1"/>
  <c r="K298" i="16"/>
  <c r="B340" i="13" s="1"/>
  <c r="C340" i="13" s="1"/>
  <c r="K257" i="16"/>
  <c r="B299" i="13" s="1"/>
  <c r="C299" i="13" s="1"/>
  <c r="K566" i="16"/>
  <c r="B608" i="13" s="1"/>
  <c r="C608" i="13" s="1"/>
  <c r="K378" i="16"/>
  <c r="B420" i="13" s="1"/>
  <c r="C420" i="13" s="1"/>
  <c r="K404" i="16"/>
  <c r="B446" i="13" s="1"/>
  <c r="C446" i="13" s="1"/>
  <c r="K562" i="16"/>
  <c r="B604" i="13" s="1"/>
  <c r="C604" i="13" s="1"/>
  <c r="K498" i="16"/>
  <c r="B540" i="13" s="1"/>
  <c r="C540" i="13" s="1"/>
  <c r="K251" i="16"/>
  <c r="B293" i="13" s="1"/>
  <c r="C293" i="13" s="1"/>
  <c r="K381" i="16"/>
  <c r="B423" i="13" s="1"/>
  <c r="C423" i="13" s="1"/>
  <c r="K431" i="16"/>
  <c r="B473" i="13" s="1"/>
  <c r="C473" i="13" s="1"/>
  <c r="K214" i="16"/>
  <c r="B256" i="13" s="1"/>
  <c r="C256" i="13" s="1"/>
  <c r="K279" i="16"/>
  <c r="B321" i="13" s="1"/>
  <c r="C321" i="13" s="1"/>
  <c r="K296" i="16"/>
  <c r="B338" i="13" s="1"/>
  <c r="C338" i="13" s="1"/>
  <c r="K241" i="16"/>
  <c r="B283" i="13" s="1"/>
  <c r="C283" i="13" s="1"/>
  <c r="K439" i="16"/>
  <c r="B481" i="13" s="1"/>
  <c r="C481" i="13" s="1"/>
  <c r="K332" i="16"/>
  <c r="B374" i="13" s="1"/>
  <c r="C374" i="13" s="1"/>
  <c r="K322" i="16"/>
  <c r="B364" i="13" s="1"/>
  <c r="C364" i="13" s="1"/>
  <c r="K497" i="16"/>
  <c r="B539" i="13" s="1"/>
  <c r="C539" i="13" s="1"/>
  <c r="K477" i="16"/>
  <c r="B519" i="13" s="1"/>
  <c r="C519" i="13" s="1"/>
  <c r="K212" i="16"/>
  <c r="B254" i="13" s="1"/>
  <c r="C254" i="13" s="1"/>
  <c r="K460" i="16"/>
  <c r="B502" i="13" s="1"/>
  <c r="C502" i="13" s="1"/>
  <c r="K358" i="16"/>
  <c r="B400" i="13" s="1"/>
  <c r="C400" i="13" s="1"/>
  <c r="K601" i="16"/>
  <c r="B643" i="13" s="1"/>
  <c r="C643" i="13" s="1"/>
  <c r="K502" i="16"/>
  <c r="B544" i="13" s="1"/>
  <c r="C544" i="13" s="1"/>
  <c r="K529" i="16"/>
  <c r="B571" i="13" s="1"/>
  <c r="C571" i="13" s="1"/>
  <c r="K316" i="16"/>
  <c r="B358" i="13" s="1"/>
  <c r="C358" i="13" s="1"/>
  <c r="K326" i="16"/>
  <c r="B368" i="13" s="1"/>
  <c r="C368" i="13" s="1"/>
  <c r="K239" i="16"/>
  <c r="B281" i="13" s="1"/>
  <c r="C281" i="13" s="1"/>
  <c r="K438" i="16"/>
  <c r="B480" i="13" s="1"/>
  <c r="C480" i="13" s="1"/>
  <c r="K507" i="16"/>
  <c r="B549" i="13" s="1"/>
  <c r="C549" i="13" s="1"/>
  <c r="K563" i="16"/>
  <c r="B605" i="13" s="1"/>
  <c r="C605" i="13" s="1"/>
  <c r="K545" i="16"/>
  <c r="B587" i="13" s="1"/>
  <c r="C587" i="13" s="1"/>
  <c r="K365" i="16"/>
  <c r="B407" i="13" s="1"/>
  <c r="C407" i="13" s="1"/>
  <c r="K256" i="16"/>
  <c r="B298" i="13" s="1"/>
  <c r="C298" i="13" s="1"/>
  <c r="K270" i="16"/>
  <c r="B312" i="13" s="1"/>
  <c r="C312" i="13" s="1"/>
  <c r="K596" i="16"/>
  <c r="B638" i="13" s="1"/>
  <c r="C638" i="13" s="1"/>
  <c r="K335" i="16"/>
  <c r="B377" i="13" s="1"/>
  <c r="C377" i="13" s="1"/>
  <c r="K383" i="16"/>
  <c r="B425" i="13" s="1"/>
  <c r="C425" i="13" s="1"/>
  <c r="K306" i="16"/>
  <c r="B348" i="13" s="1"/>
  <c r="C348" i="13" s="1"/>
  <c r="K242" i="16"/>
  <c r="B284" i="13" s="1"/>
  <c r="C284" i="13" s="1"/>
  <c r="K530" i="16"/>
  <c r="B572" i="13" s="1"/>
  <c r="C572" i="13" s="1"/>
  <c r="K235" i="16"/>
  <c r="B277" i="13" s="1"/>
  <c r="C277" i="13" s="1"/>
  <c r="K230" i="16"/>
  <c r="B272" i="13" s="1"/>
  <c r="C272" i="13" s="1"/>
  <c r="K231" i="16"/>
  <c r="B273" i="13" s="1"/>
  <c r="C273" i="13" s="1"/>
  <c r="K557" i="16"/>
  <c r="B599" i="13" s="1"/>
  <c r="C599" i="13" s="1"/>
  <c r="K600" i="16"/>
  <c r="B642" i="13" s="1"/>
  <c r="C642" i="13" s="1"/>
  <c r="K519" i="16"/>
  <c r="B561" i="13" s="1"/>
  <c r="C561" i="13" s="1"/>
  <c r="K315" i="16"/>
  <c r="B357" i="13" s="1"/>
  <c r="C357" i="13" s="1"/>
  <c r="K580" i="16"/>
  <c r="B622" i="13" s="1"/>
  <c r="C622" i="13" s="1"/>
  <c r="K523" i="16"/>
  <c r="B565" i="13" s="1"/>
  <c r="C565" i="13" s="1"/>
  <c r="K338" i="16"/>
  <c r="B380" i="13" s="1"/>
  <c r="C380" i="13" s="1"/>
  <c r="K307" i="16"/>
  <c r="B349" i="13" s="1"/>
  <c r="C349" i="13" s="1"/>
  <c r="K423" i="16"/>
  <c r="B465" i="13" s="1"/>
  <c r="C465" i="13" s="1"/>
  <c r="K446" i="16"/>
  <c r="B488" i="13" s="1"/>
  <c r="C488" i="13" s="1"/>
  <c r="K572" i="16"/>
  <c r="B614" i="13" s="1"/>
  <c r="C614" i="13" s="1"/>
  <c r="K543" i="16"/>
  <c r="B585" i="13" s="1"/>
  <c r="C585" i="13" s="1"/>
  <c r="K1151" i="16"/>
  <c r="K864" i="16"/>
  <c r="K1422" i="16"/>
  <c r="K1966" i="16"/>
  <c r="K1656" i="16"/>
  <c r="K990" i="16"/>
  <c r="K884" i="16"/>
  <c r="K1395" i="16"/>
  <c r="K940" i="16"/>
  <c r="K1707" i="16"/>
  <c r="K1434" i="16"/>
  <c r="K686" i="16"/>
  <c r="K1122" i="16"/>
  <c r="K1161" i="16"/>
  <c r="K914" i="16"/>
  <c r="K859" i="16"/>
  <c r="K794" i="16"/>
  <c r="K1605" i="16"/>
  <c r="K1854" i="16"/>
  <c r="K773" i="16"/>
  <c r="K943" i="16"/>
  <c r="K1569" i="16"/>
  <c r="K950" i="16"/>
  <c r="K1336" i="16"/>
  <c r="K1043" i="16"/>
  <c r="K2059" i="16"/>
  <c r="K1226" i="16"/>
  <c r="K1914" i="16"/>
  <c r="K1593" i="16"/>
  <c r="K1381" i="16"/>
  <c r="K1146" i="16"/>
  <c r="K2005" i="16"/>
  <c r="K1378" i="16"/>
  <c r="K880" i="16"/>
  <c r="K685" i="16"/>
  <c r="K1576" i="16"/>
  <c r="K1370" i="16"/>
  <c r="K2050" i="16"/>
  <c r="K1814" i="16"/>
  <c r="K1271" i="16"/>
  <c r="K1194" i="16"/>
  <c r="K1036" i="16"/>
  <c r="K1409" i="16"/>
  <c r="K1973" i="16"/>
  <c r="K1028" i="16"/>
  <c r="K1373" i="16"/>
  <c r="K1600" i="16"/>
  <c r="K1394" i="16"/>
  <c r="K1890" i="16"/>
  <c r="K1443" i="16"/>
  <c r="K1453" i="16"/>
  <c r="K974" i="16"/>
  <c r="K1748" i="16"/>
  <c r="K1670" i="16"/>
  <c r="K832" i="16"/>
  <c r="K1010" i="16"/>
  <c r="K1525" i="16"/>
  <c r="K1580" i="16"/>
  <c r="K790" i="16"/>
  <c r="K2038" i="16"/>
  <c r="K1101" i="16"/>
  <c r="K1237" i="16"/>
  <c r="K975" i="16"/>
  <c r="K1166" i="16"/>
  <c r="K688" i="16"/>
  <c r="K1851" i="16"/>
  <c r="K1466" i="16"/>
  <c r="K1172" i="16"/>
  <c r="K1897" i="16"/>
  <c r="K774" i="16"/>
  <c r="K898" i="16"/>
  <c r="K1848" i="16"/>
  <c r="K1838" i="16"/>
  <c r="K1108" i="16"/>
  <c r="K2057" i="16"/>
  <c r="K614" i="16"/>
  <c r="K1003" i="16"/>
  <c r="K789" i="16"/>
  <c r="K1181" i="16"/>
  <c r="K1610" i="16"/>
  <c r="K1946" i="16"/>
  <c r="K1041" i="16"/>
  <c r="K985" i="16"/>
  <c r="K1787" i="16"/>
  <c r="K922" i="16"/>
  <c r="K2056" i="16"/>
  <c r="K1484" i="16"/>
  <c r="K836" i="16"/>
  <c r="K1651" i="16"/>
  <c r="K1018" i="16"/>
  <c r="K883" i="16"/>
  <c r="K1608" i="16"/>
  <c r="K1196" i="16"/>
  <c r="K674" i="16"/>
  <c r="K694" i="16"/>
  <c r="K1059" i="16"/>
  <c r="K958" i="16"/>
  <c r="K1524" i="16"/>
  <c r="K1084" i="16"/>
  <c r="K846" i="16"/>
  <c r="K830" i="16"/>
  <c r="K1535" i="16"/>
  <c r="K1350" i="16"/>
  <c r="K1867" i="16"/>
  <c r="K1502" i="16"/>
  <c r="K742" i="16"/>
  <c r="K1329" i="16"/>
  <c r="K1537" i="16"/>
  <c r="K1723" i="16"/>
  <c r="K1570" i="16"/>
  <c r="K1812" i="16"/>
  <c r="K971" i="16"/>
  <c r="K1380" i="16"/>
  <c r="K1866" i="16"/>
  <c r="K1072" i="16"/>
  <c r="K1075" i="16"/>
  <c r="K808" i="16"/>
  <c r="K1702" i="16"/>
  <c r="K1645" i="16"/>
  <c r="K874" i="16"/>
  <c r="K1908" i="16"/>
  <c r="K1936" i="16"/>
  <c r="K1160" i="16"/>
  <c r="K829" i="16"/>
  <c r="K1199" i="16"/>
  <c r="K1508" i="16"/>
  <c r="K1799" i="16"/>
  <c r="K840" i="16"/>
  <c r="K924" i="16"/>
  <c r="K1626" i="16"/>
  <c r="K1544" i="16"/>
  <c r="K1485" i="16"/>
  <c r="K923" i="16"/>
  <c r="K1633" i="16"/>
  <c r="K1951" i="16"/>
  <c r="K843" i="16"/>
  <c r="K1765" i="16"/>
  <c r="K1219" i="16"/>
  <c r="K1159" i="16"/>
  <c r="K1124" i="16"/>
  <c r="K650" i="16"/>
  <c r="K1413" i="16"/>
  <c r="K852" i="16"/>
  <c r="K879" i="16"/>
  <c r="K1796" i="16"/>
  <c r="K1513" i="16"/>
  <c r="K652" i="16"/>
  <c r="K1984" i="16"/>
  <c r="K1990" i="16"/>
  <c r="K1423" i="16"/>
  <c r="K1953" i="16"/>
  <c r="K644" i="16"/>
  <c r="K1180" i="16"/>
  <c r="K1982" i="16"/>
  <c r="K1262" i="16"/>
  <c r="K1873" i="16"/>
  <c r="K1335" i="16"/>
  <c r="K1870" i="16"/>
  <c r="K1492" i="16"/>
  <c r="K1068" i="16"/>
  <c r="K1888" i="16"/>
  <c r="K860" i="16"/>
  <c r="K1283" i="16"/>
  <c r="K1263" i="16"/>
  <c r="K1685" i="16"/>
  <c r="K1840" i="16"/>
  <c r="K902" i="16"/>
  <c r="K881" i="16"/>
  <c r="K912" i="16"/>
  <c r="K1830" i="16"/>
  <c r="K1988" i="16"/>
  <c r="K1716" i="16"/>
  <c r="K878" i="16"/>
  <c r="K733" i="16"/>
  <c r="K1515" i="16"/>
  <c r="K1766" i="16"/>
  <c r="K1998" i="16"/>
  <c r="K1684" i="16"/>
  <c r="K1463" i="16"/>
  <c r="K1243" i="16"/>
  <c r="K909" i="16"/>
  <c r="K1333" i="16"/>
  <c r="K1532" i="16"/>
  <c r="K638" i="16"/>
  <c r="K863" i="16"/>
  <c r="K1354" i="16"/>
  <c r="K2029" i="16"/>
  <c r="K1300" i="16"/>
  <c r="K1815" i="16"/>
  <c r="K870" i="16"/>
  <c r="K670" i="16"/>
  <c r="K732" i="16"/>
  <c r="K1743" i="16"/>
  <c r="K1325" i="16"/>
  <c r="K1868" i="16"/>
  <c r="K1981" i="16"/>
  <c r="K656" i="16"/>
  <c r="K1241" i="16"/>
  <c r="K1034" i="16"/>
  <c r="K1519" i="16"/>
  <c r="K1756" i="16"/>
  <c r="K1896" i="16"/>
  <c r="K993" i="16"/>
  <c r="K603" i="16"/>
  <c r="K1935" i="16"/>
  <c r="K916" i="16"/>
  <c r="K1887" i="16"/>
  <c r="K763" i="16"/>
  <c r="K947" i="16"/>
  <c r="K1183" i="16"/>
  <c r="K1869" i="16"/>
  <c r="K1139" i="16"/>
  <c r="K1440" i="16"/>
  <c r="K666" i="16"/>
  <c r="K759" i="16"/>
  <c r="K1855" i="16"/>
  <c r="K1653" i="16"/>
  <c r="K1899" i="16"/>
  <c r="K1307" i="16"/>
  <c r="K1127" i="16"/>
  <c r="K2013" i="16"/>
  <c r="K889" i="16"/>
  <c r="K1793" i="16"/>
  <c r="K1465" i="16"/>
  <c r="K1654" i="16"/>
  <c r="K2034" i="16"/>
  <c r="K1679" i="16"/>
  <c r="K936" i="16"/>
  <c r="K1817" i="16"/>
  <c r="K1661" i="16"/>
  <c r="K754" i="16"/>
  <c r="K1710" i="16"/>
  <c r="K1970" i="16"/>
  <c r="K2035" i="16"/>
  <c r="K1002" i="16"/>
  <c r="K1382" i="16"/>
  <c r="K1629" i="16"/>
  <c r="K701" i="16"/>
  <c r="K1364" i="16"/>
  <c r="K1016" i="16"/>
  <c r="K1328" i="16"/>
  <c r="K1289" i="16"/>
  <c r="K1165" i="16"/>
  <c r="K1709" i="16"/>
  <c r="K1126" i="16"/>
  <c r="K2060" i="16"/>
  <c r="K1826" i="16"/>
  <c r="K1673" i="16"/>
  <c r="K869" i="16"/>
  <c r="K699" i="16"/>
  <c r="K1169" i="16"/>
  <c r="K1109" i="16"/>
  <c r="K1900" i="16"/>
  <c r="K1954" i="16"/>
  <c r="K611" i="16"/>
  <c r="K1201" i="16"/>
  <c r="K1069" i="16"/>
  <c r="K1554" i="16"/>
  <c r="K1512" i="16"/>
  <c r="K1789" i="16"/>
  <c r="K1247" i="16"/>
  <c r="K1450" i="16"/>
  <c r="K1094" i="16"/>
  <c r="K1223" i="16"/>
  <c r="K1374" i="16"/>
  <c r="K750" i="16"/>
  <c r="K1577" i="16"/>
  <c r="K1188" i="16"/>
  <c r="K1027" i="16"/>
  <c r="K2006" i="16"/>
  <c r="K1342" i="16"/>
  <c r="K719" i="16"/>
  <c r="K933" i="16"/>
  <c r="K1747" i="16"/>
  <c r="K1189" i="16"/>
  <c r="K1064" i="16"/>
  <c r="K1200" i="16"/>
  <c r="K726" i="16"/>
  <c r="K992" i="16"/>
  <c r="K982" i="16"/>
  <c r="K1715" i="16"/>
  <c r="K1506" i="16"/>
  <c r="K1810" i="16"/>
  <c r="K824" i="16"/>
  <c r="K606" i="16"/>
  <c r="K1497" i="16"/>
  <c r="K1877" i="16"/>
  <c r="K1647" i="16"/>
  <c r="K1845" i="16"/>
  <c r="K1047" i="16"/>
  <c r="K904" i="16"/>
  <c r="K772" i="16"/>
  <c r="K1446" i="16"/>
  <c r="K1285" i="16"/>
  <c r="K1550" i="16"/>
  <c r="K748" i="16"/>
  <c r="K636" i="16"/>
  <c r="K963" i="16"/>
  <c r="K1327" i="16"/>
  <c r="K1708" i="16"/>
  <c r="K1844" i="16"/>
  <c r="K810" i="16"/>
  <c r="K620" i="16"/>
  <c r="K913" i="16"/>
  <c r="K1797" i="16"/>
  <c r="K1516" i="16"/>
  <c r="K877" i="16"/>
  <c r="K796" i="16"/>
  <c r="K1913" i="16"/>
  <c r="K1820" i="16"/>
  <c r="K707" i="16"/>
  <c r="K770" i="16"/>
  <c r="K647" i="16"/>
  <c r="K1697" i="16"/>
  <c r="K1280" i="16"/>
  <c r="K1976" i="16"/>
  <c r="K1514" i="16"/>
  <c r="K1076" i="16"/>
  <c r="K1070" i="16"/>
  <c r="K1527" i="16"/>
  <c r="K265" i="16"/>
  <c r="B307" i="13" s="1"/>
  <c r="C307" i="13" s="1"/>
  <c r="K538" i="16"/>
  <c r="B580" i="13" s="1"/>
  <c r="C580" i="13" s="1"/>
  <c r="K425" i="16"/>
  <c r="B467" i="13" s="1"/>
  <c r="C467" i="13" s="1"/>
  <c r="K293" i="16"/>
  <c r="B335" i="13" s="1"/>
  <c r="C335" i="13" s="1"/>
  <c r="K384" i="16"/>
  <c r="B426" i="13" s="1"/>
  <c r="C426" i="13" s="1"/>
  <c r="K367" i="16"/>
  <c r="B409" i="13" s="1"/>
  <c r="C409" i="13" s="1"/>
  <c r="K225" i="16"/>
  <c r="B267" i="13" s="1"/>
  <c r="C267" i="13" s="1"/>
  <c r="K602" i="16"/>
  <c r="B644" i="13" s="1"/>
  <c r="C644" i="13" s="1"/>
  <c r="K495" i="16"/>
  <c r="B537" i="13" s="1"/>
  <c r="C537" i="13" s="1"/>
  <c r="K398" i="16"/>
  <c r="B440" i="13" s="1"/>
  <c r="C440" i="13" s="1"/>
  <c r="K240" i="16"/>
  <c r="B282" i="13" s="1"/>
  <c r="C282" i="13" s="1"/>
  <c r="K297" i="16"/>
  <c r="B339" i="13" s="1"/>
  <c r="C339" i="13" s="1"/>
  <c r="K586" i="16"/>
  <c r="B628" i="13" s="1"/>
  <c r="C628" i="13" s="1"/>
  <c r="K208" i="16"/>
  <c r="B250" i="13" s="1"/>
  <c r="C250" i="13" s="1"/>
  <c r="K435" i="16"/>
  <c r="B477" i="13" s="1"/>
  <c r="C477" i="13" s="1"/>
  <c r="K420" i="16"/>
  <c r="B462" i="13" s="1"/>
  <c r="C462" i="13" s="1"/>
  <c r="K304" i="16"/>
  <c r="B346" i="13" s="1"/>
  <c r="C346" i="13" s="1"/>
  <c r="K585" i="16"/>
  <c r="B627" i="13" s="1"/>
  <c r="C627" i="13" s="1"/>
  <c r="K447" i="16"/>
  <c r="B489" i="13" s="1"/>
  <c r="C489" i="13" s="1"/>
  <c r="K567" i="16"/>
  <c r="B609" i="13" s="1"/>
  <c r="C609" i="13" s="1"/>
  <c r="K813" i="16"/>
  <c r="K1694" i="16"/>
  <c r="K1132" i="16"/>
  <c r="K1023" i="16"/>
  <c r="K839" i="16"/>
  <c r="K1340" i="16"/>
  <c r="K822" i="16"/>
  <c r="K804" i="16"/>
  <c r="K964" i="16"/>
  <c r="K1438" i="16"/>
  <c r="K710" i="16"/>
  <c r="K1202" i="16"/>
  <c r="K918" i="16"/>
  <c r="K1235" i="16"/>
  <c r="K1215" i="16"/>
  <c r="K1886" i="16"/>
  <c r="K1245" i="16"/>
  <c r="K1950" i="16"/>
  <c r="K1152" i="16"/>
  <c r="K1306" i="16"/>
  <c r="K1428" i="16"/>
  <c r="K1847" i="16"/>
  <c r="K1891" i="16"/>
  <c r="K893" i="16"/>
  <c r="K1276" i="16"/>
  <c r="K1871" i="16"/>
  <c r="K1209" i="16"/>
  <c r="K2018" i="16"/>
  <c r="K1740" i="16"/>
  <c r="K917" i="16"/>
  <c r="K871" i="16"/>
  <c r="K1468" i="16"/>
  <c r="K1092" i="16"/>
  <c r="K1711" i="16"/>
  <c r="K1344" i="16"/>
  <c r="K1343" i="16"/>
  <c r="K1705" i="16"/>
  <c r="K1312" i="16"/>
  <c r="K1053" i="16"/>
  <c r="K1396" i="16"/>
  <c r="K740" i="16"/>
  <c r="K1489" i="16"/>
  <c r="K1927" i="16"/>
  <c r="K1780" i="16"/>
  <c r="K862" i="16"/>
  <c r="K1522" i="16"/>
  <c r="K1725" i="16"/>
  <c r="K655" i="16"/>
  <c r="K1298" i="16"/>
  <c r="K1520" i="16"/>
  <c r="K1050" i="16"/>
  <c r="K1270" i="16"/>
  <c r="K1923" i="16"/>
  <c r="K835" i="16"/>
  <c r="K1980" i="16"/>
  <c r="K845" i="16"/>
  <c r="K1140" i="16"/>
  <c r="K1411" i="16"/>
  <c r="K1478" i="16"/>
  <c r="K781" i="16"/>
  <c r="K679" i="16"/>
  <c r="K1296" i="16"/>
  <c r="K1784" i="16"/>
  <c r="K1104" i="16"/>
  <c r="K1137" i="16"/>
  <c r="K1934" i="16"/>
  <c r="K2039" i="16"/>
  <c r="K1472" i="16"/>
  <c r="K1759" i="16"/>
  <c r="K1729" i="16"/>
  <c r="K1734" i="16"/>
  <c r="K1360" i="16"/>
  <c r="K1317" i="16"/>
  <c r="K1790" i="16"/>
  <c r="K866" i="16"/>
  <c r="K1885" i="16"/>
  <c r="K1503" i="16"/>
  <c r="K696" i="16"/>
  <c r="K855" i="16"/>
  <c r="K1368" i="16"/>
  <c r="K795" i="16"/>
  <c r="K1917" i="16"/>
  <c r="K1751" i="16"/>
  <c r="K1107" i="16"/>
  <c r="K959" i="16"/>
  <c r="K1979" i="16"/>
  <c r="K1427" i="16"/>
  <c r="K1731" i="16"/>
  <c r="K1941" i="16"/>
  <c r="K777" i="16"/>
  <c r="K2047" i="16"/>
  <c r="K1828" i="16"/>
  <c r="K630" i="16"/>
  <c r="K1074" i="16"/>
  <c r="K1408" i="16"/>
  <c r="K1482" i="16"/>
  <c r="K1511" i="16"/>
  <c r="K1120" i="16"/>
  <c r="K1331" i="16"/>
  <c r="K1889" i="16"/>
  <c r="K2016" i="16"/>
  <c r="K803" i="16"/>
  <c r="K1800" i="16"/>
  <c r="K903" i="16"/>
  <c r="K1816" i="16"/>
  <c r="K1736" i="16"/>
  <c r="K739" i="16"/>
  <c r="K1426" i="16"/>
  <c r="K792" i="16"/>
  <c r="K1431" i="16"/>
  <c r="K782" i="16"/>
  <c r="K1210" i="16"/>
  <c r="K1921" i="16"/>
  <c r="K956" i="16"/>
  <c r="K1781" i="16"/>
  <c r="K1567" i="16"/>
  <c r="K1958" i="16"/>
  <c r="K973" i="16"/>
  <c r="K1604" i="16"/>
  <c r="K1051" i="16"/>
  <c r="K693" i="16"/>
  <c r="K2054" i="16"/>
  <c r="K1049" i="16"/>
  <c r="K787" i="16"/>
  <c r="K691" i="16"/>
  <c r="K1303" i="16"/>
  <c r="K1011" i="16"/>
  <c r="K1119" i="16"/>
  <c r="K1473" i="16"/>
  <c r="K1794" i="16"/>
  <c r="K1947" i="16"/>
  <c r="K2064" i="16"/>
  <c r="K890" i="16"/>
  <c r="K1501" i="16"/>
  <c r="K1727" i="16"/>
  <c r="K962" i="16"/>
  <c r="K1316" i="16"/>
  <c r="K1739" i="16"/>
  <c r="K1105" i="16"/>
  <c r="K1032" i="16"/>
  <c r="K2011" i="16"/>
  <c r="K610" i="16"/>
  <c r="K1284" i="16"/>
  <c r="K1590" i="16"/>
  <c r="K872" i="16"/>
  <c r="K648" i="16"/>
  <c r="K1366" i="16"/>
  <c r="K785" i="16"/>
  <c r="K997" i="16"/>
  <c r="K1983" i="16"/>
  <c r="K662" i="16"/>
  <c r="K1281" i="16"/>
  <c r="K1560" i="16"/>
  <c r="K1755" i="16"/>
  <c r="K1346" i="16"/>
  <c r="K1758" i="16"/>
  <c r="K2058" i="16"/>
  <c r="K1595" i="16"/>
  <c r="K1191" i="16"/>
  <c r="K1297" i="16"/>
  <c r="K1546" i="16"/>
  <c r="K1852" i="16"/>
  <c r="K1079" i="16"/>
  <c r="K1752" i="16"/>
  <c r="K1244" i="16"/>
  <c r="K1258" i="16"/>
  <c r="K983" i="16"/>
  <c r="K1680" i="16"/>
  <c r="K1992" i="16"/>
  <c r="K2068" i="16"/>
  <c r="K1938" i="16"/>
  <c r="K1713" i="16"/>
  <c r="K1643" i="16"/>
  <c r="K1924" i="16"/>
  <c r="K1267" i="16"/>
  <c r="K819" i="16"/>
  <c r="K1347" i="16"/>
  <c r="K1770" i="16"/>
  <c r="K1682" i="16"/>
  <c r="K1401" i="16"/>
  <c r="K1491" i="16"/>
  <c r="K1362" i="16"/>
  <c r="K1977" i="16"/>
  <c r="K753" i="16"/>
  <c r="K1960" i="16"/>
  <c r="K1862" i="16"/>
  <c r="K1436" i="16"/>
  <c r="K1017" i="16"/>
  <c r="K619" i="16"/>
  <c r="K1517" i="16"/>
  <c r="K1616" i="16"/>
  <c r="K1103" i="16"/>
  <c r="K1387" i="16"/>
  <c r="K1460" i="16"/>
  <c r="K1634" i="16"/>
  <c r="K678" i="16"/>
  <c r="K2049" i="16"/>
  <c r="K1251" i="16"/>
  <c r="K965" i="16"/>
  <c r="K1720" i="16"/>
  <c r="K1384" i="16"/>
  <c r="K939" i="16"/>
  <c r="K837" i="16"/>
  <c r="K1842" i="16"/>
  <c r="K2021" i="16"/>
  <c r="K1821" i="16"/>
  <c r="K876" i="16"/>
  <c r="K1615" i="16"/>
  <c r="K1995" i="16"/>
  <c r="K706" i="16"/>
  <c r="K2027" i="16"/>
  <c r="K1062" i="16"/>
  <c r="K714" i="16"/>
  <c r="K1971" i="16"/>
  <c r="K776" i="16"/>
  <c r="K1242" i="16"/>
  <c r="K1266" i="16"/>
  <c r="K1843" i="16"/>
  <c r="K1969" i="16"/>
  <c r="K1750" i="16"/>
  <c r="K659" i="16"/>
  <c r="K653" i="16"/>
  <c r="K919" i="16"/>
  <c r="K1265" i="16"/>
  <c r="K1272" i="16"/>
  <c r="K1859" i="16"/>
  <c r="K1863" i="16"/>
  <c r="K709" i="16"/>
  <c r="K1089" i="16"/>
  <c r="K1609" i="16"/>
  <c r="K834" i="16"/>
  <c r="K820" i="16"/>
  <c r="K1292" i="16"/>
  <c r="K952" i="16"/>
  <c r="K1214" i="16"/>
  <c r="K641" i="16"/>
  <c r="K1811" i="16"/>
  <c r="K1737" i="16"/>
  <c r="K1599" i="16"/>
  <c r="K1430" i="16"/>
  <c r="K1187" i="16"/>
  <c r="K1551" i="16"/>
  <c r="K2055" i="16"/>
  <c r="K1157" i="16"/>
  <c r="K1290" i="16"/>
  <c r="K1962" i="16"/>
  <c r="K1538" i="16"/>
  <c r="K1009" i="16"/>
  <c r="K1922" i="16"/>
  <c r="K1474" i="16"/>
  <c r="K892" i="16"/>
  <c r="K905" i="16"/>
  <c r="K1773" i="16"/>
  <c r="K1318" i="16"/>
  <c r="K811" i="16"/>
  <c r="K1631" i="16"/>
  <c r="K1229" i="16"/>
  <c r="K1824" i="16"/>
  <c r="K1133" i="16"/>
  <c r="K1553" i="16"/>
  <c r="K616" i="16"/>
  <c r="K920" i="16"/>
  <c r="K1925" i="16"/>
  <c r="K663" i="16"/>
  <c r="K1111" i="16"/>
  <c r="K643" i="16"/>
  <c r="K1762" i="16"/>
  <c r="K1704" i="16"/>
  <c r="K1613" i="16"/>
  <c r="K1860" i="16"/>
  <c r="K1184" i="16"/>
  <c r="K1779" i="16"/>
  <c r="K1102" i="16"/>
  <c r="K771" i="16"/>
  <c r="K741" i="16"/>
  <c r="K1162" i="16"/>
  <c r="K1552" i="16"/>
  <c r="K807" i="16"/>
  <c r="K1732" i="16"/>
  <c r="K1259" i="16"/>
  <c r="K2045" i="16"/>
  <c r="K1754" i="16"/>
  <c r="K493" i="16"/>
  <c r="B535" i="13" s="1"/>
  <c r="C535" i="13" s="1"/>
  <c r="K269" i="16"/>
  <c r="B311" i="13" s="1"/>
  <c r="C311" i="13" s="1"/>
  <c r="K515" i="16"/>
  <c r="B557" i="13" s="1"/>
  <c r="C557" i="13" s="1"/>
  <c r="K210" i="16"/>
  <c r="B252" i="13" s="1"/>
  <c r="C252" i="13" s="1"/>
  <c r="K475" i="16"/>
  <c r="B517" i="13" s="1"/>
  <c r="C517" i="13" s="1"/>
  <c r="K421" i="16"/>
  <c r="B463" i="13" s="1"/>
  <c r="C463" i="13" s="1"/>
  <c r="K1033" i="16"/>
  <c r="K1823" i="16"/>
  <c r="K1701" i="16"/>
  <c r="K1618" i="16"/>
  <c r="K921" i="16"/>
  <c r="K1150" i="16"/>
  <c r="K873" i="16"/>
  <c r="K1807" i="16"/>
  <c r="K1996" i="16"/>
  <c r="K1659" i="16"/>
  <c r="K2023" i="16"/>
  <c r="K737" i="16"/>
  <c r="K676" i="16"/>
  <c r="K841" i="16"/>
  <c r="K1944" i="16"/>
  <c r="K955" i="16"/>
  <c r="K1337" i="16"/>
  <c r="K1792" i="16"/>
  <c r="K1875" i="16"/>
  <c r="K1829" i="16"/>
  <c r="K1602" i="16"/>
  <c r="K1301" i="16"/>
  <c r="K633" i="16"/>
  <c r="K1785" i="16"/>
  <c r="K1920" i="16"/>
  <c r="K1667" i="16"/>
  <c r="K1216" i="16"/>
  <c r="K932" i="16"/>
  <c r="K1338" i="16"/>
  <c r="K1369" i="16"/>
  <c r="K1975" i="16"/>
  <c r="K944" i="16"/>
  <c r="K1571" i="16"/>
  <c r="K705" i="16"/>
  <c r="K1449" i="16"/>
  <c r="K1167" i="16"/>
  <c r="K768" i="16"/>
  <c r="K1148" i="16"/>
  <c r="K723" i="16"/>
  <c r="K687" i="16"/>
  <c r="K730" i="16"/>
  <c r="K1775" i="16"/>
  <c r="K775" i="16"/>
  <c r="K1207" i="16"/>
  <c r="K1388" i="16"/>
  <c r="K1493" i="16"/>
  <c r="K934" i="16"/>
  <c r="K1856" i="16"/>
  <c r="K976" i="16"/>
  <c r="K896" i="16"/>
  <c r="K1596" i="16"/>
  <c r="K996" i="16"/>
  <c r="K805" i="16"/>
  <c r="K854" i="16"/>
  <c r="K1584" i="16"/>
  <c r="K1054" i="16"/>
  <c r="K1788" i="16"/>
  <c r="K1480" i="16"/>
  <c r="K1879" i="16"/>
  <c r="K1564" i="16"/>
  <c r="K1093" i="16"/>
  <c r="K1287" i="16"/>
  <c r="K1024" i="16"/>
  <c r="K1693" i="16"/>
  <c r="K660" i="16"/>
  <c r="K1000" i="16"/>
  <c r="K1088" i="16"/>
  <c r="K1255" i="16"/>
  <c r="K1721" i="16"/>
  <c r="K649" i="16"/>
  <c r="K1853" i="16"/>
  <c r="K2032" i="16"/>
  <c r="K780" i="16"/>
  <c r="K1264" i="16"/>
  <c r="K1397" i="16"/>
  <c r="K1057" i="16"/>
  <c r="K1910" i="16"/>
  <c r="K671" i="16"/>
  <c r="K786" i="16"/>
  <c r="K1040" i="16"/>
  <c r="K1558" i="16"/>
  <c r="K908" i="16"/>
  <c r="K989" i="16"/>
  <c r="K1286" i="16"/>
  <c r="K1986" i="16"/>
  <c r="K743" i="16"/>
  <c r="K717" i="16"/>
  <c r="K1556" i="16"/>
  <c r="K970" i="16"/>
  <c r="K1884" i="16"/>
  <c r="K621" i="16"/>
  <c r="K1928" i="16"/>
  <c r="K1809" i="16"/>
  <c r="K1803" i="16"/>
  <c r="K800" i="16"/>
  <c r="K1234" i="16"/>
  <c r="K427" i="16"/>
  <c r="B469" i="13" s="1"/>
  <c r="C469" i="13" s="1"/>
  <c r="K468" i="16"/>
  <c r="B510" i="13" s="1"/>
  <c r="C510" i="13" s="1"/>
  <c r="K540" i="16"/>
  <c r="B582" i="13" s="1"/>
  <c r="C582" i="13" s="1"/>
  <c r="K362" i="16"/>
  <c r="B404" i="13" s="1"/>
  <c r="C404" i="13" s="1"/>
  <c r="K409" i="16"/>
  <c r="B451" i="13" s="1"/>
  <c r="C451" i="13" s="1"/>
  <c r="K319" i="16"/>
  <c r="B361" i="13" s="1"/>
  <c r="C361" i="13" s="1"/>
  <c r="K499" i="16"/>
  <c r="B541" i="13" s="1"/>
  <c r="C541" i="13" s="1"/>
  <c r="K415" i="16"/>
  <c r="B457" i="13" s="1"/>
  <c r="C457" i="13" s="1"/>
  <c r="K244" i="16"/>
  <c r="B286" i="13" s="1"/>
  <c r="C286" i="13" s="1"/>
  <c r="K380" i="16"/>
  <c r="B422" i="13" s="1"/>
  <c r="C422" i="13" s="1"/>
  <c r="K262" i="16"/>
  <c r="B304" i="13" s="1"/>
  <c r="C304" i="13" s="1"/>
  <c r="K361" i="16"/>
  <c r="B403" i="13" s="1"/>
  <c r="C403" i="13" s="1"/>
  <c r="K428" i="16"/>
  <c r="B470" i="13" s="1"/>
  <c r="C470" i="13" s="1"/>
  <c r="K312" i="16"/>
  <c r="B354" i="13" s="1"/>
  <c r="C354" i="13" s="1"/>
  <c r="K547" i="16"/>
  <c r="B589" i="13" s="1"/>
  <c r="C589" i="13" s="1"/>
  <c r="K323" i="16"/>
  <c r="B365" i="13" s="1"/>
  <c r="C365" i="13" s="1"/>
  <c r="K414" i="16"/>
  <c r="B456" i="13" s="1"/>
  <c r="C456" i="13" s="1"/>
  <c r="K333" i="16"/>
  <c r="B375" i="13" s="1"/>
  <c r="C375" i="13" s="1"/>
  <c r="K486" i="16"/>
  <c r="B528" i="13" s="1"/>
  <c r="C528" i="13" s="1"/>
  <c r="K1573" i="16"/>
  <c r="K1164" i="16"/>
  <c r="K690" i="16"/>
  <c r="K1115" i="16"/>
  <c r="K1452" i="16"/>
  <c r="K930" i="16"/>
  <c r="K1414" i="16"/>
  <c r="K1252" i="16"/>
  <c r="K1858" i="16"/>
  <c r="K1361" i="16"/>
  <c r="K1367" i="16"/>
  <c r="K734" i="16"/>
  <c r="K1221" i="16"/>
  <c r="K2001" i="16"/>
  <c r="K1112" i="16"/>
  <c r="K712" i="16"/>
  <c r="K1994" i="16"/>
  <c r="K1956" i="16"/>
  <c r="K1393" i="16"/>
  <c r="K1211" i="16"/>
  <c r="K1635" i="16"/>
  <c r="K1073" i="16"/>
  <c r="K791" i="16"/>
  <c r="K1432" i="16"/>
  <c r="K749" i="16"/>
  <c r="K1083" i="16"/>
  <c r="K1757" i="16"/>
  <c r="K1849" i="16"/>
  <c r="K1278" i="16"/>
  <c r="K1547" i="16"/>
  <c r="K1099" i="16"/>
  <c r="K2043" i="16"/>
  <c r="K821" i="16"/>
  <c r="K1526" i="16"/>
  <c r="K2019" i="16"/>
  <c r="K757" i="16"/>
  <c r="K1462" i="16"/>
  <c r="K607" i="16"/>
  <c r="K954" i="16"/>
  <c r="K1090" i="16"/>
  <c r="K961" i="16"/>
  <c r="K1745" i="16"/>
  <c r="K1008" i="16"/>
  <c r="K1131" i="16"/>
  <c r="K899" i="16"/>
  <c r="K1931" i="16"/>
  <c r="K2033" i="16"/>
  <c r="K981" i="16"/>
  <c r="K1738" i="16"/>
  <c r="K1371" i="16"/>
  <c r="K1617" i="16"/>
  <c r="K1080" i="16"/>
  <c r="K1425" i="16"/>
  <c r="K1231" i="16"/>
  <c r="K1676" i="16"/>
  <c r="K1407" i="16"/>
  <c r="K1671" i="16"/>
  <c r="K938" i="16"/>
  <c r="K1753" i="16"/>
  <c r="K1065" i="16"/>
  <c r="K1581" i="16"/>
  <c r="K1402" i="16"/>
  <c r="K1447" i="16"/>
  <c r="K1419" i="16"/>
  <c r="K1669" i="16"/>
  <c r="K1911" i="16"/>
  <c r="K1719" i="16"/>
  <c r="K1039" i="16"/>
  <c r="K1227" i="16"/>
  <c r="K1339" i="16"/>
  <c r="K1582" i="16"/>
  <c r="K1066" i="16"/>
  <c r="K1096" i="16"/>
  <c r="K1153" i="16"/>
  <c r="K1583" i="16"/>
  <c r="K949" i="16"/>
  <c r="K1874" i="16"/>
  <c r="K812" i="16"/>
  <c r="K1881" i="16"/>
  <c r="K1919" i="16"/>
  <c r="K755" i="16"/>
  <c r="K1916" i="16"/>
  <c r="K1918" i="16"/>
  <c r="K1942" i="16"/>
  <c r="K2053" i="16"/>
  <c r="K642" i="16"/>
  <c r="K1085" i="16"/>
  <c r="K1965" i="16"/>
  <c r="K1315" i="16"/>
  <c r="K995" i="16"/>
  <c r="K1257" i="16"/>
  <c r="K857" i="16"/>
  <c r="K684" i="16"/>
  <c r="K1813" i="16"/>
  <c r="K634" i="16"/>
  <c r="K979" i="16"/>
  <c r="K1078" i="16"/>
  <c r="K622" i="16"/>
  <c r="K1001" i="16"/>
  <c r="K1597" i="16"/>
  <c r="K998" i="16"/>
  <c r="K664" i="16"/>
  <c r="K1733" i="16"/>
  <c r="K1459" i="16"/>
  <c r="K760" i="16"/>
  <c r="K1304" i="16"/>
  <c r="K2015" i="16"/>
  <c r="K1549" i="16"/>
  <c r="K984" i="16"/>
  <c r="K1044" i="16"/>
  <c r="K657" i="16"/>
  <c r="K1467" i="16"/>
  <c r="K931" i="16"/>
  <c r="K1749" i="16"/>
  <c r="K793" i="16"/>
  <c r="K1321" i="16"/>
  <c r="K1545" i="16"/>
  <c r="K1606" i="16"/>
  <c r="K762" i="16"/>
  <c r="K1614" i="16"/>
  <c r="K1398" i="16"/>
  <c r="K1668" i="16"/>
  <c r="K1363" i="16"/>
  <c r="K1832" i="16"/>
  <c r="K1130" i="16"/>
  <c r="K1638" i="16"/>
  <c r="K1620" i="16"/>
  <c r="K1487" i="16"/>
  <c r="K1640" i="16"/>
  <c r="K784" i="16"/>
  <c r="K1163" i="16"/>
  <c r="K1735" i="16"/>
  <c r="K825" i="16"/>
  <c r="K968" i="16"/>
  <c r="K1607" i="16"/>
  <c r="K986" i="16"/>
  <c r="K1277" i="16"/>
  <c r="K1915" i="16"/>
  <c r="K1386" i="16"/>
  <c r="K1179" i="16"/>
  <c r="K1528" i="16"/>
  <c r="K827" i="16"/>
  <c r="K1114" i="16"/>
  <c r="K1240" i="16"/>
  <c r="K960" i="16"/>
  <c r="K631" i="16"/>
  <c r="K1128" i="16"/>
  <c r="K713" i="16"/>
  <c r="K941" i="16"/>
  <c r="K1548" i="16"/>
  <c r="K1678" i="16"/>
  <c r="K1441" i="16"/>
  <c r="K2012" i="16"/>
  <c r="K978" i="16"/>
  <c r="K1776" i="16"/>
  <c r="K1225" i="16"/>
  <c r="K1144" i="16"/>
  <c r="K1143" i="16"/>
  <c r="K1147" i="16"/>
  <c r="K1129" i="16"/>
  <c r="K1991" i="16"/>
  <c r="K1808" i="16"/>
  <c r="K1195" i="16"/>
  <c r="K1106" i="16"/>
  <c r="K1198" i="16"/>
  <c r="K987" i="16"/>
  <c r="K1391" i="16"/>
  <c r="K1894" i="16"/>
  <c r="K1589" i="16"/>
  <c r="K1470" i="16"/>
  <c r="K856" i="16"/>
  <c r="K1359" i="16"/>
  <c r="K1798" i="16"/>
  <c r="K1404" i="16"/>
  <c r="K640" i="16"/>
  <c r="K885" i="16"/>
  <c r="K1082" i="16"/>
  <c r="K1250" i="16"/>
  <c r="K718" i="16"/>
  <c r="K882" i="16"/>
  <c r="K1313" i="16"/>
  <c r="K1802" i="16"/>
  <c r="K1698" i="16"/>
  <c r="K1417" i="16"/>
  <c r="K1135" i="16"/>
  <c r="K1591" i="16"/>
  <c r="K1134" i="16"/>
  <c r="K765" i="16"/>
  <c r="K1355" i="16"/>
  <c r="K1174" i="16"/>
  <c r="K1168" i="16"/>
  <c r="K639" i="16"/>
  <c r="K1657" i="16"/>
  <c r="K1154" i="16"/>
  <c r="K1488" i="16"/>
  <c r="K727" i="16"/>
  <c r="K219" i="16"/>
  <c r="B261" i="13" s="1"/>
  <c r="C261" i="13" s="1"/>
  <c r="K276" i="16"/>
  <c r="B318" i="13" s="1"/>
  <c r="C318" i="13" s="1"/>
  <c r="K217" i="16"/>
  <c r="B259" i="13" s="1"/>
  <c r="C259" i="13" s="1"/>
  <c r="K403" i="16"/>
  <c r="B445" i="13" s="1"/>
  <c r="C445" i="13" s="1"/>
  <c r="K599" i="16"/>
  <c r="B641" i="13" s="1"/>
  <c r="C641" i="13" s="1"/>
  <c r="K570" i="16"/>
  <c r="B612" i="13" s="1"/>
  <c r="C612" i="13" s="1"/>
  <c r="K1334" i="16"/>
  <c r="K756" i="16"/>
  <c r="K615" i="16"/>
  <c r="K1418" i="16"/>
  <c r="K1222" i="16"/>
  <c r="K802" i="16"/>
  <c r="K1952" i="16"/>
  <c r="K1746" i="16"/>
  <c r="K1675" i="16"/>
  <c r="K1323" i="16"/>
  <c r="K1110" i="16"/>
  <c r="K788" i="16"/>
  <c r="K1930" i="16"/>
  <c r="K1357" i="16"/>
  <c r="K778" i="16"/>
  <c r="K1846" i="16"/>
  <c r="K1777" i="16"/>
  <c r="K1557" i="16"/>
  <c r="K1760" i="16"/>
  <c r="K1690" i="16"/>
  <c r="K1279" i="16"/>
  <c r="K1182" i="16"/>
  <c r="K1594" i="16"/>
  <c r="K858" i="16"/>
  <c r="K1937" i="16"/>
  <c r="K1253" i="16"/>
  <c r="K1499" i="16"/>
  <c r="K728" i="16"/>
  <c r="K613" i="16"/>
  <c r="K1566" i="16"/>
  <c r="K1372" i="16"/>
  <c r="K1623" i="16"/>
  <c r="K1500" i="16"/>
  <c r="K2000" i="16"/>
  <c r="K1358" i="16"/>
  <c r="K1839" i="16"/>
  <c r="K1012" i="16"/>
  <c r="K833" i="16"/>
  <c r="K667" i="16"/>
  <c r="K1706" i="16"/>
  <c r="K769" i="16"/>
  <c r="K1149" i="16"/>
  <c r="K1420" i="16"/>
  <c r="K711" i="16"/>
  <c r="K669" i="16"/>
  <c r="K1230" i="16"/>
  <c r="K1375" i="16"/>
  <c r="K1171" i="16"/>
  <c r="K1940" i="16"/>
  <c r="K1055" i="16"/>
  <c r="K716" i="16"/>
  <c r="K1876" i="16"/>
  <c r="K1429" i="16"/>
  <c r="K1521" i="16"/>
  <c r="K1763" i="16"/>
  <c r="K720" i="16"/>
  <c r="K868" i="16"/>
  <c r="K988" i="16"/>
  <c r="K897" i="16"/>
  <c r="K1909" i="16"/>
  <c r="K725" i="16"/>
  <c r="K675" i="16"/>
  <c r="K1006" i="16"/>
  <c r="K1239" i="16"/>
  <c r="K1212" i="16"/>
  <c r="K1383" i="16"/>
  <c r="K1309" i="16"/>
  <c r="K1056" i="16"/>
  <c r="K1291" i="16"/>
  <c r="K654" i="16"/>
  <c r="K1586" i="16"/>
  <c r="K1098" i="16"/>
  <c r="K1376" i="16"/>
  <c r="K1445" i="16"/>
  <c r="K1483" i="16"/>
  <c r="K1587" i="16"/>
  <c r="K1269" i="16"/>
  <c r="K2024" i="16"/>
  <c r="K1791" i="16"/>
  <c r="K1578" i="16"/>
  <c r="K1063" i="16"/>
  <c r="K604" i="16"/>
  <c r="K1067" i="16"/>
  <c r="K1475" i="16"/>
  <c r="K1861" i="16"/>
  <c r="K1048" i="16"/>
  <c r="K942" i="16"/>
  <c r="K1403" i="16"/>
  <c r="K1700" i="16"/>
  <c r="K1563" i="16"/>
  <c r="K1957" i="16"/>
  <c r="K1117" i="16"/>
  <c r="K1416" i="16"/>
  <c r="K853" i="16"/>
  <c r="K2052" i="16"/>
  <c r="K1630" i="16"/>
  <c r="K2002" i="16"/>
  <c r="K1273" i="16"/>
  <c r="K1052" i="16"/>
  <c r="K234" i="16"/>
  <c r="B276" i="13" s="1"/>
  <c r="C276" i="13" s="1"/>
  <c r="K571" i="16"/>
  <c r="B613" i="13" s="1"/>
  <c r="C613" i="13" s="1"/>
  <c r="K285" i="16"/>
  <c r="B327" i="13" s="1"/>
  <c r="C327" i="13" s="1"/>
  <c r="K411" i="16"/>
  <c r="B453" i="13" s="1"/>
  <c r="C453" i="13" s="1"/>
  <c r="K350" i="16"/>
  <c r="B392" i="13" s="1"/>
  <c r="C392" i="13" s="1"/>
  <c r="K527" i="16"/>
  <c r="B569" i="13" s="1"/>
  <c r="C569" i="13" s="1"/>
  <c r="K422" i="16"/>
  <c r="B464" i="13" s="1"/>
  <c r="C464" i="13" s="1"/>
  <c r="K292" i="16"/>
  <c r="B334" i="13" s="1"/>
  <c r="C334" i="13" s="1"/>
  <c r="K424" i="16"/>
  <c r="B466" i="13" s="1"/>
  <c r="C466" i="13" s="1"/>
  <c r="K564" i="16"/>
  <c r="B606" i="13" s="1"/>
  <c r="C606" i="13" s="1"/>
  <c r="K356" i="16"/>
  <c r="B398" i="13" s="1"/>
  <c r="C398" i="13" s="1"/>
  <c r="K375" i="16"/>
  <c r="B417" i="13" s="1"/>
  <c r="C417" i="13" s="1"/>
  <c r="K357" i="16"/>
  <c r="B399" i="13" s="1"/>
  <c r="C399" i="13" s="1"/>
  <c r="K314" i="16"/>
  <c r="B356" i="13" s="1"/>
  <c r="C356" i="13" s="1"/>
  <c r="K488" i="16"/>
  <c r="B530" i="13" s="1"/>
  <c r="C530" i="13" s="1"/>
  <c r="K1649" i="16"/>
  <c r="K1415" i="16"/>
  <c r="K783" i="16"/>
  <c r="K1882" i="16"/>
  <c r="K2066" i="16"/>
  <c r="K677" i="16"/>
  <c r="K1722" i="16"/>
  <c r="K1575" i="16"/>
  <c r="K1997" i="16"/>
  <c r="K894" i="16"/>
  <c r="K1173" i="16"/>
  <c r="K1038" i="16"/>
  <c r="K629" i="16"/>
  <c r="K848" i="16"/>
  <c r="K906" i="16"/>
  <c r="K1949" i="16"/>
  <c r="K1714" i="16"/>
  <c r="K1530" i="16"/>
  <c r="K1035" i="16"/>
  <c r="K2026" i="16"/>
  <c r="K746" i="16"/>
  <c r="K661" i="16"/>
  <c r="K1464" i="16"/>
  <c r="K851" i="16"/>
  <c r="K1662" i="16"/>
  <c r="K1612" i="16"/>
  <c r="K1742" i="16"/>
  <c r="K1455" i="16"/>
  <c r="K1878" i="16"/>
  <c r="K1004" i="16"/>
  <c r="K1835" i="16"/>
  <c r="K1955" i="16"/>
  <c r="K1801" i="16"/>
  <c r="K1208" i="16"/>
  <c r="K1213" i="16"/>
  <c r="K1176" i="16"/>
  <c r="K745" i="16"/>
  <c r="K2010" i="16"/>
  <c r="K1007" i="16"/>
  <c r="K1439" i="16"/>
  <c r="K1644" i="16"/>
  <c r="K1029" i="16"/>
  <c r="K1496" i="16"/>
  <c r="K1087" i="16"/>
  <c r="K972" i="16"/>
  <c r="K1664" i="16"/>
  <c r="K1561" i="16"/>
  <c r="K1037" i="16"/>
  <c r="K1562" i="16"/>
  <c r="K1825" i="16"/>
  <c r="K2067" i="16"/>
  <c r="K1019" i="16"/>
  <c r="K1399" i="16"/>
  <c r="K1903" i="16"/>
  <c r="K1660" i="16"/>
  <c r="K910" i="16"/>
  <c r="K1972" i="16"/>
  <c r="K1026" i="16"/>
  <c r="K1504" i="16"/>
  <c r="K1268" i="16"/>
  <c r="K747" i="16"/>
  <c r="K682" i="16"/>
  <c r="K1686" i="16"/>
  <c r="K1692" i="16"/>
  <c r="K1020" i="16"/>
  <c r="K926" i="16"/>
  <c r="K1837" i="16"/>
  <c r="K1046" i="16"/>
  <c r="K1481" i="16"/>
  <c r="K1192" i="16"/>
  <c r="K1699" i="16"/>
  <c r="K1155" i="16"/>
  <c r="K980" i="16"/>
  <c r="K875" i="16"/>
  <c r="K623" i="16"/>
  <c r="K1902" i="16"/>
  <c r="K1377" i="16"/>
  <c r="K2008" i="16"/>
  <c r="K1486" i="16"/>
  <c r="K1624" i="16"/>
  <c r="K1175" i="16"/>
  <c r="K2014" i="16"/>
  <c r="K1712" i="16"/>
  <c r="K1113" i="16"/>
  <c r="K1767" i="16"/>
  <c r="K1658" i="16"/>
  <c r="K1601" i="16"/>
  <c r="K1310" i="16"/>
  <c r="K2037" i="16"/>
  <c r="K1261" i="16"/>
  <c r="K1293" i="16"/>
  <c r="K1424" i="16"/>
  <c r="K1302" i="16"/>
  <c r="K1611" i="16"/>
  <c r="K668" i="16"/>
  <c r="K2009" i="16"/>
  <c r="K891" i="16"/>
  <c r="K1850" i="16"/>
  <c r="K1100" i="16"/>
  <c r="K767" i="16"/>
  <c r="K1282" i="16"/>
  <c r="K1469" i="16"/>
  <c r="K2040" i="16"/>
  <c r="K1030" i="16"/>
  <c r="K1031" i="16"/>
  <c r="K861" i="16"/>
  <c r="K1352" i="16"/>
  <c r="K536" i="16"/>
  <c r="B578" i="13" s="1"/>
  <c r="C578" i="13" s="1"/>
  <c r="K311" i="16"/>
  <c r="B353" i="13" s="1"/>
  <c r="C353" i="13" s="1"/>
  <c r="K555" i="16"/>
  <c r="B597" i="13" s="1"/>
  <c r="C597" i="13" s="1"/>
  <c r="K576" i="16"/>
  <c r="B618" i="13" s="1"/>
  <c r="C618" i="13" s="1"/>
  <c r="K250" i="16"/>
  <c r="B292" i="13" s="1"/>
  <c r="C292" i="13" s="1"/>
  <c r="K377" i="16"/>
  <c r="B419" i="13" s="1"/>
  <c r="C419" i="13" s="1"/>
  <c r="K467" i="16"/>
  <c r="B509" i="13" s="1"/>
  <c r="C509" i="13" s="1"/>
  <c r="K456" i="16"/>
  <c r="B498" i="13" s="1"/>
  <c r="C498" i="13" s="1"/>
  <c r="K66" i="16"/>
  <c r="B108" i="13" s="1"/>
  <c r="K41" i="16"/>
  <c r="B83" i="13" s="1"/>
  <c r="K138" i="16"/>
  <c r="B180" i="13" s="1"/>
  <c r="K26" i="16"/>
  <c r="K153" i="16"/>
  <c r="B195" i="13" s="1"/>
  <c r="K57" i="16"/>
  <c r="B99" i="13" s="1"/>
  <c r="K176" i="16"/>
  <c r="B218" i="13" s="1"/>
  <c r="K144" i="16"/>
  <c r="B186" i="13" s="1"/>
  <c r="K65" i="16"/>
  <c r="B107" i="13" s="1"/>
  <c r="K84" i="16"/>
  <c r="B126" i="13" s="1"/>
  <c r="K81" i="16"/>
  <c r="B123" i="13" s="1"/>
  <c r="K106" i="16"/>
  <c r="B148" i="13" s="1"/>
  <c r="K162" i="16"/>
  <c r="B204" i="13" s="1"/>
  <c r="K112" i="16"/>
  <c r="B154" i="13" s="1"/>
  <c r="K114" i="16"/>
  <c r="B156" i="13" s="1"/>
  <c r="K194" i="16"/>
  <c r="B236" i="13" s="1"/>
  <c r="K206" i="16"/>
  <c r="B248" i="13" s="1"/>
  <c r="C248" i="13" s="1"/>
  <c r="K78" i="16"/>
  <c r="B120" i="13" s="1"/>
  <c r="K203" i="16"/>
  <c r="B245" i="13" s="1"/>
  <c r="C245" i="13" s="1"/>
  <c r="K175" i="16"/>
  <c r="B217" i="13" s="1"/>
  <c r="K143" i="16"/>
  <c r="B185" i="13" s="1"/>
  <c r="K204" i="16"/>
  <c r="B246" i="13" s="1"/>
  <c r="C246" i="13" s="1"/>
  <c r="K62" i="16"/>
  <c r="B104" i="13" s="1"/>
  <c r="K38" i="16"/>
  <c r="B80" i="13" s="1"/>
  <c r="K25" i="16"/>
  <c r="K190" i="16"/>
  <c r="B232" i="13" s="1"/>
  <c r="K200" i="16"/>
  <c r="B242" i="13" s="1"/>
  <c r="K151" i="16"/>
  <c r="B193" i="13" s="1"/>
  <c r="K172" i="16"/>
  <c r="B214" i="13" s="1"/>
  <c r="K184" i="16"/>
  <c r="B226" i="13" s="1"/>
  <c r="K152" i="16"/>
  <c r="B194" i="13" s="1"/>
  <c r="K119" i="16"/>
  <c r="B161" i="13" s="1"/>
  <c r="K189" i="16"/>
  <c r="B231" i="13" s="1"/>
  <c r="K20" i="16"/>
  <c r="K11" i="16"/>
  <c r="K28" i="16"/>
  <c r="K197" i="16"/>
  <c r="B239" i="13" s="1"/>
  <c r="K161" i="16"/>
  <c r="B203" i="13" s="1"/>
  <c r="K99" i="16"/>
  <c r="B141" i="13" s="1"/>
  <c r="K116" i="16"/>
  <c r="B158" i="13" s="1"/>
  <c r="K193" i="16"/>
  <c r="B235" i="13" s="1"/>
  <c r="K16" i="16"/>
  <c r="K173" i="16"/>
  <c r="B215" i="13" s="1"/>
  <c r="K58" i="16"/>
  <c r="B100" i="13" s="1"/>
  <c r="K67" i="16"/>
  <c r="B109" i="13" s="1"/>
  <c r="K54" i="16"/>
  <c r="B96" i="13" s="1"/>
  <c r="K167" i="16"/>
  <c r="B209" i="13" s="1"/>
  <c r="K74" i="16"/>
  <c r="B116" i="13" s="1"/>
  <c r="K163" i="16"/>
  <c r="B205" i="13" s="1"/>
  <c r="K15" i="16"/>
  <c r="K23" i="16"/>
  <c r="K160" i="16"/>
  <c r="B202" i="13" s="1"/>
  <c r="K45" i="16"/>
  <c r="B87" i="13" s="1"/>
  <c r="K3" i="16"/>
  <c r="B45" i="13" s="1"/>
  <c r="K132" i="16"/>
  <c r="B174" i="13" s="1"/>
  <c r="K102" i="16"/>
  <c r="B144" i="13" s="1"/>
  <c r="K108" i="16"/>
  <c r="B150" i="13" s="1"/>
  <c r="K29" i="16"/>
  <c r="K115" i="16"/>
  <c r="B157" i="13" s="1"/>
  <c r="K90" i="16"/>
  <c r="B132" i="13" s="1"/>
  <c r="K68" i="16"/>
  <c r="B110" i="13" s="1"/>
  <c r="K37" i="16"/>
  <c r="B79" i="13" s="1"/>
  <c r="K174" i="16"/>
  <c r="B216" i="13" s="1"/>
  <c r="K202" i="16"/>
  <c r="B244" i="13" s="1"/>
  <c r="K8" i="16"/>
  <c r="K156" i="16"/>
  <c r="B198" i="13" s="1"/>
  <c r="K88" i="16"/>
  <c r="B130" i="13" s="1"/>
  <c r="K80" i="16"/>
  <c r="B122" i="13" s="1"/>
  <c r="K139" i="16"/>
  <c r="B181" i="13" s="1"/>
  <c r="K35" i="16"/>
  <c r="B77" i="13" s="1"/>
  <c r="K77" i="16"/>
  <c r="B119" i="13" s="1"/>
  <c r="K31" i="16"/>
  <c r="K21" i="16"/>
  <c r="K142" i="16"/>
  <c r="B184" i="13" s="1"/>
  <c r="K166" i="16"/>
  <c r="B208" i="13" s="1"/>
  <c r="K97" i="16"/>
  <c r="B139" i="13" s="1"/>
  <c r="K50" i="16"/>
  <c r="B92" i="13" s="1"/>
  <c r="K179" i="16"/>
  <c r="B221" i="13" s="1"/>
  <c r="K187" i="16"/>
  <c r="B229" i="13" s="1"/>
  <c r="K85" i="16"/>
  <c r="B127" i="13" s="1"/>
  <c r="K7" i="16"/>
  <c r="K48" i="16"/>
  <c r="B90" i="13" s="1"/>
  <c r="K101" i="16"/>
  <c r="B143" i="13" s="1"/>
  <c r="K91" i="16"/>
  <c r="B133" i="13" s="1"/>
  <c r="K17" i="16"/>
  <c r="K103" i="16"/>
  <c r="B145" i="13" s="1"/>
  <c r="K49" i="16"/>
  <c r="B91" i="13" s="1"/>
  <c r="K75" i="16"/>
  <c r="B117" i="13" s="1"/>
  <c r="K87" i="16"/>
  <c r="B129" i="13" s="1"/>
  <c r="K70" i="16"/>
  <c r="B112" i="13" s="1"/>
  <c r="K64" i="16"/>
  <c r="B106" i="13" s="1"/>
  <c r="K96" i="16"/>
  <c r="B138" i="13" s="1"/>
  <c r="K10" i="16"/>
  <c r="K196" i="16"/>
  <c r="B238" i="13" s="1"/>
  <c r="K111" i="16"/>
  <c r="B153" i="13" s="1"/>
  <c r="K148" i="16"/>
  <c r="B190" i="13" s="1"/>
  <c r="K79" i="16"/>
  <c r="B121" i="13" s="1"/>
  <c r="K136" i="16"/>
  <c r="B178" i="13" s="1"/>
  <c r="K33" i="16"/>
  <c r="B75" i="13" s="1"/>
  <c r="K137" i="16"/>
  <c r="B179" i="13" s="1"/>
  <c r="K130" i="16"/>
  <c r="B172" i="13" s="1"/>
  <c r="K201" i="16"/>
  <c r="B243" i="13" s="1"/>
  <c r="K4" i="16"/>
  <c r="B46" i="13" s="1"/>
  <c r="K5" i="16"/>
  <c r="B47" i="13" s="1"/>
  <c r="K59" i="16"/>
  <c r="B101" i="13" s="1"/>
  <c r="K129" i="16"/>
  <c r="B171" i="13" s="1"/>
  <c r="K185" i="16"/>
  <c r="B227" i="13" s="1"/>
  <c r="K133" i="16"/>
  <c r="B175" i="13" s="1"/>
  <c r="K110" i="16"/>
  <c r="B152" i="13" s="1"/>
  <c r="K186" i="16"/>
  <c r="B228" i="13" s="1"/>
  <c r="K9" i="16"/>
  <c r="K76" i="16"/>
  <c r="B118" i="13" s="1"/>
  <c r="K128" i="16"/>
  <c r="B170" i="13" s="1"/>
  <c r="K178" i="16"/>
  <c r="B220" i="13" s="1"/>
  <c r="K13" i="16"/>
  <c r="K118" i="16"/>
  <c r="B160" i="13" s="1"/>
  <c r="K14" i="16"/>
  <c r="K63" i="16"/>
  <c r="B105" i="13" s="1"/>
  <c r="K120" i="16"/>
  <c r="B162" i="13" s="1"/>
  <c r="K150" i="16"/>
  <c r="B192" i="13" s="1"/>
  <c r="K30" i="16"/>
  <c r="K169" i="16"/>
  <c r="B211" i="13" s="1"/>
  <c r="K42" i="16"/>
  <c r="B84" i="13" s="1"/>
  <c r="K159" i="16"/>
  <c r="B201" i="13" s="1"/>
  <c r="K89" i="16"/>
  <c r="B131" i="13" s="1"/>
  <c r="K82" i="16"/>
  <c r="B124" i="13" s="1"/>
  <c r="K104" i="16"/>
  <c r="B146" i="13" s="1"/>
  <c r="K207" i="16"/>
  <c r="B249" i="13" s="1"/>
  <c r="C249" i="13" s="1"/>
  <c r="K126" i="16"/>
  <c r="B168" i="13" s="1"/>
  <c r="K107" i="16"/>
  <c r="B149" i="13" s="1"/>
  <c r="K165" i="16"/>
  <c r="B207" i="13" s="1"/>
  <c r="K72" i="16"/>
  <c r="B114" i="13" s="1"/>
  <c r="K127" i="16"/>
  <c r="B169" i="13" s="1"/>
  <c r="K105" i="16"/>
  <c r="B147" i="13" s="1"/>
  <c r="K124" i="16"/>
  <c r="B166" i="13" s="1"/>
  <c r="K171" i="16"/>
  <c r="B213" i="13" s="1"/>
  <c r="K157" i="16"/>
  <c r="B199" i="13" s="1"/>
  <c r="K56" i="16"/>
  <c r="B98" i="13" s="1"/>
  <c r="K183" i="16"/>
  <c r="B225" i="13" s="1"/>
  <c r="K32" i="16"/>
  <c r="B74" i="13" s="1"/>
  <c r="K198" i="16"/>
  <c r="B240" i="13" s="1"/>
  <c r="K43" i="16"/>
  <c r="B85" i="13" s="1"/>
  <c r="K123" i="16"/>
  <c r="B165" i="13" s="1"/>
  <c r="K164" i="16"/>
  <c r="B206" i="13" s="1"/>
  <c r="K83" i="16"/>
  <c r="B125" i="13" s="1"/>
  <c r="K51" i="16"/>
  <c r="B93" i="13" s="1"/>
  <c r="K98" i="16"/>
  <c r="B140" i="13" s="1"/>
  <c r="K121" i="16"/>
  <c r="B163" i="13" s="1"/>
  <c r="K168" i="16"/>
  <c r="B210" i="13" s="1"/>
  <c r="K40" i="16"/>
  <c r="B82" i="13" s="1"/>
  <c r="K154" i="16"/>
  <c r="B196" i="13" s="1"/>
  <c r="K86" i="16"/>
  <c r="B128" i="13" s="1"/>
  <c r="K140" i="16"/>
  <c r="B182" i="13" s="1"/>
  <c r="K147" i="16"/>
  <c r="B189" i="13" s="1"/>
  <c r="K94" i="16"/>
  <c r="B136" i="13" s="1"/>
  <c r="K44" i="16"/>
  <c r="B86" i="13" s="1"/>
  <c r="K69" i="16"/>
  <c r="B111" i="13" s="1"/>
  <c r="K205" i="16"/>
  <c r="B247" i="13" s="1"/>
  <c r="C247" i="13" s="1"/>
  <c r="K188" i="16"/>
  <c r="B230" i="13" s="1"/>
  <c r="K6" i="16"/>
  <c r="K52" i="16"/>
  <c r="B94" i="13" s="1"/>
  <c r="K12" i="16"/>
  <c r="K113" i="16"/>
  <c r="B155" i="13" s="1"/>
  <c r="K170" i="16"/>
  <c r="B212" i="13" s="1"/>
  <c r="K182" i="16"/>
  <c r="B224" i="13" s="1"/>
  <c r="K199" i="16"/>
  <c r="B241" i="13" s="1"/>
  <c r="K134" i="16"/>
  <c r="B176" i="13" s="1"/>
  <c r="K34" i="16"/>
  <c r="B76" i="13" s="1"/>
  <c r="K27" i="16"/>
  <c r="K135" i="16"/>
  <c r="B177" i="13" s="1"/>
  <c r="K73" i="16"/>
  <c r="B115" i="13" s="1"/>
  <c r="K24" i="16"/>
  <c r="K39" i="16"/>
  <c r="B81" i="13" s="1"/>
  <c r="K61" i="16"/>
  <c r="B103" i="13" s="1"/>
  <c r="K95" i="16"/>
  <c r="B137" i="13" s="1"/>
  <c r="K149" i="16"/>
  <c r="B191" i="13" s="1"/>
  <c r="K109" i="16"/>
  <c r="B151" i="13" s="1"/>
  <c r="K19" i="16"/>
  <c r="K53" i="16"/>
  <c r="B95" i="13" s="1"/>
  <c r="K181" i="16"/>
  <c r="B223" i="13" s="1"/>
  <c r="K2" i="16"/>
  <c r="B44" i="13" s="1"/>
  <c r="K55" i="16"/>
  <c r="B97" i="13" s="1"/>
  <c r="K177" i="16"/>
  <c r="B219" i="13" s="1"/>
  <c r="K180" i="16"/>
  <c r="B222" i="13" s="1"/>
  <c r="K22" i="16"/>
  <c r="K131" i="16"/>
  <c r="B173" i="13" s="1"/>
  <c r="K141" i="16"/>
  <c r="B183" i="13" s="1"/>
  <c r="K125" i="16"/>
  <c r="B167" i="13" s="1"/>
  <c r="K71" i="16"/>
  <c r="B113" i="13" s="1"/>
  <c r="K191" i="16"/>
  <c r="B233" i="13" s="1"/>
  <c r="K47" i="16"/>
  <c r="B89" i="13" s="1"/>
  <c r="K117" i="16"/>
  <c r="B159" i="13" s="1"/>
  <c r="K158" i="16"/>
  <c r="B200" i="13" s="1"/>
  <c r="K100" i="16"/>
  <c r="B142" i="13" s="1"/>
  <c r="K18" i="16"/>
  <c r="K36" i="16"/>
  <c r="B78" i="13" s="1"/>
  <c r="K46" i="16"/>
  <c r="B88" i="13" s="1"/>
  <c r="K155" i="16"/>
  <c r="B197" i="13" s="1"/>
  <c r="K122" i="16"/>
  <c r="B164" i="13" s="1"/>
  <c r="K195" i="16"/>
  <c r="B237" i="13" s="1"/>
  <c r="K146" i="16"/>
  <c r="B188" i="13" s="1"/>
  <c r="K92" i="16"/>
  <c r="B134" i="13" s="1"/>
  <c r="B104" i="3" l="1"/>
  <c r="C134" i="13"/>
  <c r="B112" i="3"/>
  <c r="C142" i="13"/>
  <c r="C173" i="13"/>
  <c r="B143" i="3"/>
  <c r="B31" i="3"/>
  <c r="C61" i="13"/>
  <c r="C177" i="13"/>
  <c r="B147" i="3"/>
  <c r="C54" i="13"/>
  <c r="B24" i="3"/>
  <c r="C189" i="13"/>
  <c r="B159" i="3"/>
  <c r="B158" i="3"/>
  <c r="C188" i="13"/>
  <c r="C88" i="13"/>
  <c r="B58" i="3"/>
  <c r="C200" i="13"/>
  <c r="B170" i="3"/>
  <c r="B83" i="3"/>
  <c r="C113" i="13"/>
  <c r="B34" i="3"/>
  <c r="C64" i="13"/>
  <c r="C44" i="13"/>
  <c r="B14" i="3"/>
  <c r="B19" i="13"/>
  <c r="B6" i="13"/>
  <c r="G28" i="2" s="1"/>
  <c r="B121" i="3"/>
  <c r="C151" i="13"/>
  <c r="B51" i="3"/>
  <c r="C81" i="13"/>
  <c r="C69" i="13"/>
  <c r="B39" i="3"/>
  <c r="B194" i="3"/>
  <c r="C224" i="13"/>
  <c r="B64" i="3"/>
  <c r="C94" i="13"/>
  <c r="C111" i="13"/>
  <c r="B81" i="3"/>
  <c r="B152" i="3"/>
  <c r="C182" i="13"/>
  <c r="C210" i="13"/>
  <c r="B180" i="3"/>
  <c r="B95" i="3"/>
  <c r="C125" i="13"/>
  <c r="B210" i="3"/>
  <c r="C240" i="13"/>
  <c r="B169" i="3"/>
  <c r="C199" i="13"/>
  <c r="C169" i="13"/>
  <c r="B139" i="3"/>
  <c r="C168" i="13"/>
  <c r="B138" i="3"/>
  <c r="C131" i="13"/>
  <c r="B101" i="3"/>
  <c r="C72" i="13"/>
  <c r="B42" i="3"/>
  <c r="B26" i="3"/>
  <c r="C56" i="13"/>
  <c r="C170" i="13"/>
  <c r="B140" i="3"/>
  <c r="C152" i="13"/>
  <c r="B122" i="3"/>
  <c r="C101" i="13"/>
  <c r="B71" i="3"/>
  <c r="B142" i="3"/>
  <c r="C172" i="13"/>
  <c r="B91" i="3"/>
  <c r="C121" i="13"/>
  <c r="C52" i="13"/>
  <c r="B22" i="3"/>
  <c r="B99" i="3"/>
  <c r="C129" i="13"/>
  <c r="C59" i="13"/>
  <c r="B29" i="3"/>
  <c r="B19" i="3"/>
  <c r="C49" i="13"/>
  <c r="C92" i="13"/>
  <c r="B62" i="3"/>
  <c r="B33" i="3"/>
  <c r="C63" i="13"/>
  <c r="B151" i="3"/>
  <c r="C181" i="13"/>
  <c r="C50" i="13"/>
  <c r="B20" i="3"/>
  <c r="B80" i="3"/>
  <c r="C110" i="13"/>
  <c r="C150" i="13"/>
  <c r="B120" i="3"/>
  <c r="C87" i="13"/>
  <c r="B57" i="3"/>
  <c r="B175" i="3"/>
  <c r="C205" i="13"/>
  <c r="B79" i="3"/>
  <c r="C109" i="13"/>
  <c r="B205" i="3"/>
  <c r="C235" i="13"/>
  <c r="B209" i="3"/>
  <c r="C239" i="13"/>
  <c r="C231" i="13"/>
  <c r="B201" i="3"/>
  <c r="B184" i="3"/>
  <c r="C214" i="13"/>
  <c r="B37" i="3"/>
  <c r="C67" i="13"/>
  <c r="C185" i="13"/>
  <c r="B155" i="3"/>
  <c r="B174" i="3"/>
  <c r="C204" i="13"/>
  <c r="B77" i="3"/>
  <c r="C107" i="13"/>
  <c r="B165" i="3"/>
  <c r="C195" i="13"/>
  <c r="B78" i="3"/>
  <c r="C108" i="13"/>
  <c r="B204" i="3"/>
  <c r="C234" i="13"/>
  <c r="B207" i="3"/>
  <c r="C237" i="13"/>
  <c r="C159" i="13"/>
  <c r="B129" i="3"/>
  <c r="B192" i="3"/>
  <c r="C222" i="13"/>
  <c r="B161" i="3"/>
  <c r="C191" i="13"/>
  <c r="B182" i="3"/>
  <c r="C212" i="13"/>
  <c r="B56" i="3"/>
  <c r="C86" i="13"/>
  <c r="B98" i="3"/>
  <c r="C128" i="13"/>
  <c r="B176" i="3"/>
  <c r="C206" i="13"/>
  <c r="B44" i="3"/>
  <c r="C74" i="13"/>
  <c r="B183" i="3"/>
  <c r="C213" i="13"/>
  <c r="C114" i="13"/>
  <c r="B84" i="3"/>
  <c r="C201" i="13"/>
  <c r="B171" i="3"/>
  <c r="B162" i="3"/>
  <c r="C192" i="13"/>
  <c r="C160" i="13"/>
  <c r="B130" i="3"/>
  <c r="C118" i="13"/>
  <c r="B88" i="3"/>
  <c r="B145" i="3"/>
  <c r="C175" i="13"/>
  <c r="B17" i="3"/>
  <c r="C47" i="13"/>
  <c r="B149" i="3"/>
  <c r="C179" i="13"/>
  <c r="C190" i="13"/>
  <c r="B160" i="3"/>
  <c r="B108" i="3"/>
  <c r="C138" i="13"/>
  <c r="B87" i="3"/>
  <c r="C117" i="13"/>
  <c r="B103" i="3"/>
  <c r="C133" i="13"/>
  <c r="B97" i="3"/>
  <c r="C127" i="13"/>
  <c r="B109" i="3"/>
  <c r="C139" i="13"/>
  <c r="B43" i="3"/>
  <c r="C73" i="13"/>
  <c r="B92" i="3"/>
  <c r="C122" i="13"/>
  <c r="B214" i="3"/>
  <c r="C244" i="13"/>
  <c r="B102" i="3"/>
  <c r="C132" i="13"/>
  <c r="B114" i="3"/>
  <c r="C144" i="13"/>
  <c r="B172" i="3"/>
  <c r="C202" i="13"/>
  <c r="B86" i="3"/>
  <c r="C116" i="13"/>
  <c r="B70" i="3"/>
  <c r="C100" i="13"/>
  <c r="C158" i="13"/>
  <c r="B128" i="3"/>
  <c r="C70" i="13"/>
  <c r="B40" i="3"/>
  <c r="B131" i="3"/>
  <c r="C161" i="13"/>
  <c r="B163" i="3"/>
  <c r="C193" i="13"/>
  <c r="B50" i="3"/>
  <c r="C80" i="13"/>
  <c r="C217" i="13"/>
  <c r="B187" i="3"/>
  <c r="B206" i="3"/>
  <c r="C236" i="13"/>
  <c r="C148" i="13"/>
  <c r="B118" i="3"/>
  <c r="B156" i="3"/>
  <c r="C186" i="13"/>
  <c r="C68" i="13"/>
  <c r="B38" i="3"/>
  <c r="B157" i="3"/>
  <c r="C187" i="13"/>
  <c r="B48" i="3"/>
  <c r="C78" i="13"/>
  <c r="C167" i="13"/>
  <c r="B137" i="3"/>
  <c r="C223" i="13"/>
  <c r="B193" i="3"/>
  <c r="C66" i="13"/>
  <c r="B36" i="3"/>
  <c r="B46" i="3"/>
  <c r="C76" i="13"/>
  <c r="C48" i="13"/>
  <c r="B18" i="3"/>
  <c r="C163" i="13"/>
  <c r="B133" i="3"/>
  <c r="B134" i="3"/>
  <c r="C164" i="13"/>
  <c r="B30" i="3"/>
  <c r="C60" i="13"/>
  <c r="B59" i="3"/>
  <c r="C89" i="13"/>
  <c r="C183" i="13"/>
  <c r="B153" i="3"/>
  <c r="B189" i="3"/>
  <c r="C219" i="13"/>
  <c r="C95" i="13"/>
  <c r="B65" i="3"/>
  <c r="C137" i="13"/>
  <c r="B107" i="3"/>
  <c r="B85" i="3"/>
  <c r="C115" i="13"/>
  <c r="C176" i="13"/>
  <c r="B146" i="3"/>
  <c r="B125" i="3"/>
  <c r="C155" i="13"/>
  <c r="C230" i="13"/>
  <c r="B200" i="3"/>
  <c r="B106" i="3"/>
  <c r="C136" i="13"/>
  <c r="B166" i="3"/>
  <c r="C196" i="13"/>
  <c r="C140" i="13"/>
  <c r="B110" i="3"/>
  <c r="B135" i="3"/>
  <c r="C165" i="13"/>
  <c r="B195" i="3"/>
  <c r="C225" i="13"/>
  <c r="B136" i="3"/>
  <c r="C166" i="13"/>
  <c r="B177" i="3"/>
  <c r="C207" i="13"/>
  <c r="B116" i="3"/>
  <c r="C146" i="13"/>
  <c r="B54" i="3"/>
  <c r="C84" i="13"/>
  <c r="B132" i="3"/>
  <c r="C162" i="13"/>
  <c r="C55" i="13"/>
  <c r="B25" i="3"/>
  <c r="B21" i="3"/>
  <c r="C51" i="13"/>
  <c r="C227" i="13"/>
  <c r="B197" i="3"/>
  <c r="C46" i="13"/>
  <c r="B16" i="3"/>
  <c r="B45" i="3"/>
  <c r="C75" i="13"/>
  <c r="B123" i="3"/>
  <c r="C153" i="13"/>
  <c r="B76" i="3"/>
  <c r="C106" i="13"/>
  <c r="B61" i="3"/>
  <c r="C91" i="13"/>
  <c r="B113" i="3"/>
  <c r="C143" i="13"/>
  <c r="B199" i="3"/>
  <c r="C229" i="13"/>
  <c r="B178" i="3"/>
  <c r="C208" i="13"/>
  <c r="B89" i="3"/>
  <c r="C119" i="13"/>
  <c r="B100" i="3"/>
  <c r="C130" i="13"/>
  <c r="C216" i="13"/>
  <c r="B186" i="3"/>
  <c r="B127" i="3"/>
  <c r="C157" i="13"/>
  <c r="B144" i="3"/>
  <c r="C174" i="13"/>
  <c r="B35" i="3"/>
  <c r="C65" i="13"/>
  <c r="B179" i="3"/>
  <c r="C209" i="13"/>
  <c r="B185" i="3"/>
  <c r="C215" i="13"/>
  <c r="B111" i="3"/>
  <c r="C141" i="13"/>
  <c r="B23" i="3"/>
  <c r="C53" i="13"/>
  <c r="B164" i="3"/>
  <c r="C194" i="13"/>
  <c r="B212" i="3"/>
  <c r="C242" i="13"/>
  <c r="B74" i="3"/>
  <c r="C104" i="13"/>
  <c r="C156" i="13"/>
  <c r="B126" i="3"/>
  <c r="B93" i="3"/>
  <c r="C123" i="13"/>
  <c r="B188" i="3"/>
  <c r="C218" i="13"/>
  <c r="B150" i="3"/>
  <c r="C180" i="13"/>
  <c r="B167" i="3"/>
  <c r="C197" i="13"/>
  <c r="B203" i="3"/>
  <c r="C233" i="13"/>
  <c r="B67" i="3"/>
  <c r="C97" i="13"/>
  <c r="B73" i="3"/>
  <c r="C103" i="13"/>
  <c r="B211" i="3"/>
  <c r="C241" i="13"/>
  <c r="B52" i="3"/>
  <c r="C82" i="13"/>
  <c r="C93" i="13"/>
  <c r="B63" i="3"/>
  <c r="B55" i="3"/>
  <c r="C85" i="13"/>
  <c r="C98" i="13"/>
  <c r="B68" i="3"/>
  <c r="C147" i="13"/>
  <c r="B117" i="3"/>
  <c r="C149" i="13"/>
  <c r="B119" i="3"/>
  <c r="B94" i="3"/>
  <c r="C124" i="13"/>
  <c r="B181" i="3"/>
  <c r="C211" i="13"/>
  <c r="B75" i="3"/>
  <c r="C105" i="13"/>
  <c r="B190" i="3"/>
  <c r="C220" i="13"/>
  <c r="C228" i="13"/>
  <c r="B198" i="3"/>
  <c r="B141" i="3"/>
  <c r="C171" i="13"/>
  <c r="B213" i="3"/>
  <c r="C243" i="13"/>
  <c r="B148" i="3"/>
  <c r="C178" i="13"/>
  <c r="C238" i="13"/>
  <c r="B208" i="3"/>
  <c r="B82" i="3"/>
  <c r="C112" i="13"/>
  <c r="C145" i="13"/>
  <c r="B115" i="3"/>
  <c r="B60" i="3"/>
  <c r="C90" i="13"/>
  <c r="C221" i="13"/>
  <c r="B191" i="3"/>
  <c r="B154" i="3"/>
  <c r="C184" i="13"/>
  <c r="B47" i="3"/>
  <c r="C77" i="13"/>
  <c r="B168" i="3"/>
  <c r="C198" i="13"/>
  <c r="C79" i="13"/>
  <c r="B49" i="3"/>
  <c r="B41" i="3"/>
  <c r="C71" i="13"/>
  <c r="C45" i="13"/>
  <c r="B15" i="3"/>
  <c r="B27" i="3"/>
  <c r="C57" i="13"/>
  <c r="B66" i="3"/>
  <c r="C96" i="13"/>
  <c r="C58" i="13"/>
  <c r="B28" i="3"/>
  <c r="B173" i="3"/>
  <c r="C203" i="13"/>
  <c r="B32" i="3"/>
  <c r="C62" i="13"/>
  <c r="B196" i="3"/>
  <c r="C226" i="13"/>
  <c r="B202" i="3"/>
  <c r="C232" i="13"/>
  <c r="C120" i="13"/>
  <c r="B90" i="3"/>
  <c r="B124" i="3"/>
  <c r="C154" i="13"/>
  <c r="B96" i="3"/>
  <c r="C126" i="13"/>
  <c r="B69" i="3"/>
  <c r="C99" i="13"/>
  <c r="C83" i="13"/>
  <c r="B53" i="3"/>
  <c r="B72" i="3"/>
  <c r="C102" i="13"/>
  <c r="G46" i="2" l="1"/>
  <c r="G32" i="2"/>
  <c r="C7" i="3"/>
  <c r="B10" i="3"/>
  <c r="C72" i="3" s="1"/>
  <c r="C19" i="13"/>
  <c r="B5" i="13" s="1"/>
  <c r="G29" i="2" s="1"/>
  <c r="C106" i="3" l="1"/>
  <c r="C41" i="3"/>
  <c r="C169" i="3"/>
  <c r="C56" i="3"/>
  <c r="C113" i="3"/>
  <c r="C67" i="3"/>
  <c r="C124" i="3"/>
  <c r="C104" i="3"/>
  <c r="C205" i="3"/>
  <c r="C163" i="3"/>
  <c r="C23" i="3"/>
  <c r="C141" i="3"/>
  <c r="C143" i="3"/>
  <c r="C204" i="3"/>
  <c r="C188" i="3"/>
  <c r="C99" i="3"/>
  <c r="C172" i="3"/>
  <c r="C100" i="3"/>
  <c r="C181" i="3"/>
  <c r="C377" i="3"/>
  <c r="C503" i="3"/>
  <c r="C370" i="3"/>
  <c r="C441" i="3"/>
  <c r="C448" i="3"/>
  <c r="C322" i="3"/>
  <c r="C466" i="3"/>
  <c r="C458" i="3"/>
  <c r="C493" i="3"/>
  <c r="C292" i="3"/>
  <c r="C215" i="3"/>
  <c r="C381" i="3"/>
  <c r="C394" i="3"/>
  <c r="C282" i="3"/>
  <c r="C542" i="3"/>
  <c r="C310" i="3"/>
  <c r="C271" i="3"/>
  <c r="C586" i="3"/>
  <c r="C411" i="3"/>
  <c r="C618" i="3"/>
  <c r="C602" i="3"/>
  <c r="C467" i="3"/>
  <c r="C585" i="3"/>
  <c r="C518" i="3"/>
  <c r="C479" i="3"/>
  <c r="C478" i="3"/>
  <c r="C628" i="3"/>
  <c r="C343" i="3"/>
  <c r="C407" i="3"/>
  <c r="C610" i="3"/>
  <c r="C299" i="3"/>
  <c r="C273" i="3"/>
  <c r="C225" i="3"/>
  <c r="C234" i="3"/>
  <c r="C357" i="3"/>
  <c r="C439" i="3"/>
  <c r="C633" i="3"/>
  <c r="C623" i="3"/>
  <c r="C361" i="3"/>
  <c r="C574" i="3"/>
  <c r="C427" i="3"/>
  <c r="C528" i="3"/>
  <c r="C358" i="3"/>
  <c r="C632" i="3"/>
  <c r="C601" i="3"/>
  <c r="C469" i="3"/>
  <c r="C420" i="3"/>
  <c r="C340" i="3"/>
  <c r="C543" i="3"/>
  <c r="C517" i="3"/>
  <c r="C307" i="3"/>
  <c r="C359" i="3"/>
  <c r="C636" i="3"/>
  <c r="C232" i="3"/>
  <c r="C297" i="3"/>
  <c r="C533" i="3"/>
  <c r="C369" i="3"/>
  <c r="C435" i="3"/>
  <c r="C566" i="3"/>
  <c r="C635" i="3"/>
  <c r="C281" i="3"/>
  <c r="C266" i="3"/>
  <c r="C316" i="3"/>
  <c r="C264" i="3"/>
  <c r="C571" i="3"/>
  <c r="C591" i="3"/>
  <c r="C444" i="3"/>
  <c r="C352" i="3"/>
  <c r="C418" i="3"/>
  <c r="C403" i="3"/>
  <c r="C396" i="3"/>
  <c r="C320" i="3"/>
  <c r="C286" i="3"/>
  <c r="C529" i="3"/>
  <c r="C425" i="3"/>
  <c r="C325" i="3"/>
  <c r="C600" i="3"/>
  <c r="C505" i="3"/>
  <c r="C551" i="3"/>
  <c r="C473" i="3"/>
  <c r="C289" i="3"/>
  <c r="C268" i="3"/>
  <c r="C521" i="3"/>
  <c r="C530" i="3"/>
  <c r="C354" i="3"/>
  <c r="C504" i="3"/>
  <c r="C375" i="3"/>
  <c r="C367" i="3"/>
  <c r="C508" i="3"/>
  <c r="C306" i="3"/>
  <c r="C308" i="3"/>
  <c r="C445" i="3"/>
  <c r="C501" i="3"/>
  <c r="C319" i="3"/>
  <c r="C452" i="3"/>
  <c r="C494" i="3"/>
  <c r="C461" i="3"/>
  <c r="C401" i="3"/>
  <c r="C333" i="3"/>
  <c r="C561" i="3"/>
  <c r="C470" i="3"/>
  <c r="C222" i="3"/>
  <c r="C373" i="3"/>
  <c r="C575" i="3"/>
  <c r="C368" i="3"/>
  <c r="C564" i="3"/>
  <c r="C283" i="3"/>
  <c r="C507" i="3"/>
  <c r="C578" i="3"/>
  <c r="C399" i="3"/>
  <c r="C630" i="3"/>
  <c r="C395" i="3"/>
  <c r="C293" i="3"/>
  <c r="C594" i="3"/>
  <c r="C258" i="3"/>
  <c r="C301" i="3"/>
  <c r="C245" i="3"/>
  <c r="C248" i="3"/>
  <c r="C365" i="3"/>
  <c r="C233" i="3"/>
  <c r="C465" i="3"/>
  <c r="C241" i="3"/>
  <c r="C510" i="3"/>
  <c r="C634" i="3"/>
  <c r="C429" i="3"/>
  <c r="C372" i="3"/>
  <c r="C464" i="3"/>
  <c r="C486" i="3"/>
  <c r="C589" i="3"/>
  <c r="C378" i="3"/>
  <c r="C447" i="3"/>
  <c r="C471" i="3"/>
  <c r="C338" i="3"/>
  <c r="C514" i="3"/>
  <c r="C540" i="3"/>
  <c r="C246" i="3"/>
  <c r="C216" i="3"/>
  <c r="C348" i="3"/>
  <c r="C284" i="3"/>
  <c r="C565" i="3"/>
  <c r="C446" i="3"/>
  <c r="C451" i="3"/>
  <c r="C593" i="3"/>
  <c r="C615" i="3"/>
  <c r="C350" i="3"/>
  <c r="C490" i="3"/>
  <c r="C637" i="3"/>
  <c r="C259" i="3"/>
  <c r="C596" i="3"/>
  <c r="C280" i="3"/>
  <c r="C291" i="3"/>
  <c r="C400" i="3"/>
  <c r="C597" i="3"/>
  <c r="C432" i="3"/>
  <c r="C506" i="3"/>
  <c r="C498" i="3"/>
  <c r="C244" i="3"/>
  <c r="C302" i="3"/>
  <c r="C331" i="3"/>
  <c r="C491" i="3"/>
  <c r="C236" i="3"/>
  <c r="C223" i="3"/>
  <c r="C346" i="3"/>
  <c r="C415" i="3"/>
  <c r="C522" i="3"/>
  <c r="C612" i="3"/>
  <c r="C489" i="3"/>
  <c r="C487" i="3"/>
  <c r="C272" i="3"/>
  <c r="C430" i="3"/>
  <c r="C481" i="3"/>
  <c r="C500" i="3"/>
  <c r="C251" i="3"/>
  <c r="C276" i="3"/>
  <c r="C383" i="3"/>
  <c r="C525" i="3"/>
  <c r="C374" i="3"/>
  <c r="C412" i="3"/>
  <c r="C440" i="3"/>
  <c r="C534" i="3"/>
  <c r="C328" i="3"/>
  <c r="C577" i="3"/>
  <c r="C613" i="3"/>
  <c r="C265" i="3"/>
  <c r="C523" i="3"/>
  <c r="C227" i="3"/>
  <c r="C419" i="3"/>
  <c r="C519" i="3"/>
  <c r="C546" i="3"/>
  <c r="C616" i="3"/>
  <c r="C263" i="3"/>
  <c r="C324" i="3"/>
  <c r="C409" i="3"/>
  <c r="C496" i="3"/>
  <c r="C309" i="3"/>
  <c r="C247" i="3"/>
  <c r="C631" i="3"/>
  <c r="C495" i="3"/>
  <c r="C606" i="3"/>
  <c r="C351" i="3"/>
  <c r="C622" i="3"/>
  <c r="C226" i="3"/>
  <c r="C423" i="3"/>
  <c r="C583" i="3"/>
  <c r="C353" i="3"/>
  <c r="C356" i="3"/>
  <c r="C627" i="3"/>
  <c r="C392" i="3"/>
  <c r="C240" i="3"/>
  <c r="C262" i="3"/>
  <c r="C480" i="3"/>
  <c r="C349" i="3"/>
  <c r="C548" i="3"/>
  <c r="C437" i="3"/>
  <c r="C267" i="3"/>
  <c r="C397" i="3"/>
  <c r="C527" i="3"/>
  <c r="C287" i="3"/>
  <c r="C568" i="3"/>
  <c r="C217" i="3"/>
  <c r="C629" i="3"/>
  <c r="C603" i="3"/>
  <c r="C572" i="3"/>
  <c r="C462" i="3"/>
  <c r="C235" i="3"/>
  <c r="C421" i="3"/>
  <c r="C509" i="3"/>
  <c r="C454" i="3"/>
  <c r="C449" i="3"/>
  <c r="C545" i="3"/>
  <c r="C570" i="3"/>
  <c r="C360" i="3"/>
  <c r="C436" i="3"/>
  <c r="C587" i="3"/>
  <c r="C355" i="3"/>
  <c r="C326" i="3"/>
  <c r="C555" i="3"/>
  <c r="C295" i="3"/>
  <c r="C538" i="3"/>
  <c r="C219" i="3"/>
  <c r="C576" i="3"/>
  <c r="C614" i="3"/>
  <c r="C253" i="3"/>
  <c r="C398" i="3"/>
  <c r="C231" i="3"/>
  <c r="C567" i="3"/>
  <c r="C544" i="3"/>
  <c r="C288" i="3"/>
  <c r="C556" i="3"/>
  <c r="C321" i="3"/>
  <c r="C230" i="3"/>
  <c r="C476" i="3"/>
  <c r="C364" i="3"/>
  <c r="C388" i="3"/>
  <c r="C290" i="3"/>
  <c r="C422" i="3"/>
  <c r="C434" i="3"/>
  <c r="C237" i="3"/>
  <c r="C408" i="3"/>
  <c r="C376" i="3"/>
  <c r="C274" i="3"/>
  <c r="C515" i="3"/>
  <c r="C516" i="3"/>
  <c r="C327" i="3"/>
  <c r="C228" i="3"/>
  <c r="C531" i="3"/>
  <c r="C404" i="3"/>
  <c r="C339" i="3"/>
  <c r="C312" i="3"/>
  <c r="C579" i="3"/>
  <c r="C229" i="3"/>
  <c r="C257" i="3"/>
  <c r="C300" i="3"/>
  <c r="C417" i="3"/>
  <c r="C332" i="3"/>
  <c r="C559" i="3"/>
  <c r="C315" i="3"/>
  <c r="C520" i="3"/>
  <c r="C468" i="3"/>
  <c r="C335" i="3"/>
  <c r="C239" i="3"/>
  <c r="C318" i="3"/>
  <c r="C535" i="3"/>
  <c r="C459" i="3"/>
  <c r="C620" i="3"/>
  <c r="C512" i="3"/>
  <c r="C385" i="3"/>
  <c r="C513" i="3"/>
  <c r="C438" i="3"/>
  <c r="C269" i="3"/>
  <c r="C371" i="3"/>
  <c r="C431" i="3"/>
  <c r="C549" i="3"/>
  <c r="C344" i="3"/>
  <c r="C562" i="3"/>
  <c r="C362" i="3"/>
  <c r="C536" i="3"/>
  <c r="C626" i="3"/>
  <c r="C278" i="3"/>
  <c r="C502" i="3"/>
  <c r="C329" i="3"/>
  <c r="C426" i="3"/>
  <c r="C260" i="3"/>
  <c r="C296" i="3"/>
  <c r="C552" i="3"/>
  <c r="C405" i="3"/>
  <c r="C243" i="3"/>
  <c r="C270" i="3"/>
  <c r="C553" i="3"/>
  <c r="C414" i="3"/>
  <c r="C391" i="3"/>
  <c r="C252" i="3"/>
  <c r="C475" i="3"/>
  <c r="C256" i="3"/>
  <c r="C242" i="3"/>
  <c r="C625" i="3"/>
  <c r="C599" i="3"/>
  <c r="C416" i="3"/>
  <c r="C303" i="3"/>
  <c r="C604" i="3"/>
  <c r="C428" i="3"/>
  <c r="C592" i="3"/>
  <c r="C595" i="3"/>
  <c r="C323" i="3"/>
  <c r="C304" i="3"/>
  <c r="C384" i="3"/>
  <c r="C524" i="3"/>
  <c r="C617" i="3"/>
  <c r="C224" i="3"/>
  <c r="C279" i="3"/>
  <c r="C488" i="3"/>
  <c r="C393" i="3"/>
  <c r="C456" i="3"/>
  <c r="C532" i="3"/>
  <c r="C541" i="3"/>
  <c r="C311" i="3"/>
  <c r="C611" i="3"/>
  <c r="C345" i="3"/>
  <c r="C406" i="3"/>
  <c r="C298" i="3"/>
  <c r="C484" i="3"/>
  <c r="C277" i="3"/>
  <c r="C457" i="3"/>
  <c r="C294" i="3"/>
  <c r="C389" i="3"/>
  <c r="C581" i="3"/>
  <c r="C472" i="3"/>
  <c r="C363" i="3"/>
  <c r="C433" i="3"/>
  <c r="C386" i="3"/>
  <c r="C254" i="3"/>
  <c r="C580" i="3"/>
  <c r="C313" i="3"/>
  <c r="C380" i="3"/>
  <c r="C584" i="3"/>
  <c r="C413" i="3"/>
  <c r="C402" i="3"/>
  <c r="C218" i="3"/>
  <c r="C314" i="3"/>
  <c r="C605" i="3"/>
  <c r="C220" i="3"/>
  <c r="C539" i="3"/>
  <c r="C463" i="3"/>
  <c r="C317" i="3"/>
  <c r="C485" i="3"/>
  <c r="C443" i="3"/>
  <c r="C624" i="3"/>
  <c r="C450" i="3"/>
  <c r="C442" i="3"/>
  <c r="C621" i="3"/>
  <c r="C250" i="3"/>
  <c r="C482" i="3"/>
  <c r="C573" i="3"/>
  <c r="C608" i="3"/>
  <c r="C598" i="3"/>
  <c r="C477" i="3"/>
  <c r="C221" i="3"/>
  <c r="C590" i="3"/>
  <c r="C619" i="3"/>
  <c r="C460" i="3"/>
  <c r="C453" i="3"/>
  <c r="C387" i="3"/>
  <c r="C607" i="3"/>
  <c r="C569" i="3"/>
  <c r="C347" i="3"/>
  <c r="C305" i="3"/>
  <c r="C474" i="3"/>
  <c r="C497" i="3"/>
  <c r="C366" i="3"/>
  <c r="C563" i="3"/>
  <c r="C582" i="3"/>
  <c r="C483" i="3"/>
  <c r="C261" i="3"/>
  <c r="C334" i="3"/>
  <c r="C330" i="3"/>
  <c r="C382" i="3"/>
  <c r="C342" i="3"/>
  <c r="C588" i="3"/>
  <c r="C455" i="3"/>
  <c r="C275" i="3"/>
  <c r="C558" i="3"/>
  <c r="C390" i="3"/>
  <c r="C511" i="3"/>
  <c r="C341" i="3"/>
  <c r="C255" i="3"/>
  <c r="C492" i="3"/>
  <c r="C249" i="3"/>
  <c r="C285" i="3"/>
  <c r="C554" i="3"/>
  <c r="C336" i="3"/>
  <c r="C537" i="3"/>
  <c r="C557" i="3"/>
  <c r="C550" i="3"/>
  <c r="C410" i="3"/>
  <c r="C424" i="3"/>
  <c r="C238" i="3"/>
  <c r="C337" i="3"/>
  <c r="C499" i="3"/>
  <c r="C547" i="3"/>
  <c r="C609" i="3"/>
  <c r="C379" i="3"/>
  <c r="C560" i="3"/>
  <c r="C526" i="3"/>
  <c r="C105" i="3"/>
  <c r="C39" i="3"/>
  <c r="C71" i="3"/>
  <c r="C129" i="3"/>
  <c r="C187" i="3"/>
  <c r="C25" i="3"/>
  <c r="C28" i="3"/>
  <c r="C114" i="3"/>
  <c r="C206" i="3"/>
  <c r="C59" i="3"/>
  <c r="C136" i="3"/>
  <c r="C144" i="3"/>
  <c r="C164" i="3"/>
  <c r="C203" i="3"/>
  <c r="C55" i="3"/>
  <c r="C213" i="3"/>
  <c r="C49" i="3"/>
  <c r="C31" i="3"/>
  <c r="C34" i="3"/>
  <c r="C151" i="3"/>
  <c r="C184" i="3"/>
  <c r="C192" i="3"/>
  <c r="C98" i="3"/>
  <c r="C162" i="3"/>
  <c r="C97" i="3"/>
  <c r="C214" i="3"/>
  <c r="C50" i="3"/>
  <c r="C134" i="3"/>
  <c r="C166" i="3"/>
  <c r="C74" i="3"/>
  <c r="C73" i="3"/>
  <c r="C47" i="3"/>
  <c r="C196" i="3"/>
  <c r="C84" i="3"/>
  <c r="C128" i="3"/>
  <c r="C115" i="3"/>
  <c r="C81" i="3"/>
  <c r="C62" i="3"/>
  <c r="C200" i="3"/>
  <c r="C121" i="3"/>
  <c r="C33" i="3"/>
  <c r="C174" i="3"/>
  <c r="C183" i="3"/>
  <c r="C149" i="3"/>
  <c r="C103" i="3"/>
  <c r="C92" i="3"/>
  <c r="C46" i="3"/>
  <c r="C85" i="3"/>
  <c r="C177" i="3"/>
  <c r="C45" i="3"/>
  <c r="C35" i="3"/>
  <c r="C82" i="3"/>
  <c r="C154" i="3"/>
  <c r="C32" i="3"/>
  <c r="C159" i="3"/>
  <c r="C138" i="3"/>
  <c r="C140" i="3"/>
  <c r="C20" i="3"/>
  <c r="C201" i="3"/>
  <c r="C118" i="3"/>
  <c r="C110" i="3"/>
  <c r="C119" i="3"/>
  <c r="C135" i="3"/>
  <c r="C132" i="3"/>
  <c r="C93" i="3"/>
  <c r="C52" i="3"/>
  <c r="C107" i="3"/>
  <c r="C112" i="3"/>
  <c r="C210" i="3"/>
  <c r="C142" i="3"/>
  <c r="C77" i="3"/>
  <c r="C207" i="3"/>
  <c r="C182" i="3"/>
  <c r="C87" i="3"/>
  <c r="C43" i="3"/>
  <c r="C157" i="3"/>
  <c r="C189" i="3"/>
  <c r="C150" i="3"/>
  <c r="C66" i="3"/>
  <c r="C29" i="3"/>
  <c r="C160" i="3"/>
  <c r="C36" i="3"/>
  <c r="C15" i="3"/>
  <c r="C24" i="3"/>
  <c r="E611" i="3"/>
  <c r="F611" i="3" s="1"/>
  <c r="E571" i="3"/>
  <c r="F571" i="3" s="1"/>
  <c r="E256" i="3"/>
  <c r="F256" i="3" s="1"/>
  <c r="E528" i="3"/>
  <c r="F528" i="3" s="1"/>
  <c r="E511" i="3"/>
  <c r="F511" i="3" s="1"/>
  <c r="E529" i="3"/>
  <c r="F529" i="3" s="1"/>
  <c r="E401" i="3"/>
  <c r="F401" i="3" s="1"/>
  <c r="E351" i="3"/>
  <c r="F351" i="3" s="1"/>
  <c r="E635" i="3"/>
  <c r="F635" i="3" s="1"/>
  <c r="E545" i="3"/>
  <c r="F545" i="3" s="1"/>
  <c r="E423" i="3"/>
  <c r="F423" i="3" s="1"/>
  <c r="E317" i="3"/>
  <c r="F317" i="3" s="1"/>
  <c r="E539" i="3"/>
  <c r="F539" i="3" s="1"/>
  <c r="E496" i="3"/>
  <c r="F496" i="3" s="1"/>
  <c r="E260" i="3"/>
  <c r="F260" i="3" s="1"/>
  <c r="E338" i="3"/>
  <c r="F338" i="3" s="1"/>
  <c r="E232" i="3"/>
  <c r="F232" i="3" s="1"/>
  <c r="E481" i="3"/>
  <c r="F481" i="3" s="1"/>
  <c r="E437" i="3"/>
  <c r="F437" i="3" s="1"/>
  <c r="E470" i="3"/>
  <c r="F470" i="3" s="1"/>
  <c r="E292" i="3"/>
  <c r="F292" i="3" s="1"/>
  <c r="E249" i="3"/>
  <c r="F249" i="3" s="1"/>
  <c r="E520" i="3"/>
  <c r="F520" i="3" s="1"/>
  <c r="E447" i="3"/>
  <c r="F447" i="3" s="1"/>
  <c r="E557" i="3"/>
  <c r="F557" i="3" s="1"/>
  <c r="E315" i="3"/>
  <c r="F315" i="3" s="1"/>
  <c r="E236" i="3"/>
  <c r="F236" i="3" s="1"/>
  <c r="E344" i="3"/>
  <c r="F344" i="3" s="1"/>
  <c r="E319" i="3"/>
  <c r="F319" i="3" s="1"/>
  <c r="E377" i="3"/>
  <c r="F377" i="3" s="1"/>
  <c r="E621" i="3"/>
  <c r="F621" i="3" s="1"/>
  <c r="E620" i="3"/>
  <c r="F620" i="3" s="1"/>
  <c r="E320" i="3"/>
  <c r="F320" i="3" s="1"/>
  <c r="E598" i="3"/>
  <c r="F598" i="3" s="1"/>
  <c r="E392" i="3"/>
  <c r="F392" i="3" s="1"/>
  <c r="E287" i="3"/>
  <c r="F287" i="3" s="1"/>
  <c r="E364" i="3"/>
  <c r="F364" i="3" s="1"/>
  <c r="E548" i="3"/>
  <c r="F548" i="3" s="1"/>
  <c r="E610" i="3"/>
  <c r="F610" i="3" s="1"/>
  <c r="E290" i="3"/>
  <c r="F290" i="3" s="1"/>
  <c r="E396" i="3"/>
  <c r="F396" i="3" s="1"/>
  <c r="E570" i="3"/>
  <c r="F570" i="3" s="1"/>
  <c r="E362" i="3"/>
  <c r="F362" i="3" s="1"/>
  <c r="E257" i="3"/>
  <c r="F257" i="3" s="1"/>
  <c r="E518" i="3"/>
  <c r="F518" i="3" s="1"/>
  <c r="E284" i="3"/>
  <c r="F284" i="3" s="1"/>
  <c r="E428" i="3"/>
  <c r="F428" i="3" s="1"/>
  <c r="E430" i="3"/>
  <c r="F430" i="3" s="1"/>
  <c r="E461" i="3"/>
  <c r="F461" i="3" s="1"/>
  <c r="E350" i="3"/>
  <c r="F350" i="3" s="1"/>
  <c r="E266" i="3"/>
  <c r="F266" i="3" s="1"/>
  <c r="E603" i="3"/>
  <c r="F603" i="3" s="1"/>
  <c r="E526" i="3"/>
  <c r="F526" i="3" s="1"/>
  <c r="E519" i="3"/>
  <c r="F519" i="3" s="1"/>
  <c r="E305" i="3"/>
  <c r="F305" i="3" s="1"/>
  <c r="E303" i="3"/>
  <c r="F303" i="3" s="1"/>
  <c r="E421" i="3"/>
  <c r="F421" i="3" s="1"/>
  <c r="E370" i="3"/>
  <c r="F370" i="3" s="1"/>
  <c r="E593" i="3"/>
  <c r="F593" i="3" s="1"/>
  <c r="E566" i="3"/>
  <c r="F566" i="3" s="1"/>
  <c r="E589" i="3"/>
  <c r="F589" i="3" s="1"/>
  <c r="E243" i="3"/>
  <c r="F243" i="3" s="1"/>
  <c r="E326" i="3"/>
  <c r="F326" i="3" s="1"/>
  <c r="E636" i="3"/>
  <c r="F636" i="3" s="1"/>
  <c r="E434" i="3"/>
  <c r="F434" i="3" s="1"/>
  <c r="E285" i="3"/>
  <c r="F285" i="3" s="1"/>
  <c r="E241" i="3"/>
  <c r="F241" i="3" s="1"/>
  <c r="E479" i="3"/>
  <c r="F479" i="3" s="1"/>
  <c r="E467" i="3"/>
  <c r="F467" i="3" s="1"/>
  <c r="E283" i="3"/>
  <c r="F283" i="3" s="1"/>
  <c r="E261" i="3"/>
  <c r="F261" i="3" s="1"/>
  <c r="E309" i="3"/>
  <c r="F309" i="3" s="1"/>
  <c r="E504" i="3"/>
  <c r="F504" i="3" s="1"/>
  <c r="E439" i="3"/>
  <c r="F439" i="3" s="1"/>
  <c r="E458" i="3"/>
  <c r="F458" i="3" s="1"/>
  <c r="E244" i="3"/>
  <c r="F244" i="3" s="1"/>
  <c r="E308" i="3"/>
  <c r="F308" i="3" s="1"/>
  <c r="E583" i="3"/>
  <c r="F583" i="3" s="1"/>
  <c r="E517" i="3"/>
  <c r="F517" i="3" s="1"/>
  <c r="E469" i="3"/>
  <c r="F469" i="3" s="1"/>
  <c r="E387" i="3"/>
  <c r="F387" i="3" s="1"/>
  <c r="E337" i="3"/>
  <c r="F337" i="3" s="1"/>
  <c r="E414" i="3"/>
  <c r="F414" i="3" s="1"/>
  <c r="E411" i="3"/>
  <c r="F411" i="3" s="1"/>
  <c r="E509" i="3"/>
  <c r="F509" i="3" s="1"/>
  <c r="E581" i="3"/>
  <c r="F581" i="3" s="1"/>
  <c r="E582" i="3"/>
  <c r="F582" i="3" s="1"/>
  <c r="E627" i="3"/>
  <c r="F627" i="3" s="1"/>
  <c r="E477" i="3"/>
  <c r="F477" i="3" s="1"/>
  <c r="E291" i="3"/>
  <c r="F291" i="3" s="1"/>
  <c r="E480" i="3"/>
  <c r="F480" i="3" s="1"/>
  <c r="E231" i="3"/>
  <c r="F231" i="3" s="1"/>
  <c r="E331" i="3"/>
  <c r="F331" i="3" s="1"/>
  <c r="E600" i="3"/>
  <c r="F600" i="3" s="1"/>
  <c r="E239" i="3"/>
  <c r="F239" i="3" s="1"/>
  <c r="E321" i="3"/>
  <c r="F321" i="3" s="1"/>
  <c r="E537" i="3"/>
  <c r="F537" i="3" s="1"/>
  <c r="E501" i="3"/>
  <c r="F501" i="3" s="1"/>
  <c r="E449" i="3"/>
  <c r="F449" i="3" s="1"/>
  <c r="E448" i="3"/>
  <c r="F448" i="3" s="1"/>
  <c r="E347" i="3"/>
  <c r="F347" i="3" s="1"/>
  <c r="E466" i="3"/>
  <c r="F466" i="3" s="1"/>
  <c r="E301" i="3"/>
  <c r="F301" i="3" s="1"/>
  <c r="E441" i="3"/>
  <c r="F441" i="3" s="1"/>
  <c r="E569" i="3"/>
  <c r="F569" i="3" s="1"/>
  <c r="E312" i="3"/>
  <c r="F312" i="3" s="1"/>
  <c r="E408" i="3"/>
  <c r="F408" i="3" s="1"/>
  <c r="E543" i="3"/>
  <c r="F543" i="3" s="1"/>
  <c r="E435" i="3"/>
  <c r="F435" i="3" s="1"/>
  <c r="E456" i="3"/>
  <c r="F456" i="3" s="1"/>
  <c r="E440" i="3"/>
  <c r="F440" i="3" s="1"/>
  <c r="E512" i="3"/>
  <c r="F512" i="3" s="1"/>
  <c r="E330" i="3"/>
  <c r="F330" i="3" s="1"/>
  <c r="E503" i="3"/>
  <c r="F503" i="3" s="1"/>
  <c r="E418" i="3"/>
  <c r="F418" i="3" s="1"/>
  <c r="E368" i="3"/>
  <c r="F368" i="3" s="1"/>
  <c r="E334" i="3"/>
  <c r="F334" i="3" s="1"/>
  <c r="E336" i="3"/>
  <c r="F336" i="3" s="1"/>
  <c r="E379" i="3"/>
  <c r="F379" i="3" s="1"/>
  <c r="E216" i="3"/>
  <c r="F216" i="3" s="1"/>
  <c r="E281" i="3"/>
  <c r="F281" i="3" s="1"/>
  <c r="E498" i="3"/>
  <c r="F498" i="3" s="1"/>
  <c r="E555" i="3"/>
  <c r="F555" i="3" s="1"/>
  <c r="E455" i="3"/>
  <c r="F455" i="3" s="1"/>
  <c r="E269" i="3"/>
  <c r="F269" i="3" s="1"/>
  <c r="E560" i="3"/>
  <c r="F560" i="3" s="1"/>
  <c r="E592" i="3"/>
  <c r="F592" i="3" s="1"/>
  <c r="E380" i="3"/>
  <c r="F380" i="3" s="1"/>
  <c r="E623" i="3"/>
  <c r="F623" i="3" s="1"/>
  <c r="E263" i="3"/>
  <c r="F263" i="3" s="1"/>
  <c r="E280" i="3"/>
  <c r="F280" i="3" s="1"/>
  <c r="E271" i="3"/>
  <c r="F271" i="3" s="1"/>
  <c r="E358" i="3"/>
  <c r="F358" i="3" s="1"/>
  <c r="E288" i="3"/>
  <c r="F288" i="3" s="1"/>
  <c r="E472" i="3"/>
  <c r="F472" i="3" s="1"/>
  <c r="E596" i="3"/>
  <c r="F596" i="3" s="1"/>
  <c r="E595" i="3"/>
  <c r="F595" i="3" s="1"/>
  <c r="E221" i="3"/>
  <c r="F221" i="3" s="1"/>
  <c r="E420" i="3"/>
  <c r="F420" i="3" s="1"/>
  <c r="E394" i="3"/>
  <c r="F394" i="3" s="1"/>
  <c r="E215" i="3"/>
  <c r="F215" i="3" s="1"/>
  <c r="E374" i="3"/>
  <c r="F374" i="3" s="1"/>
  <c r="E483" i="3"/>
  <c r="F483" i="3" s="1"/>
  <c r="E601" i="3"/>
  <c r="F601" i="3" s="1"/>
  <c r="E549" i="3"/>
  <c r="F549" i="3" s="1"/>
  <c r="E226" i="3"/>
  <c r="F226" i="3" s="1"/>
  <c r="E353" i="3"/>
  <c r="F353" i="3" s="1"/>
  <c r="E264" i="3"/>
  <c r="F264" i="3" s="1"/>
  <c r="E403" i="3"/>
  <c r="F403" i="3" s="1"/>
  <c r="E225" i="3"/>
  <c r="F225" i="3" s="1"/>
  <c r="E633" i="3"/>
  <c r="F633" i="3" s="1"/>
  <c r="E245" i="3"/>
  <c r="F245" i="3" s="1"/>
  <c r="E567" i="3"/>
  <c r="F567" i="3" s="1"/>
  <c r="E578" i="3"/>
  <c r="F578" i="3" s="1"/>
  <c r="E547" i="3"/>
  <c r="F547" i="3" s="1"/>
  <c r="E585" i="3"/>
  <c r="F585" i="3" s="1"/>
  <c r="E492" i="3"/>
  <c r="F492" i="3" s="1"/>
  <c r="E541" i="3"/>
  <c r="F541" i="3" s="1"/>
  <c r="E356" i="3"/>
  <c r="F356" i="3" s="1"/>
  <c r="E516" i="3"/>
  <c r="F516" i="3" s="1"/>
  <c r="E500" i="3"/>
  <c r="F500" i="3" s="1"/>
  <c r="E507" i="3"/>
  <c r="F507" i="3" s="1"/>
  <c r="E399" i="3"/>
  <c r="F399" i="3" s="1"/>
  <c r="E265" i="3"/>
  <c r="F265" i="3" s="1"/>
  <c r="E373" i="3"/>
  <c r="F373" i="3" s="1"/>
  <c r="E432" i="3"/>
  <c r="F432" i="3" s="1"/>
  <c r="E522" i="3"/>
  <c r="F522" i="3" s="1"/>
  <c r="E296" i="3"/>
  <c r="F296" i="3" s="1"/>
  <c r="E612" i="3"/>
  <c r="F612" i="3" s="1"/>
  <c r="E460" i="3"/>
  <c r="F460" i="3" s="1"/>
  <c r="E314" i="3"/>
  <c r="F314" i="3" s="1"/>
  <c r="E240" i="3"/>
  <c r="F240" i="3" s="1"/>
  <c r="E295" i="3"/>
  <c r="F295" i="3" s="1"/>
  <c r="E493" i="3"/>
  <c r="F493" i="3" s="1"/>
  <c r="E534" i="3"/>
  <c r="F534" i="3" s="1"/>
  <c r="E335" i="3"/>
  <c r="F335" i="3" s="1"/>
  <c r="E293" i="3"/>
  <c r="F293" i="3" s="1"/>
  <c r="E579" i="3"/>
  <c r="F579" i="3" s="1"/>
  <c r="E502" i="3"/>
  <c r="F502" i="3" s="1"/>
  <c r="E341" i="3"/>
  <c r="F341" i="3" s="1"/>
  <c r="E224" i="3"/>
  <c r="F224" i="3" s="1"/>
  <c r="E487" i="3"/>
  <c r="F487" i="3" s="1"/>
  <c r="E393" i="3"/>
  <c r="F393" i="3" s="1"/>
  <c r="E359" i="3"/>
  <c r="F359" i="3" s="1"/>
  <c r="E270" i="3"/>
  <c r="F270" i="3" s="1"/>
  <c r="E390" i="3"/>
  <c r="F390" i="3" s="1"/>
  <c r="E597" i="3"/>
  <c r="F597" i="3" s="1"/>
  <c r="E536" i="3"/>
  <c r="F536" i="3" s="1"/>
  <c r="E302" i="3"/>
  <c r="F302" i="3" s="1"/>
  <c r="E525" i="3"/>
  <c r="F525" i="3" s="1"/>
  <c r="E275" i="3"/>
  <c r="F275" i="3" s="1"/>
  <c r="E464" i="3"/>
  <c r="F464" i="3" s="1"/>
  <c r="E407" i="3"/>
  <c r="F407" i="3" s="1"/>
  <c r="E371" i="3"/>
  <c r="F371" i="3" s="1"/>
  <c r="E505" i="3"/>
  <c r="F505" i="3" s="1"/>
  <c r="E258" i="3"/>
  <c r="F258" i="3" s="1"/>
  <c r="E352" i="3"/>
  <c r="F352" i="3" s="1"/>
  <c r="E629" i="3"/>
  <c r="F629" i="3" s="1"/>
  <c r="E631" i="3"/>
  <c r="F631" i="3" s="1"/>
  <c r="E462" i="3"/>
  <c r="F462" i="3" s="1"/>
  <c r="E402" i="3"/>
  <c r="F402" i="3" s="1"/>
  <c r="E361" i="3"/>
  <c r="F361" i="3" s="1"/>
  <c r="E482" i="3"/>
  <c r="F482" i="3" s="1"/>
  <c r="E369" i="3"/>
  <c r="F369" i="3" s="1"/>
  <c r="E444" i="3"/>
  <c r="F444" i="3" s="1"/>
  <c r="E406" i="3"/>
  <c r="F406" i="3" s="1"/>
  <c r="E342" i="3"/>
  <c r="F342" i="3" s="1"/>
  <c r="E531" i="3"/>
  <c r="F531" i="3" s="1"/>
  <c r="E297" i="3"/>
  <c r="F297" i="3" s="1"/>
  <c r="E484" i="3"/>
  <c r="F484" i="3" s="1"/>
  <c r="E608" i="3"/>
  <c r="F608" i="3" s="1"/>
  <c r="E576" i="3"/>
  <c r="F576" i="3" s="1"/>
  <c r="E247" i="3"/>
  <c r="F247" i="3" s="1"/>
  <c r="E277" i="3"/>
  <c r="F277" i="3" s="1"/>
  <c r="E499" i="3"/>
  <c r="F499" i="3" s="1"/>
  <c r="E422" i="3"/>
  <c r="F422" i="3" s="1"/>
  <c r="E252" i="3"/>
  <c r="F252" i="3" s="1"/>
  <c r="E251" i="3"/>
  <c r="F251" i="3" s="1"/>
  <c r="E419" i="3"/>
  <c r="F419" i="3" s="1"/>
  <c r="E325" i="3"/>
  <c r="F325" i="3" s="1"/>
  <c r="E360" i="3"/>
  <c r="F360" i="3" s="1"/>
  <c r="E376" i="3"/>
  <c r="F376" i="3" s="1"/>
  <c r="E289" i="3"/>
  <c r="F289" i="3" s="1"/>
  <c r="E515" i="3"/>
  <c r="F515" i="3" s="1"/>
  <c r="E298" i="3"/>
  <c r="F298" i="3" s="1"/>
  <c r="E286" i="3"/>
  <c r="F286" i="3" s="1"/>
  <c r="E508" i="3"/>
  <c r="F508" i="3" s="1"/>
  <c r="E475" i="3"/>
  <c r="F475" i="3" s="1"/>
  <c r="E14" i="3"/>
  <c r="E250" i="3"/>
  <c r="F250" i="3" s="1"/>
  <c r="E311" i="3"/>
  <c r="F311" i="3" s="1"/>
  <c r="E551" i="3"/>
  <c r="F551" i="3" s="1"/>
  <c r="E391" i="3"/>
  <c r="F391" i="3" s="1"/>
  <c r="E397" i="3"/>
  <c r="F397" i="3" s="1"/>
  <c r="E553" i="3"/>
  <c r="F553" i="3" s="1"/>
  <c r="E506" i="3"/>
  <c r="F506" i="3" s="1"/>
  <c r="E625" i="3"/>
  <c r="F625" i="3" s="1"/>
  <c r="E474" i="3"/>
  <c r="F474" i="3" s="1"/>
  <c r="E230" i="3"/>
  <c r="F230" i="3" s="1"/>
  <c r="E486" i="3"/>
  <c r="F486" i="3" s="1"/>
  <c r="E588" i="3"/>
  <c r="F588" i="3" s="1"/>
  <c r="E554" i="3"/>
  <c r="F554" i="3" s="1"/>
  <c r="E442" i="3"/>
  <c r="F442" i="3" s="1"/>
  <c r="E255" i="3"/>
  <c r="F255" i="3" s="1"/>
  <c r="E446" i="3"/>
  <c r="F446" i="3" s="1"/>
  <c r="E306" i="3"/>
  <c r="F306" i="3" s="1"/>
  <c r="E552" i="3"/>
  <c r="F552" i="3" s="1"/>
  <c r="E590" i="3"/>
  <c r="F590" i="3" s="1"/>
  <c r="E268" i="3"/>
  <c r="F268" i="3" s="1"/>
  <c r="E561" i="3"/>
  <c r="F561" i="3" s="1"/>
  <c r="E274" i="3"/>
  <c r="F274" i="3" s="1"/>
  <c r="E339" i="3"/>
  <c r="F339" i="3" s="1"/>
  <c r="E267" i="3"/>
  <c r="F267" i="3" s="1"/>
  <c r="E426" i="3"/>
  <c r="F426" i="3" s="1"/>
  <c r="E333" i="3"/>
  <c r="F333" i="3" s="1"/>
  <c r="E609" i="3"/>
  <c r="F609" i="3" s="1"/>
  <c r="E227" i="3"/>
  <c r="F227" i="3" s="1"/>
  <c r="E591" i="3"/>
  <c r="F591" i="3" s="1"/>
  <c r="E544" i="3"/>
  <c r="F544" i="3" s="1"/>
  <c r="E384" i="3"/>
  <c r="F384" i="3" s="1"/>
  <c r="E332" i="3"/>
  <c r="F332" i="3" s="1"/>
  <c r="E254" i="3"/>
  <c r="F254" i="3" s="1"/>
  <c r="E348" i="3"/>
  <c r="F348" i="3" s="1"/>
  <c r="E429" i="3"/>
  <c r="F429" i="3" s="1"/>
  <c r="E584" i="3"/>
  <c r="F584" i="3" s="1"/>
  <c r="E307" i="3"/>
  <c r="F307" i="3" s="1"/>
  <c r="E218" i="3"/>
  <c r="F218" i="3" s="1"/>
  <c r="E375" i="3"/>
  <c r="F375" i="3" s="1"/>
  <c r="E535" i="3"/>
  <c r="F535" i="3" s="1"/>
  <c r="E328" i="3"/>
  <c r="F328" i="3" s="1"/>
  <c r="E485" i="3"/>
  <c r="F485" i="3" s="1"/>
  <c r="E246" i="3"/>
  <c r="F246" i="3" s="1"/>
  <c r="E386" i="3"/>
  <c r="F386" i="3" s="1"/>
  <c r="E413" i="3"/>
  <c r="F413" i="3" s="1"/>
  <c r="E572" i="3"/>
  <c r="F572" i="3" s="1"/>
  <c r="E617" i="3"/>
  <c r="F617" i="3" s="1"/>
  <c r="E313" i="3"/>
  <c r="F313" i="3" s="1"/>
  <c r="E219" i="3"/>
  <c r="F219" i="3" s="1"/>
  <c r="E436" i="3"/>
  <c r="F436" i="3" s="1"/>
  <c r="E382" i="3"/>
  <c r="F382" i="3" s="1"/>
  <c r="E450" i="3"/>
  <c r="F450" i="3" s="1"/>
  <c r="E530" i="3"/>
  <c r="F530" i="3" s="1"/>
  <c r="E459" i="3"/>
  <c r="F459" i="3" s="1"/>
  <c r="E454" i="3"/>
  <c r="F454" i="3" s="1"/>
  <c r="E514" i="3"/>
  <c r="F514" i="3" s="1"/>
  <c r="E563" i="3"/>
  <c r="F563" i="3" s="1"/>
  <c r="E513" i="3"/>
  <c r="F513" i="3" s="1"/>
  <c r="E630" i="3"/>
  <c r="F630" i="3" s="1"/>
  <c r="E322" i="3"/>
  <c r="F322" i="3" s="1"/>
  <c r="E453" i="3"/>
  <c r="F453" i="3" s="1"/>
  <c r="E242" i="3"/>
  <c r="F242" i="3" s="1"/>
  <c r="E465" i="3"/>
  <c r="F465" i="3" s="1"/>
  <c r="E412" i="3"/>
  <c r="F412" i="3" s="1"/>
  <c r="E416" i="3"/>
  <c r="F416" i="3" s="1"/>
  <c r="E559" i="3"/>
  <c r="F559" i="3" s="1"/>
  <c r="E318" i="3"/>
  <c r="F318" i="3" s="1"/>
  <c r="E451" i="3"/>
  <c r="F451" i="3" s="1"/>
  <c r="E556" i="3"/>
  <c r="F556" i="3" s="1"/>
  <c r="E234" i="3"/>
  <c r="F234" i="3" s="1"/>
  <c r="E238" i="3"/>
  <c r="F238" i="3" s="1"/>
  <c r="E565" i="3"/>
  <c r="F565" i="3" s="1"/>
  <c r="E468" i="3"/>
  <c r="F468" i="3" s="1"/>
  <c r="E366" i="3"/>
  <c r="F366" i="3" s="1"/>
  <c r="E343" i="3"/>
  <c r="F343" i="3" s="1"/>
  <c r="E574" i="3"/>
  <c r="F574" i="3" s="1"/>
  <c r="E577" i="3"/>
  <c r="F577" i="3" s="1"/>
  <c r="E223" i="3"/>
  <c r="F223" i="3" s="1"/>
  <c r="E405" i="3"/>
  <c r="F405" i="3" s="1"/>
  <c r="E497" i="3"/>
  <c r="F497" i="3" s="1"/>
  <c r="E494" i="3"/>
  <c r="F494" i="3" s="1"/>
  <c r="E594" i="3"/>
  <c r="F594" i="3" s="1"/>
  <c r="E415" i="3"/>
  <c r="F415" i="3" s="1"/>
  <c r="E558" i="3"/>
  <c r="F558" i="3" s="1"/>
  <c r="E489" i="3"/>
  <c r="F489" i="3" s="1"/>
  <c r="E378" i="3"/>
  <c r="F378" i="3" s="1"/>
  <c r="E564" i="3"/>
  <c r="F564" i="3" s="1"/>
  <c r="E538" i="3"/>
  <c r="F538" i="3" s="1"/>
  <c r="E433" i="3"/>
  <c r="F433" i="3" s="1"/>
  <c r="E523" i="3"/>
  <c r="F523" i="3" s="1"/>
  <c r="E634" i="3"/>
  <c r="F634" i="3" s="1"/>
  <c r="E575" i="3"/>
  <c r="F575" i="3" s="1"/>
  <c r="E340" i="3"/>
  <c r="F340" i="3" s="1"/>
  <c r="E365" i="3"/>
  <c r="F365" i="3" s="1"/>
  <c r="E388" i="3"/>
  <c r="F388" i="3" s="1"/>
  <c r="E304" i="3"/>
  <c r="F304" i="3" s="1"/>
  <c r="E587" i="3"/>
  <c r="F587" i="3" s="1"/>
  <c r="E383" i="3"/>
  <c r="F383" i="3" s="1"/>
  <c r="E329" i="3"/>
  <c r="F329" i="3" s="1"/>
  <c r="E278" i="3"/>
  <c r="F278" i="3" s="1"/>
  <c r="E637" i="3"/>
  <c r="F637" i="3" s="1"/>
  <c r="E471" i="3"/>
  <c r="F471" i="3" s="1"/>
  <c r="E490" i="3"/>
  <c r="F490" i="3" s="1"/>
  <c r="E233" i="3"/>
  <c r="F233" i="3" s="1"/>
  <c r="E395" i="3"/>
  <c r="F395" i="3" s="1"/>
  <c r="E276" i="3"/>
  <c r="F276" i="3" s="1"/>
  <c r="E562" i="3"/>
  <c r="F562" i="3" s="1"/>
  <c r="E533" i="3"/>
  <c r="F533" i="3" s="1"/>
  <c r="E217" i="3"/>
  <c r="F217" i="3" s="1"/>
  <c r="E425" i="3"/>
  <c r="F425" i="3" s="1"/>
  <c r="E222" i="3"/>
  <c r="F222" i="3" s="1"/>
  <c r="E550" i="3"/>
  <c r="F550" i="3" s="1"/>
  <c r="E294" i="3"/>
  <c r="F294" i="3" s="1"/>
  <c r="E622" i="3"/>
  <c r="F622" i="3" s="1"/>
  <c r="E624" i="3"/>
  <c r="F624" i="3" s="1"/>
  <c r="E521" i="3"/>
  <c r="F521" i="3" s="1"/>
  <c r="E327" i="3"/>
  <c r="F327" i="3" s="1"/>
  <c r="E316" i="3"/>
  <c r="F316" i="3" s="1"/>
  <c r="E427" i="3"/>
  <c r="F427" i="3" s="1"/>
  <c r="E476" i="3"/>
  <c r="F476" i="3" s="1"/>
  <c r="E385" i="3"/>
  <c r="F385" i="3" s="1"/>
  <c r="E417" i="3"/>
  <c r="F417" i="3" s="1"/>
  <c r="E495" i="3"/>
  <c r="F495" i="3" s="1"/>
  <c r="E463" i="3"/>
  <c r="F463" i="3" s="1"/>
  <c r="E262" i="3"/>
  <c r="F262" i="3" s="1"/>
  <c r="E628" i="3"/>
  <c r="F628" i="3" s="1"/>
  <c r="E527" i="3"/>
  <c r="F527" i="3" s="1"/>
  <c r="E580" i="3"/>
  <c r="F580" i="3" s="1"/>
  <c r="E604" i="3"/>
  <c r="F604" i="3" s="1"/>
  <c r="E607" i="3"/>
  <c r="F607" i="3" s="1"/>
  <c r="E282" i="3"/>
  <c r="F282" i="3" s="1"/>
  <c r="E510" i="3"/>
  <c r="F510" i="3" s="1"/>
  <c r="E404" i="3"/>
  <c r="F404" i="3" s="1"/>
  <c r="E202" i="3"/>
  <c r="F202" i="3" s="1"/>
  <c r="E82" i="3"/>
  <c r="F82" i="3" s="1"/>
  <c r="E74" i="3"/>
  <c r="F74" i="3" s="1"/>
  <c r="E87" i="3"/>
  <c r="F87" i="3" s="1"/>
  <c r="E16" i="3"/>
  <c r="F16" i="3" s="1"/>
  <c r="E107" i="3"/>
  <c r="F107" i="3" s="1"/>
  <c r="E116" i="3"/>
  <c r="F116" i="3" s="1"/>
  <c r="E176" i="3"/>
  <c r="F176" i="3" s="1"/>
  <c r="E20" i="3"/>
  <c r="F20" i="3" s="1"/>
  <c r="E86" i="3"/>
  <c r="F86" i="3" s="1"/>
  <c r="E122" i="3"/>
  <c r="F122" i="3" s="1"/>
  <c r="E191" i="3"/>
  <c r="F191" i="3" s="1"/>
  <c r="E68" i="3"/>
  <c r="F68" i="3" s="1"/>
  <c r="E28" i="3"/>
  <c r="F28" i="3" s="1"/>
  <c r="E73" i="3"/>
  <c r="F73" i="3" s="1"/>
  <c r="E200" i="3"/>
  <c r="F200" i="3" s="1"/>
  <c r="E70" i="3"/>
  <c r="F70" i="3" s="1"/>
  <c r="E132" i="3"/>
  <c r="F132" i="3" s="1"/>
  <c r="E95" i="3"/>
  <c r="F95" i="3" s="1"/>
  <c r="E209" i="3"/>
  <c r="F209" i="3" s="1"/>
  <c r="E152" i="3"/>
  <c r="F152" i="3" s="1"/>
  <c r="E163" i="3"/>
  <c r="F163" i="3" s="1"/>
  <c r="E94" i="3"/>
  <c r="F94" i="3" s="1"/>
  <c r="E121" i="3"/>
  <c r="F121" i="3" s="1"/>
  <c r="E148" i="3"/>
  <c r="F148" i="3" s="1"/>
  <c r="E134" i="3"/>
  <c r="F134" i="3" s="1"/>
  <c r="E91" i="3"/>
  <c r="F91" i="3" s="1"/>
  <c r="E77" i="3"/>
  <c r="F77" i="3" s="1"/>
  <c r="E109" i="3"/>
  <c r="F109" i="3" s="1"/>
  <c r="E138" i="3"/>
  <c r="F138" i="3" s="1"/>
  <c r="E170" i="3"/>
  <c r="F170" i="3" s="1"/>
  <c r="E172" i="3"/>
  <c r="F172" i="3" s="1"/>
  <c r="E104" i="3"/>
  <c r="F104" i="3" s="1"/>
  <c r="E42" i="3"/>
  <c r="F42" i="3" s="1"/>
  <c r="E214" i="3"/>
  <c r="F214" i="3" s="1"/>
  <c r="E53" i="3"/>
  <c r="F53" i="3" s="1"/>
  <c r="E21" i="3"/>
  <c r="F21" i="3" s="1"/>
  <c r="E130" i="3"/>
  <c r="F130" i="3" s="1"/>
  <c r="E84" i="3"/>
  <c r="F84" i="3" s="1"/>
  <c r="E164" i="3"/>
  <c r="F164" i="3" s="1"/>
  <c r="E114" i="3"/>
  <c r="F114" i="3" s="1"/>
  <c r="E199" i="3"/>
  <c r="F199" i="3" s="1"/>
  <c r="E71" i="3"/>
  <c r="F71" i="3" s="1"/>
  <c r="E149" i="3"/>
  <c r="F149" i="3" s="1"/>
  <c r="E26" i="3"/>
  <c r="F26" i="3" s="1"/>
  <c r="E123" i="3"/>
  <c r="F123" i="3" s="1"/>
  <c r="E142" i="3"/>
  <c r="F142" i="3" s="1"/>
  <c r="E47" i="3"/>
  <c r="F47" i="3" s="1"/>
  <c r="E76" i="3"/>
  <c r="F76" i="3" s="1"/>
  <c r="E55" i="3"/>
  <c r="F55" i="3" s="1"/>
  <c r="E615" i="3"/>
  <c r="F615" i="3" s="1"/>
  <c r="E599" i="3"/>
  <c r="F599" i="3" s="1"/>
  <c r="E443" i="3"/>
  <c r="F443" i="3" s="1"/>
  <c r="E473" i="3"/>
  <c r="F473" i="3" s="1"/>
  <c r="E410" i="3"/>
  <c r="F410" i="3" s="1"/>
  <c r="E438" i="3"/>
  <c r="F438" i="3" s="1"/>
  <c r="E228" i="3"/>
  <c r="F228" i="3" s="1"/>
  <c r="E279" i="3"/>
  <c r="F279" i="3" s="1"/>
  <c r="E532" i="3"/>
  <c r="F532" i="3" s="1"/>
  <c r="E542" i="3"/>
  <c r="F542" i="3" s="1"/>
  <c r="E273" i="3"/>
  <c r="F273" i="3" s="1"/>
  <c r="E457" i="3"/>
  <c r="F457" i="3" s="1"/>
  <c r="E398" i="3"/>
  <c r="F398" i="3" s="1"/>
  <c r="E586" i="3"/>
  <c r="F586" i="3" s="1"/>
  <c r="E253" i="3"/>
  <c r="F253" i="3" s="1"/>
  <c r="E540" i="3"/>
  <c r="F540" i="3" s="1"/>
  <c r="E355" i="3"/>
  <c r="F355" i="3" s="1"/>
  <c r="E491" i="3"/>
  <c r="F491" i="3" s="1"/>
  <c r="E272" i="3"/>
  <c r="F272" i="3" s="1"/>
  <c r="E613" i="3"/>
  <c r="F613" i="3" s="1"/>
  <c r="E424" i="3"/>
  <c r="F424" i="3" s="1"/>
  <c r="E324" i="3"/>
  <c r="F324" i="3" s="1"/>
  <c r="E259" i="3"/>
  <c r="F259" i="3" s="1"/>
  <c r="E452" i="3"/>
  <c r="F452" i="3" s="1"/>
  <c r="E632" i="3"/>
  <c r="F632" i="3" s="1"/>
  <c r="E546" i="3"/>
  <c r="F546" i="3" s="1"/>
  <c r="E349" i="3"/>
  <c r="F349" i="3" s="1"/>
  <c r="E300" i="3"/>
  <c r="F300" i="3" s="1"/>
  <c r="E445" i="3"/>
  <c r="F445" i="3" s="1"/>
  <c r="E389" i="3"/>
  <c r="F389" i="3" s="1"/>
  <c r="E354" i="3"/>
  <c r="F354" i="3" s="1"/>
  <c r="E524" i="3"/>
  <c r="F524" i="3" s="1"/>
  <c r="E626" i="3"/>
  <c r="F626" i="3" s="1"/>
  <c r="E381" i="3"/>
  <c r="F381" i="3" s="1"/>
  <c r="E478" i="3"/>
  <c r="F478" i="3" s="1"/>
  <c r="E367" i="3"/>
  <c r="F367" i="3" s="1"/>
  <c r="E431" i="3"/>
  <c r="F431" i="3" s="1"/>
  <c r="E346" i="3"/>
  <c r="F346" i="3" s="1"/>
  <c r="E605" i="3"/>
  <c r="F605" i="3" s="1"/>
  <c r="E372" i="3"/>
  <c r="F372" i="3" s="1"/>
  <c r="E619" i="3"/>
  <c r="F619" i="3" s="1"/>
  <c r="E606" i="3"/>
  <c r="F606" i="3" s="1"/>
  <c r="E357" i="3"/>
  <c r="F357" i="3" s="1"/>
  <c r="E345" i="3"/>
  <c r="F345" i="3" s="1"/>
  <c r="E568" i="3"/>
  <c r="F568" i="3" s="1"/>
  <c r="E237" i="3"/>
  <c r="F237" i="3" s="1"/>
  <c r="E400" i="3"/>
  <c r="F400" i="3" s="1"/>
  <c r="E323" i="3"/>
  <c r="F323" i="3" s="1"/>
  <c r="E614" i="3"/>
  <c r="F614" i="3" s="1"/>
  <c r="E310" i="3"/>
  <c r="F310" i="3" s="1"/>
  <c r="E229" i="3"/>
  <c r="F229" i="3" s="1"/>
  <c r="E220" i="3"/>
  <c r="F220" i="3" s="1"/>
  <c r="E618" i="3"/>
  <c r="F618" i="3" s="1"/>
  <c r="E186" i="3"/>
  <c r="F186" i="3" s="1"/>
  <c r="E160" i="3"/>
  <c r="F160" i="3" s="1"/>
  <c r="E212" i="3"/>
  <c r="F212" i="3" s="1"/>
  <c r="E141" i="3"/>
  <c r="F141" i="3" s="1"/>
  <c r="E22" i="3"/>
  <c r="F22" i="3" s="1"/>
  <c r="E119" i="3"/>
  <c r="F119" i="3" s="1"/>
  <c r="E210" i="3"/>
  <c r="F210" i="3" s="1"/>
  <c r="E19" i="3"/>
  <c r="F19" i="3" s="1"/>
  <c r="E111" i="3"/>
  <c r="F111" i="3" s="1"/>
  <c r="E85" i="3"/>
  <c r="F85" i="3" s="1"/>
  <c r="E54" i="3"/>
  <c r="F54" i="3" s="1"/>
  <c r="E140" i="3"/>
  <c r="F140" i="3" s="1"/>
  <c r="E46" i="3"/>
  <c r="F46" i="3" s="1"/>
  <c r="E150" i="3"/>
  <c r="F150" i="3" s="1"/>
  <c r="E98" i="3"/>
  <c r="F98" i="3" s="1"/>
  <c r="E136" i="3"/>
  <c r="F136" i="3" s="1"/>
  <c r="E58" i="3"/>
  <c r="F58" i="3" s="1"/>
  <c r="E166" i="3"/>
  <c r="F166" i="3" s="1"/>
  <c r="E112" i="3"/>
  <c r="F112" i="3" s="1"/>
  <c r="E128" i="3"/>
  <c r="F128" i="3" s="1"/>
  <c r="E103" i="3"/>
  <c r="F103" i="3" s="1"/>
  <c r="E188" i="3"/>
  <c r="F188" i="3" s="1"/>
  <c r="E29" i="3"/>
  <c r="F29" i="3" s="1"/>
  <c r="E196" i="3"/>
  <c r="F196" i="3" s="1"/>
  <c r="E207" i="3"/>
  <c r="F207" i="3" s="1"/>
  <c r="E93" i="3"/>
  <c r="F93" i="3" s="1"/>
  <c r="E189" i="3"/>
  <c r="F189" i="3" s="1"/>
  <c r="E147" i="3"/>
  <c r="F147" i="3" s="1"/>
  <c r="E178" i="3"/>
  <c r="F178" i="3" s="1"/>
  <c r="E167" i="3"/>
  <c r="F167" i="3" s="1"/>
  <c r="E201" i="3"/>
  <c r="F201" i="3" s="1"/>
  <c r="E133" i="3"/>
  <c r="F133" i="3" s="1"/>
  <c r="E31" i="3"/>
  <c r="F31" i="3" s="1"/>
  <c r="E159" i="3"/>
  <c r="F159" i="3" s="1"/>
  <c r="E106" i="3"/>
  <c r="F106" i="3" s="1"/>
  <c r="E90" i="3"/>
  <c r="F90" i="3" s="1"/>
  <c r="E165" i="3"/>
  <c r="F165" i="3" s="1"/>
  <c r="E45" i="3"/>
  <c r="F45" i="3" s="1"/>
  <c r="E185" i="3"/>
  <c r="F185" i="3" s="1"/>
  <c r="E59" i="3"/>
  <c r="F59" i="3" s="1"/>
  <c r="E24" i="3"/>
  <c r="F24" i="3" s="1"/>
  <c r="E38" i="3"/>
  <c r="F38" i="3" s="1"/>
  <c r="E78" i="3"/>
  <c r="F78" i="3" s="1"/>
  <c r="E96" i="3"/>
  <c r="F96" i="3" s="1"/>
  <c r="E108" i="3"/>
  <c r="F108" i="3" s="1"/>
  <c r="E33" i="3"/>
  <c r="F33" i="3" s="1"/>
  <c r="E81" i="3"/>
  <c r="F81" i="3" s="1"/>
  <c r="E51" i="3"/>
  <c r="F51" i="3" s="1"/>
  <c r="E110" i="3"/>
  <c r="F110" i="3" s="1"/>
  <c r="E409" i="3"/>
  <c r="F409" i="3" s="1"/>
  <c r="E299" i="3"/>
  <c r="F299" i="3" s="1"/>
  <c r="E235" i="3"/>
  <c r="F235" i="3" s="1"/>
  <c r="E248" i="3"/>
  <c r="F248" i="3" s="1"/>
  <c r="E616" i="3"/>
  <c r="F616" i="3" s="1"/>
  <c r="E363" i="3"/>
  <c r="F363" i="3" s="1"/>
  <c r="E573" i="3"/>
  <c r="F573" i="3" s="1"/>
  <c r="E602" i="3"/>
  <c r="F602" i="3" s="1"/>
  <c r="E488" i="3"/>
  <c r="F488" i="3" s="1"/>
  <c r="E192" i="3"/>
  <c r="F192" i="3" s="1"/>
  <c r="E118" i="3"/>
  <c r="F118" i="3" s="1"/>
  <c r="E61" i="3"/>
  <c r="F61" i="3" s="1"/>
  <c r="E131" i="3"/>
  <c r="F131" i="3" s="1"/>
  <c r="E72" i="3"/>
  <c r="F72" i="3" s="1"/>
  <c r="E194" i="3"/>
  <c r="F194" i="3" s="1"/>
  <c r="E25" i="3"/>
  <c r="F25" i="3" s="1"/>
  <c r="E40" i="3"/>
  <c r="F40" i="3" s="1"/>
  <c r="E125" i="3"/>
  <c r="F125" i="3" s="1"/>
  <c r="E66" i="3"/>
  <c r="F66" i="3" s="1"/>
  <c r="E184" i="3"/>
  <c r="F184" i="3" s="1"/>
  <c r="E35" i="3"/>
  <c r="F35" i="3" s="1"/>
  <c r="E158" i="3"/>
  <c r="F158" i="3" s="1"/>
  <c r="E63" i="3"/>
  <c r="F63" i="3" s="1"/>
  <c r="E113" i="3"/>
  <c r="F113" i="3" s="1"/>
  <c r="E97" i="3"/>
  <c r="F97" i="3" s="1"/>
  <c r="E187" i="3"/>
  <c r="F187" i="3" s="1"/>
  <c r="E100" i="3"/>
  <c r="F100" i="3" s="1"/>
  <c r="E89" i="3"/>
  <c r="F89" i="3" s="1"/>
  <c r="E144" i="3"/>
  <c r="F144" i="3" s="1"/>
  <c r="E52" i="3"/>
  <c r="F52" i="3" s="1"/>
  <c r="E80" i="3"/>
  <c r="F80" i="3" s="1"/>
  <c r="E204" i="3"/>
  <c r="F204" i="3" s="1"/>
  <c r="E193" i="3"/>
  <c r="F193" i="3" s="1"/>
  <c r="E129" i="3"/>
  <c r="F129" i="3" s="1"/>
  <c r="E145" i="3"/>
  <c r="F145" i="3" s="1"/>
  <c r="E205" i="3"/>
  <c r="F205" i="3" s="1"/>
  <c r="E75" i="3"/>
  <c r="F75" i="3" s="1"/>
  <c r="E88" i="3"/>
  <c r="F88" i="3" s="1"/>
  <c r="E101" i="3"/>
  <c r="F101" i="3" s="1"/>
  <c r="E23" i="3"/>
  <c r="F23" i="3" s="1"/>
  <c r="E50" i="3"/>
  <c r="F50" i="3" s="1"/>
  <c r="E64" i="3"/>
  <c r="F64" i="3" s="1"/>
  <c r="E168" i="3"/>
  <c r="F168" i="3" s="1"/>
  <c r="E83" i="3"/>
  <c r="F83" i="3" s="1"/>
  <c r="E18" i="3"/>
  <c r="F18" i="3" s="1"/>
  <c r="E180" i="3"/>
  <c r="F180" i="3" s="1"/>
  <c r="E117" i="3"/>
  <c r="F117" i="3" s="1"/>
  <c r="E92" i="3"/>
  <c r="F92" i="3" s="1"/>
  <c r="E124" i="3"/>
  <c r="F124" i="3" s="1"/>
  <c r="E135" i="3"/>
  <c r="F135" i="3" s="1"/>
  <c r="E62" i="3"/>
  <c r="F62" i="3" s="1"/>
  <c r="E17" i="3"/>
  <c r="F17" i="3" s="1"/>
  <c r="E179" i="3"/>
  <c r="F179" i="3" s="1"/>
  <c r="E213" i="3"/>
  <c r="F213" i="3" s="1"/>
  <c r="E34" i="3"/>
  <c r="F34" i="3" s="1"/>
  <c r="E157" i="3"/>
  <c r="F157" i="3" s="1"/>
  <c r="E197" i="3"/>
  <c r="F197" i="3" s="1"/>
  <c r="E195" i="3"/>
  <c r="F195" i="3" s="1"/>
  <c r="E137" i="3"/>
  <c r="F137" i="3" s="1"/>
  <c r="E126" i="3"/>
  <c r="F126" i="3" s="1"/>
  <c r="E30" i="3"/>
  <c r="F30" i="3" s="1"/>
  <c r="E151" i="3"/>
  <c r="F151" i="3" s="1"/>
  <c r="E65" i="3"/>
  <c r="F65" i="3" s="1"/>
  <c r="E171" i="3"/>
  <c r="F171" i="3" s="1"/>
  <c r="E154" i="3"/>
  <c r="F154" i="3" s="1"/>
  <c r="E99" i="3"/>
  <c r="F99" i="3" s="1"/>
  <c r="E15" i="3"/>
  <c r="F15" i="3" s="1"/>
  <c r="E60" i="3"/>
  <c r="F60" i="3" s="1"/>
  <c r="E27" i="3"/>
  <c r="F27" i="3" s="1"/>
  <c r="E120" i="3"/>
  <c r="F120" i="3" s="1"/>
  <c r="E39" i="3"/>
  <c r="F39" i="3" s="1"/>
  <c r="E208" i="3"/>
  <c r="F208" i="3" s="1"/>
  <c r="E153" i="3"/>
  <c r="F153" i="3" s="1"/>
  <c r="E36" i="3"/>
  <c r="F36" i="3" s="1"/>
  <c r="E177" i="3"/>
  <c r="F177" i="3" s="1"/>
  <c r="E161" i="3"/>
  <c r="F161" i="3" s="1"/>
  <c r="E43" i="3"/>
  <c r="F43" i="3" s="1"/>
  <c r="E198" i="3"/>
  <c r="F198" i="3" s="1"/>
  <c r="E174" i="3"/>
  <c r="F174" i="3" s="1"/>
  <c r="E183" i="3"/>
  <c r="F183" i="3" s="1"/>
  <c r="E57" i="3"/>
  <c r="F57" i="3" s="1"/>
  <c r="E67" i="3"/>
  <c r="F67" i="3" s="1"/>
  <c r="E56" i="3"/>
  <c r="F56" i="3" s="1"/>
  <c r="E146" i="3"/>
  <c r="F146" i="3" s="1"/>
  <c r="E37" i="3"/>
  <c r="F37" i="3" s="1"/>
  <c r="E203" i="3"/>
  <c r="F203" i="3" s="1"/>
  <c r="E48" i="3"/>
  <c r="F48" i="3" s="1"/>
  <c r="E69" i="3"/>
  <c r="F69" i="3" s="1"/>
  <c r="E206" i="3"/>
  <c r="F206" i="3" s="1"/>
  <c r="E79" i="3"/>
  <c r="F79" i="3" s="1"/>
  <c r="E156" i="3"/>
  <c r="F156" i="3" s="1"/>
  <c r="E155" i="3"/>
  <c r="F155" i="3" s="1"/>
  <c r="E173" i="3"/>
  <c r="F173" i="3" s="1"/>
  <c r="E44" i="3"/>
  <c r="F44" i="3" s="1"/>
  <c r="E49" i="3"/>
  <c r="F49" i="3" s="1"/>
  <c r="E181" i="3"/>
  <c r="F181" i="3" s="1"/>
  <c r="E32" i="3"/>
  <c r="F32" i="3" s="1"/>
  <c r="E143" i="3"/>
  <c r="F143" i="3" s="1"/>
  <c r="E105" i="3"/>
  <c r="F105" i="3" s="1"/>
  <c r="E115" i="3"/>
  <c r="F115" i="3" s="1"/>
  <c r="E162" i="3"/>
  <c r="F162" i="3" s="1"/>
  <c r="E139" i="3"/>
  <c r="F139" i="3" s="1"/>
  <c r="E102" i="3"/>
  <c r="F102" i="3" s="1"/>
  <c r="E211" i="3"/>
  <c r="F211" i="3" s="1"/>
  <c r="E182" i="3"/>
  <c r="F182" i="3" s="1"/>
  <c r="E127" i="3"/>
  <c r="F127" i="3" s="1"/>
  <c r="E175" i="3"/>
  <c r="F175" i="3" s="1"/>
  <c r="E169" i="3"/>
  <c r="F169" i="3" s="1"/>
  <c r="E41" i="3"/>
  <c r="F41" i="3" s="1"/>
  <c r="E190" i="3"/>
  <c r="F190" i="3" s="1"/>
  <c r="C139" i="3"/>
  <c r="C122" i="3"/>
  <c r="C155" i="3"/>
  <c r="C186" i="3"/>
  <c r="C191" i="3"/>
  <c r="C152" i="3"/>
  <c r="C83" i="3"/>
  <c r="C64" i="3"/>
  <c r="C95" i="3"/>
  <c r="C19" i="3"/>
  <c r="C37" i="3"/>
  <c r="C161" i="3"/>
  <c r="C145" i="3"/>
  <c r="C108" i="3"/>
  <c r="C102" i="3"/>
  <c r="C70" i="3"/>
  <c r="C48" i="3"/>
  <c r="C125" i="3"/>
  <c r="C178" i="3"/>
  <c r="C127" i="3"/>
  <c r="C185" i="3"/>
  <c r="C212" i="3"/>
  <c r="C211" i="3"/>
  <c r="C148" i="3"/>
  <c r="C60" i="3"/>
  <c r="C168" i="3"/>
  <c r="C202" i="3"/>
  <c r="C147" i="3"/>
  <c r="C14" i="3"/>
  <c r="C171" i="3"/>
  <c r="C40" i="3"/>
  <c r="C193" i="3"/>
  <c r="C153" i="3"/>
  <c r="C197" i="3"/>
  <c r="C63" i="3"/>
  <c r="C17" i="3"/>
  <c r="C131" i="3"/>
  <c r="C156" i="3"/>
  <c r="C89" i="3"/>
  <c r="C111" i="3"/>
  <c r="C94" i="3"/>
  <c r="C173" i="3"/>
  <c r="C88" i="3"/>
  <c r="C208" i="3"/>
  <c r="C158" i="3"/>
  <c r="C51" i="3"/>
  <c r="C80" i="3"/>
  <c r="C209" i="3"/>
  <c r="C44" i="3"/>
  <c r="C86" i="3"/>
  <c r="C116" i="3"/>
  <c r="C123" i="3"/>
  <c r="C179" i="3"/>
  <c r="C75" i="3"/>
  <c r="C101" i="3"/>
  <c r="C16" i="3"/>
  <c r="C53" i="3"/>
  <c r="C91" i="3"/>
  <c r="C175" i="3"/>
  <c r="C165" i="3"/>
  <c r="C176" i="3"/>
  <c r="C109" i="3"/>
  <c r="C30" i="3"/>
  <c r="C195" i="3"/>
  <c r="C54" i="3"/>
  <c r="C76" i="3"/>
  <c r="C167" i="3"/>
  <c r="C190" i="3"/>
  <c r="C27" i="3"/>
  <c r="C69" i="3"/>
  <c r="C198" i="3"/>
  <c r="C58" i="3"/>
  <c r="C42" i="3"/>
  <c r="C120" i="3"/>
  <c r="C130" i="3"/>
  <c r="C38" i="3"/>
  <c r="C133" i="3"/>
  <c r="C65" i="3"/>
  <c r="C126" i="3"/>
  <c r="C68" i="3"/>
  <c r="C61" i="3"/>
  <c r="C96" i="3"/>
  <c r="C18" i="3"/>
  <c r="C146" i="3"/>
  <c r="C194" i="3"/>
  <c r="C26" i="3"/>
  <c r="C79" i="3"/>
  <c r="C78" i="3"/>
  <c r="C21" i="3"/>
  <c r="C199" i="3"/>
  <c r="C90" i="3"/>
  <c r="C170" i="3"/>
  <c r="C180" i="3"/>
  <c r="C22" i="3"/>
  <c r="C57" i="3"/>
  <c r="C137" i="3"/>
  <c r="C117" i="3"/>
  <c r="C10" i="3" l="1"/>
  <c r="E10" i="3"/>
  <c r="F14" i="3"/>
  <c r="F10" i="3" s="1"/>
  <c r="C3" i="3" s="1"/>
  <c r="C4" i="3" s="1"/>
  <c r="G185" i="3" l="1"/>
  <c r="I185" i="3" s="1"/>
  <c r="G168" i="3"/>
  <c r="I168" i="3" s="1"/>
  <c r="G204" i="3"/>
  <c r="I204" i="3" s="1"/>
  <c r="G175" i="3"/>
  <c r="I175" i="3" s="1"/>
  <c r="G103" i="3"/>
  <c r="I103" i="3" s="1"/>
  <c r="G205" i="3"/>
  <c r="I205" i="3" s="1"/>
  <c r="G35" i="3"/>
  <c r="I35" i="3" s="1"/>
  <c r="G145" i="3"/>
  <c r="I145" i="3" s="1"/>
  <c r="G212" i="3"/>
  <c r="I212" i="3" s="1"/>
  <c r="G156" i="3"/>
  <c r="I156" i="3" s="1"/>
  <c r="G17" i="3"/>
  <c r="I17" i="3" s="1"/>
  <c r="G81" i="3"/>
  <c r="I81" i="3" s="1"/>
  <c r="G142" i="3"/>
  <c r="I142" i="3" s="1"/>
  <c r="G164" i="3"/>
  <c r="I164" i="3" s="1"/>
  <c r="G97" i="3"/>
  <c r="I97" i="3" s="1"/>
  <c r="G72" i="3"/>
  <c r="I72" i="3" s="1"/>
  <c r="G110" i="3"/>
  <c r="I110" i="3" s="1"/>
  <c r="G152" i="3"/>
  <c r="I152" i="3" s="1"/>
  <c r="G202" i="3"/>
  <c r="I202" i="3" s="1"/>
  <c r="G93" i="3"/>
  <c r="I93" i="3" s="1"/>
  <c r="G165" i="3"/>
  <c r="I165" i="3" s="1"/>
  <c r="G42" i="3"/>
  <c r="I42" i="3" s="1"/>
  <c r="G169" i="3"/>
  <c r="I169" i="3" s="1"/>
  <c r="G75" i="3"/>
  <c r="I75" i="3" s="1"/>
  <c r="G199" i="3"/>
  <c r="I199" i="3" s="1"/>
  <c r="G80" i="3"/>
  <c r="I80" i="3" s="1"/>
  <c r="G78" i="3"/>
  <c r="I78" i="3" s="1"/>
  <c r="G87" i="3"/>
  <c r="I87" i="3" s="1"/>
  <c r="G73" i="3"/>
  <c r="I73" i="3" s="1"/>
  <c r="G58" i="3"/>
  <c r="I58" i="3" s="1"/>
  <c r="G147" i="3"/>
  <c r="I147" i="3" s="1"/>
  <c r="G34" i="3"/>
  <c r="I34" i="3" s="1"/>
  <c r="G157" i="3"/>
  <c r="I157" i="3" s="1"/>
  <c r="G138" i="3"/>
  <c r="I138" i="3" s="1"/>
  <c r="G174" i="3"/>
  <c r="I174" i="3" s="1"/>
  <c r="G178" i="3"/>
  <c r="I178" i="3" s="1"/>
  <c r="G56" i="3"/>
  <c r="I56" i="3" s="1"/>
  <c r="G120" i="3"/>
  <c r="I120" i="3" s="1"/>
  <c r="G16" i="3"/>
  <c r="I16" i="3" s="1"/>
  <c r="G37" i="3"/>
  <c r="I37" i="3" s="1"/>
  <c r="G84" i="3"/>
  <c r="I84" i="3" s="1"/>
  <c r="G40" i="3"/>
  <c r="I40" i="3" s="1"/>
  <c r="G180" i="3"/>
  <c r="I180" i="3" s="1"/>
  <c r="G104" i="3"/>
  <c r="I104" i="3" s="1"/>
  <c r="G201" i="3"/>
  <c r="I201" i="3" s="1"/>
  <c r="G50" i="3"/>
  <c r="I50" i="3" s="1"/>
  <c r="G21" i="3"/>
  <c r="I21" i="3" s="1"/>
  <c r="G117" i="3"/>
  <c r="I117" i="3" s="1"/>
  <c r="G83" i="3"/>
  <c r="I83" i="3" s="1"/>
  <c r="G192" i="3"/>
  <c r="I192" i="3" s="1"/>
  <c r="G184" i="3"/>
  <c r="I184" i="3" s="1"/>
  <c r="G188" i="3"/>
  <c r="I188" i="3" s="1"/>
  <c r="G98" i="3"/>
  <c r="I98" i="3" s="1"/>
  <c r="G118" i="3"/>
  <c r="I118" i="3" s="1"/>
  <c r="G31" i="3"/>
  <c r="I31" i="3" s="1"/>
  <c r="G94" i="3"/>
  <c r="I94" i="3" s="1"/>
  <c r="G176" i="3"/>
  <c r="I176" i="3" s="1"/>
  <c r="G200" i="3"/>
  <c r="I200" i="3" s="1"/>
  <c r="G26" i="3"/>
  <c r="I26" i="3" s="1"/>
  <c r="G191" i="3"/>
  <c r="I191" i="3" s="1"/>
  <c r="G108" i="3"/>
  <c r="I108" i="3" s="1"/>
  <c r="G82" i="3"/>
  <c r="I82" i="3" s="1"/>
  <c r="G44" i="3"/>
  <c r="I44" i="3" s="1"/>
  <c r="G167" i="3"/>
  <c r="I167" i="3" s="1"/>
  <c r="G137" i="3"/>
  <c r="I137" i="3" s="1"/>
  <c r="G189" i="3"/>
  <c r="I189" i="3" s="1"/>
  <c r="G128" i="3"/>
  <c r="I128" i="3" s="1"/>
  <c r="G170" i="3"/>
  <c r="I170" i="3" s="1"/>
  <c r="G79" i="3"/>
  <c r="I79" i="3" s="1"/>
  <c r="G209" i="3"/>
  <c r="I209" i="3" s="1"/>
  <c r="G109" i="3"/>
  <c r="I109" i="3" s="1"/>
  <c r="G71" i="3"/>
  <c r="I71" i="3" s="1"/>
  <c r="G214" i="3"/>
  <c r="I214" i="3" s="1"/>
  <c r="G88" i="3"/>
  <c r="I88" i="3" s="1"/>
  <c r="G23" i="3"/>
  <c r="I23" i="3" s="1"/>
  <c r="G181" i="3"/>
  <c r="I181" i="3" s="1"/>
  <c r="G89" i="3"/>
  <c r="I89" i="3" s="1"/>
  <c r="G113" i="3"/>
  <c r="I113" i="3" s="1"/>
  <c r="G158" i="3"/>
  <c r="I158" i="3" s="1"/>
  <c r="G126" i="3"/>
  <c r="I126" i="3" s="1"/>
  <c r="G36" i="3"/>
  <c r="I36" i="3" s="1"/>
  <c r="G27" i="3"/>
  <c r="I27" i="3" s="1"/>
  <c r="G135" i="3"/>
  <c r="I135" i="3" s="1"/>
  <c r="G139" i="3"/>
  <c r="I139" i="3" s="1"/>
  <c r="G30" i="3"/>
  <c r="I30" i="3" s="1"/>
  <c r="G197" i="3"/>
  <c r="I197" i="3" s="1"/>
  <c r="G43" i="3"/>
  <c r="I43" i="3" s="1"/>
  <c r="G119" i="3"/>
  <c r="I119" i="3" s="1"/>
  <c r="G66" i="3"/>
  <c r="I66" i="3" s="1"/>
  <c r="G150" i="3"/>
  <c r="I150" i="3" s="1"/>
  <c r="G19" i="3"/>
  <c r="I19" i="3" s="1"/>
  <c r="G196" i="3"/>
  <c r="I196" i="3" s="1"/>
  <c r="G194" i="3"/>
  <c r="I194" i="3" s="1"/>
  <c r="G105" i="3"/>
  <c r="I105" i="3" s="1"/>
  <c r="G125" i="3"/>
  <c r="I125" i="3" s="1"/>
  <c r="G67" i="3"/>
  <c r="I67" i="3" s="1"/>
  <c r="G130" i="3"/>
  <c r="I130" i="3" s="1"/>
  <c r="G155" i="3"/>
  <c r="I155" i="3" s="1"/>
  <c r="G45" i="3"/>
  <c r="I45" i="3" s="1"/>
  <c r="G203" i="3"/>
  <c r="I203" i="3" s="1"/>
  <c r="G171" i="3"/>
  <c r="I171" i="3" s="1"/>
  <c r="G39" i="3"/>
  <c r="I39" i="3" s="1"/>
  <c r="G69" i="3"/>
  <c r="I69" i="3" s="1"/>
  <c r="G210" i="3"/>
  <c r="I210" i="3" s="1"/>
  <c r="G32" i="3"/>
  <c r="I32" i="3" s="1"/>
  <c r="G183" i="3"/>
  <c r="I183" i="3" s="1"/>
  <c r="G15" i="3"/>
  <c r="I15" i="3" s="1"/>
  <c r="G48" i="3"/>
  <c r="I48" i="3" s="1"/>
  <c r="G90" i="3"/>
  <c r="I90" i="3" s="1"/>
  <c r="G198" i="3"/>
  <c r="I198" i="3" s="1"/>
  <c r="G22" i="3"/>
  <c r="I22" i="3" s="1"/>
  <c r="G116" i="3"/>
  <c r="I116" i="3" s="1"/>
  <c r="G25" i="3"/>
  <c r="I25" i="3" s="1"/>
  <c r="G160" i="3"/>
  <c r="I160" i="3" s="1"/>
  <c r="G122" i="3"/>
  <c r="I122" i="3" s="1"/>
  <c r="G76" i="3"/>
  <c r="I76" i="3" s="1"/>
  <c r="G29" i="3"/>
  <c r="I29" i="3" s="1"/>
  <c r="G51" i="3"/>
  <c r="I51" i="3" s="1"/>
  <c r="G77" i="3"/>
  <c r="I77" i="3" s="1"/>
  <c r="G114" i="3"/>
  <c r="I114" i="3" s="1"/>
  <c r="G100" i="3"/>
  <c r="I100" i="3" s="1"/>
  <c r="G193" i="3"/>
  <c r="I193" i="3" s="1"/>
  <c r="G151" i="3"/>
  <c r="I151" i="3" s="1"/>
  <c r="G60" i="3"/>
  <c r="I60" i="3" s="1"/>
  <c r="G211" i="3"/>
  <c r="I211" i="3" s="1"/>
  <c r="G86" i="3"/>
  <c r="I86" i="3" s="1"/>
  <c r="G64" i="3"/>
  <c r="I64" i="3" s="1"/>
  <c r="G38" i="3"/>
  <c r="I38" i="3" s="1"/>
  <c r="G74" i="3"/>
  <c r="I74" i="3" s="1"/>
  <c r="G186" i="3"/>
  <c r="I186" i="3" s="1"/>
  <c r="G85" i="3"/>
  <c r="I85" i="3" s="1"/>
  <c r="G129" i="3"/>
  <c r="I129" i="3" s="1"/>
  <c r="G123" i="3"/>
  <c r="I123" i="3" s="1"/>
  <c r="G106" i="3"/>
  <c r="I106" i="3" s="1"/>
  <c r="G195" i="3"/>
  <c r="I195" i="3" s="1"/>
  <c r="G62" i="3"/>
  <c r="I62" i="3" s="1"/>
  <c r="G65" i="3"/>
  <c r="I65" i="3" s="1"/>
  <c r="G63" i="3"/>
  <c r="I63" i="3" s="1"/>
  <c r="G206" i="3"/>
  <c r="I206" i="3" s="1"/>
  <c r="G18" i="3"/>
  <c r="I18" i="3" s="1"/>
  <c r="G57" i="3"/>
  <c r="I57" i="3" s="1"/>
  <c r="G182" i="3"/>
  <c r="I182" i="3" s="1"/>
  <c r="G141" i="3"/>
  <c r="I141" i="3" s="1"/>
  <c r="G20" i="3"/>
  <c r="I20" i="3" s="1"/>
  <c r="G28" i="3"/>
  <c r="I28" i="3" s="1"/>
  <c r="G166" i="3"/>
  <c r="I166" i="3" s="1"/>
  <c r="G131" i="3"/>
  <c r="I131" i="3" s="1"/>
  <c r="G143" i="3"/>
  <c r="I143" i="3" s="1"/>
  <c r="G136" i="3"/>
  <c r="I136" i="3" s="1"/>
  <c r="G14" i="3"/>
  <c r="G52" i="3"/>
  <c r="I52" i="3" s="1"/>
  <c r="G127" i="3"/>
  <c r="I127" i="3" s="1"/>
  <c r="G172" i="3"/>
  <c r="I172" i="3" s="1"/>
  <c r="G49" i="3"/>
  <c r="I49" i="3" s="1"/>
  <c r="G124" i="3"/>
  <c r="I124" i="3" s="1"/>
  <c r="G54" i="3"/>
  <c r="I54" i="3" s="1"/>
  <c r="G33" i="3"/>
  <c r="I33" i="3" s="1"/>
  <c r="G112" i="3"/>
  <c r="I112" i="3" s="1"/>
  <c r="G173" i="3"/>
  <c r="I173" i="3" s="1"/>
  <c r="G148" i="3"/>
  <c r="I148" i="3" s="1"/>
  <c r="G144" i="3"/>
  <c r="I144" i="3" s="1"/>
  <c r="G121" i="3"/>
  <c r="I121" i="3" s="1"/>
  <c r="G47" i="3"/>
  <c r="I47" i="3" s="1"/>
  <c r="G70" i="3"/>
  <c r="I70" i="3" s="1"/>
  <c r="G92" i="3"/>
  <c r="I92" i="3" s="1"/>
  <c r="G91" i="3"/>
  <c r="I91" i="3" s="1"/>
  <c r="G187" i="3"/>
  <c r="I187" i="3" s="1"/>
  <c r="G190" i="3"/>
  <c r="I190" i="3" s="1"/>
  <c r="G177" i="3"/>
  <c r="I177" i="3" s="1"/>
  <c r="G53" i="3"/>
  <c r="I53" i="3" s="1"/>
  <c r="G99" i="3"/>
  <c r="I99" i="3" s="1"/>
  <c r="G95" i="3"/>
  <c r="I95" i="3" s="1"/>
  <c r="G96" i="3"/>
  <c r="I96" i="3" s="1"/>
  <c r="G41" i="3"/>
  <c r="I41" i="3" s="1"/>
  <c r="G107" i="3"/>
  <c r="I107" i="3" s="1"/>
  <c r="G159" i="3"/>
  <c r="I159" i="3" s="1"/>
  <c r="G61" i="3"/>
  <c r="I61" i="3" s="1"/>
  <c r="G149" i="3"/>
  <c r="I149" i="3" s="1"/>
  <c r="G161" i="3"/>
  <c r="I161" i="3" s="1"/>
  <c r="G111" i="3"/>
  <c r="I111" i="3" s="1"/>
  <c r="G162" i="3"/>
  <c r="I162" i="3" s="1"/>
  <c r="G146" i="3"/>
  <c r="I146" i="3" s="1"/>
  <c r="G134" i="3"/>
  <c r="I134" i="3" s="1"/>
  <c r="G140" i="3"/>
  <c r="I140" i="3" s="1"/>
  <c r="G207" i="3"/>
  <c r="I207" i="3" s="1"/>
  <c r="G55" i="3"/>
  <c r="I55" i="3" s="1"/>
  <c r="G179" i="3"/>
  <c r="I179" i="3" s="1"/>
  <c r="G133" i="3"/>
  <c r="I133" i="3" s="1"/>
  <c r="G68" i="3"/>
  <c r="I68" i="3" s="1"/>
  <c r="G115" i="3"/>
  <c r="I115" i="3" s="1"/>
  <c r="G213" i="3"/>
  <c r="I213" i="3" s="1"/>
  <c r="G102" i="3"/>
  <c r="I102" i="3" s="1"/>
  <c r="G427" i="3"/>
  <c r="G411" i="3"/>
  <c r="G584" i="3"/>
  <c r="G339" i="3"/>
  <c r="G235" i="3"/>
  <c r="G603" i="3"/>
  <c r="G295" i="3"/>
  <c r="G257" i="3"/>
  <c r="G323" i="3"/>
  <c r="G529" i="3"/>
  <c r="G457" i="3"/>
  <c r="G422" i="3"/>
  <c r="G303" i="3"/>
  <c r="G407" i="3"/>
  <c r="G322" i="3"/>
  <c r="G596" i="3"/>
  <c r="G537" i="3"/>
  <c r="G492" i="3"/>
  <c r="G524" i="3"/>
  <c r="G446" i="3"/>
  <c r="G382" i="3"/>
  <c r="G396" i="3"/>
  <c r="G302" i="3"/>
  <c r="G552" i="3"/>
  <c r="G405" i="3"/>
  <c r="G585" i="3"/>
  <c r="G321" i="3"/>
  <c r="G511" i="3"/>
  <c r="G505" i="3"/>
  <c r="G488" i="3"/>
  <c r="G594" i="3"/>
  <c r="G466" i="3"/>
  <c r="G359" i="3"/>
  <c r="G277" i="3"/>
  <c r="G454" i="3"/>
  <c r="G329" i="3"/>
  <c r="G462" i="3"/>
  <c r="G612" i="3"/>
  <c r="G252" i="3"/>
  <c r="G481" i="3"/>
  <c r="G311" i="3"/>
  <c r="G258" i="3"/>
  <c r="G605" i="3"/>
  <c r="G376" i="3"/>
  <c r="G589" i="3"/>
  <c r="G535" i="3"/>
  <c r="G280" i="3"/>
  <c r="G551" i="3"/>
  <c r="G402" i="3"/>
  <c r="G403" i="3"/>
  <c r="G413" i="3"/>
  <c r="G416" i="3"/>
  <c r="G474" i="3"/>
  <c r="G288" i="3"/>
  <c r="G338" i="3"/>
  <c r="G241" i="3"/>
  <c r="G232" i="3"/>
  <c r="G626" i="3"/>
  <c r="G455" i="3"/>
  <c r="G443" i="3"/>
  <c r="G331" i="3"/>
  <c r="G259" i="3"/>
  <c r="G333" i="3"/>
  <c r="G440" i="3"/>
  <c r="G432" i="3"/>
  <c r="G619" i="3"/>
  <c r="G431" i="3"/>
  <c r="G597" i="3"/>
  <c r="G593" i="3"/>
  <c r="G244" i="3"/>
  <c r="G508" i="3"/>
  <c r="G608" i="3"/>
  <c r="G365" i="3"/>
  <c r="G576" i="3"/>
  <c r="G373" i="3"/>
  <c r="G637" i="3"/>
  <c r="G368" i="3"/>
  <c r="G410" i="3"/>
  <c r="G461" i="3"/>
  <c r="G450" i="3"/>
  <c r="G598" i="3"/>
  <c r="G371" i="3"/>
  <c r="G391" i="3"/>
  <c r="G636" i="3"/>
  <c r="G234" i="3"/>
  <c r="G428" i="3"/>
  <c r="G521" i="3"/>
  <c r="G633" i="3"/>
  <c r="G381" i="3"/>
  <c r="G604" i="3"/>
  <c r="G591" i="3"/>
  <c r="G424" i="3"/>
  <c r="G568" i="3"/>
  <c r="G561" i="3"/>
  <c r="G421" i="3"/>
  <c r="G557" i="3"/>
  <c r="G514" i="3"/>
  <c r="G370" i="3"/>
  <c r="G230" i="3"/>
  <c r="G517" i="3"/>
  <c r="G290" i="3"/>
  <c r="G221" i="3"/>
  <c r="G286" i="3"/>
  <c r="G275" i="3"/>
  <c r="G548" i="3"/>
  <c r="G219" i="3"/>
  <c r="G430" i="3"/>
  <c r="G582" i="3"/>
  <c r="G617" i="3"/>
  <c r="G406" i="3"/>
  <c r="G581" i="3"/>
  <c r="G501" i="3"/>
  <c r="G404" i="3"/>
  <c r="G592" i="3"/>
  <c r="G352" i="3"/>
  <c r="G330" i="3"/>
  <c r="G308" i="3"/>
  <c r="G532" i="3"/>
  <c r="G632" i="3"/>
  <c r="G547" i="3"/>
  <c r="G297" i="3"/>
  <c r="G616" i="3"/>
  <c r="G312" i="3"/>
  <c r="G500" i="3"/>
  <c r="G397" i="3"/>
  <c r="G560" i="3"/>
  <c r="G606" i="3"/>
  <c r="G262" i="3"/>
  <c r="G539" i="3"/>
  <c r="G556" i="3"/>
  <c r="G356" i="3"/>
  <c r="G233" i="3"/>
  <c r="G278" i="3"/>
  <c r="G545" i="3"/>
  <c r="G425" i="3"/>
  <c r="G540" i="3"/>
  <c r="G412" i="3"/>
  <c r="G579" i="3"/>
  <c r="G575" i="3"/>
  <c r="G485" i="3"/>
  <c r="G571" i="3"/>
  <c r="G429" i="3"/>
  <c r="G249" i="3"/>
  <c r="G270" i="3"/>
  <c r="G366" i="3"/>
  <c r="G304" i="3"/>
  <c r="G265" i="3"/>
  <c r="G541" i="3"/>
  <c r="G609" i="3"/>
  <c r="G611" i="3"/>
  <c r="G601" i="3"/>
  <c r="G522" i="3"/>
  <c r="G615" i="3"/>
  <c r="G255" i="3"/>
  <c r="G621" i="3"/>
  <c r="G595" i="3"/>
  <c r="G497" i="3"/>
  <c r="G569" i="3"/>
  <c r="G223" i="3"/>
  <c r="G229" i="3"/>
  <c r="G613" i="3"/>
  <c r="G357" i="3"/>
  <c r="G228" i="3"/>
  <c r="G227" i="3"/>
  <c r="G531" i="3"/>
  <c r="G509" i="3"/>
  <c r="G519" i="3"/>
  <c r="G375" i="3"/>
  <c r="G291" i="3"/>
  <c r="G484" i="3"/>
  <c r="G332" i="3"/>
  <c r="G267" i="3"/>
  <c r="G426" i="3"/>
  <c r="G447" i="3"/>
  <c r="G515" i="3"/>
  <c r="G635" i="3"/>
  <c r="G250" i="3"/>
  <c r="G386" i="3"/>
  <c r="G442" i="3"/>
  <c r="G629" i="3"/>
  <c r="G237" i="3"/>
  <c r="G263" i="3"/>
  <c r="G630" i="3"/>
  <c r="G469" i="3"/>
  <c r="G513" i="3"/>
  <c r="G236" i="3"/>
  <c r="G395" i="3"/>
  <c r="G498" i="3"/>
  <c r="G319" i="3"/>
  <c r="G610" i="3"/>
  <c r="G347" i="3"/>
  <c r="G224" i="3"/>
  <c r="G374" i="3"/>
  <c r="G507" i="3"/>
  <c r="G549" i="3"/>
  <c r="G300" i="3"/>
  <c r="G274" i="3"/>
  <c r="G438" i="3"/>
  <c r="G282" i="3"/>
  <c r="G554" i="3"/>
  <c r="G499" i="3"/>
  <c r="G482" i="3"/>
  <c r="G377" i="3"/>
  <c r="G380" i="3"/>
  <c r="G433" i="3"/>
  <c r="G284" i="3"/>
  <c r="G379" i="3"/>
  <c r="G335" i="3"/>
  <c r="G401" i="3"/>
  <c r="G534" i="3"/>
  <c r="G238" i="3"/>
  <c r="G154" i="3"/>
  <c r="I154" i="3" s="1"/>
  <c r="G163" i="3"/>
  <c r="I163" i="3" s="1"/>
  <c r="G272" i="3"/>
  <c r="G516" i="3"/>
  <c r="G573" i="3"/>
  <c r="G449" i="3"/>
  <c r="G475" i="3"/>
  <c r="G268" i="3"/>
  <c r="G631" i="3"/>
  <c r="G423" i="3"/>
  <c r="G565" i="3"/>
  <c r="G441" i="3"/>
  <c r="G390" i="3"/>
  <c r="G408" i="3"/>
  <c r="G266" i="3"/>
  <c r="G483" i="3"/>
  <c r="G283" i="3"/>
  <c r="G418" i="3"/>
  <c r="G387" i="3"/>
  <c r="G327" i="3"/>
  <c r="G261" i="3"/>
  <c r="G287" i="3"/>
  <c r="G587" i="3"/>
  <c r="G572" i="3"/>
  <c r="G526" i="3"/>
  <c r="G623" i="3"/>
  <c r="G314" i="3"/>
  <c r="G350" i="3"/>
  <c r="G385" i="3"/>
  <c r="G607" i="3"/>
  <c r="G248" i="3"/>
  <c r="G562" i="3"/>
  <c r="G326" i="3"/>
  <c r="G309" i="3"/>
  <c r="G600" i="3"/>
  <c r="G342" i="3"/>
  <c r="G364" i="3"/>
  <c r="G225" i="3"/>
  <c r="G320" i="3"/>
  <c r="G292" i="3"/>
  <c r="G580" i="3"/>
  <c r="G324" i="3"/>
  <c r="G567" i="3"/>
  <c r="G276" i="3"/>
  <c r="G493" i="3"/>
  <c r="G476" i="3"/>
  <c r="G489" i="3"/>
  <c r="G494" i="3"/>
  <c r="G400" i="3"/>
  <c r="G520" i="3"/>
  <c r="G622" i="3"/>
  <c r="G409" i="3"/>
  <c r="G550" i="3"/>
  <c r="G577" i="3"/>
  <c r="G393" i="3"/>
  <c r="G363" i="3"/>
  <c r="G239" i="3"/>
  <c r="G325" i="3"/>
  <c r="G625" i="3"/>
  <c r="G523" i="3"/>
  <c r="G296" i="3"/>
  <c r="G354" i="3"/>
  <c r="G555" i="3"/>
  <c r="G317" i="3"/>
  <c r="G216" i="3"/>
  <c r="G456" i="3"/>
  <c r="G349" i="3"/>
  <c r="G624" i="3"/>
  <c r="G471" i="3"/>
  <c r="G464" i="3"/>
  <c r="G215" i="3"/>
  <c r="G525" i="3"/>
  <c r="G388" i="3"/>
  <c r="G463" i="3"/>
  <c r="G479" i="3"/>
  <c r="G299" i="3"/>
  <c r="G434" i="3"/>
  <c r="G614" i="3"/>
  <c r="G445" i="3"/>
  <c r="G512" i="3"/>
  <c r="G394" i="3"/>
  <c r="G458" i="3"/>
  <c r="G361" i="3"/>
  <c r="G318" i="3"/>
  <c r="G285" i="3"/>
  <c r="G490" i="3"/>
  <c r="G530" i="3"/>
  <c r="G510" i="3"/>
  <c r="G384" i="3"/>
  <c r="G315" i="3"/>
  <c r="G543" i="3"/>
  <c r="G459" i="3"/>
  <c r="G546" i="3"/>
  <c r="G491" i="3"/>
  <c r="G544" i="3"/>
  <c r="G345" i="3"/>
  <c r="G487" i="3"/>
  <c r="G298" i="3"/>
  <c r="G495" i="3"/>
  <c r="G566" i="3"/>
  <c r="G453" i="3"/>
  <c r="G307" i="3"/>
  <c r="G360" i="3"/>
  <c r="G242" i="3"/>
  <c r="G583" i="3"/>
  <c r="G301" i="3"/>
  <c r="G398" i="3"/>
  <c r="G246" i="3"/>
  <c r="G392" i="3"/>
  <c r="G260" i="3"/>
  <c r="G245" i="3"/>
  <c r="G253" i="3"/>
  <c r="G452" i="3"/>
  <c r="G328" i="3"/>
  <c r="G358" i="3"/>
  <c r="G240" i="3"/>
  <c r="G468" i="3"/>
  <c r="G341" i="3"/>
  <c r="G533" i="3"/>
  <c r="G231" i="3"/>
  <c r="G415" i="3"/>
  <c r="G220" i="3"/>
  <c r="G353" i="3"/>
  <c r="G504" i="3"/>
  <c r="G414" i="3"/>
  <c r="G383" i="3"/>
  <c r="G506" i="3"/>
  <c r="G628" i="3"/>
  <c r="G362" i="3"/>
  <c r="G293" i="3"/>
  <c r="G477" i="3"/>
  <c r="G542" i="3"/>
  <c r="G348" i="3"/>
  <c r="G634" i="3"/>
  <c r="G372" i="3"/>
  <c r="G378" i="3"/>
  <c r="G574" i="3"/>
  <c r="G367" i="3"/>
  <c r="G294" i="3"/>
  <c r="G599" i="3"/>
  <c r="G472" i="3"/>
  <c r="G351" i="3"/>
  <c r="G334" i="3"/>
  <c r="G316" i="3"/>
  <c r="G369" i="3"/>
  <c r="G269" i="3"/>
  <c r="G271" i="3"/>
  <c r="G264" i="3"/>
  <c r="G570" i="3"/>
  <c r="G470" i="3"/>
  <c r="G417" i="3"/>
  <c r="G558" i="3"/>
  <c r="G502" i="3"/>
  <c r="G355" i="3"/>
  <c r="G437" i="3"/>
  <c r="G313" i="3"/>
  <c r="G337" i="3"/>
  <c r="G251" i="3"/>
  <c r="G538" i="3"/>
  <c r="G222" i="3"/>
  <c r="G460" i="3"/>
  <c r="G444" i="3"/>
  <c r="G451" i="3"/>
  <c r="G419" i="3"/>
  <c r="G343" i="3"/>
  <c r="G563" i="3"/>
  <c r="G399" i="3"/>
  <c r="G346" i="3"/>
  <c r="G478" i="3"/>
  <c r="G247" i="3"/>
  <c r="G336" i="3"/>
  <c r="G588" i="3"/>
  <c r="G281" i="3"/>
  <c r="G518" i="3"/>
  <c r="G448" i="3"/>
  <c r="G627" i="3"/>
  <c r="G340" i="3"/>
  <c r="G243" i="3"/>
  <c r="G273" i="3"/>
  <c r="G586" i="3"/>
  <c r="G436" i="3"/>
  <c r="G590" i="3"/>
  <c r="G480" i="3"/>
  <c r="G602" i="3"/>
  <c r="G420" i="3"/>
  <c r="G467" i="3"/>
  <c r="G279" i="3"/>
  <c r="G226" i="3"/>
  <c r="G503" i="3"/>
  <c r="G435" i="3"/>
  <c r="G439" i="3"/>
  <c r="G486" i="3"/>
  <c r="G473" i="3"/>
  <c r="G254" i="3"/>
  <c r="G527" i="3"/>
  <c r="G578" i="3"/>
  <c r="G310" i="3"/>
  <c r="G306" i="3"/>
  <c r="G553" i="3"/>
  <c r="G465" i="3"/>
  <c r="G528" i="3"/>
  <c r="G389" i="3"/>
  <c r="G620" i="3"/>
  <c r="G564" i="3"/>
  <c r="G496" i="3"/>
  <c r="G256" i="3"/>
  <c r="G217" i="3"/>
  <c r="G559" i="3"/>
  <c r="G344" i="3"/>
  <c r="G218" i="3"/>
  <c r="G618" i="3"/>
  <c r="G536" i="3"/>
  <c r="G305" i="3"/>
  <c r="G289" i="3"/>
  <c r="G24" i="3"/>
  <c r="I24" i="3" s="1"/>
  <c r="G153" i="3"/>
  <c r="I153" i="3" s="1"/>
  <c r="G132" i="3"/>
  <c r="I132" i="3" s="1"/>
  <c r="G46" i="3"/>
  <c r="I46" i="3" s="1"/>
  <c r="G101" i="3"/>
  <c r="I101" i="3" s="1"/>
  <c r="G208" i="3"/>
  <c r="I208" i="3" s="1"/>
  <c r="G59" i="3"/>
  <c r="I59" i="3" s="1"/>
  <c r="G10" i="3" l="1"/>
  <c r="I14" i="3"/>
  <c r="I10" i="3" s="1"/>
  <c r="C5" i="3" s="1"/>
  <c r="G49" i="2" l="1"/>
  <c r="G54" i="2" s="1"/>
  <c r="G34" i="2"/>
  <c r="I67" i="2" l="1"/>
  <c r="I68" i="2"/>
  <c r="I62" i="2"/>
  <c r="I57" i="2"/>
  <c r="I69" i="2"/>
  <c r="I60" i="2"/>
  <c r="I66" i="2"/>
  <c r="I59" i="2"/>
  <c r="I64" i="2"/>
  <c r="I65" i="2"/>
  <c r="I61" i="2"/>
  <c r="I58" i="2"/>
  <c r="I63" i="2"/>
  <c r="K59" i="2" l="1"/>
  <c r="L59" i="2" s="1"/>
  <c r="K65" i="2"/>
  <c r="L65" i="2" s="1"/>
  <c r="K58" i="2"/>
  <c r="L58" i="2" s="1"/>
  <c r="K57" i="2"/>
  <c r="L57" i="2" s="1"/>
  <c r="K61" i="2"/>
  <c r="L61" i="2" s="1"/>
  <c r="K66" i="2"/>
  <c r="L66" i="2" s="1"/>
  <c r="K62" i="2"/>
  <c r="L62" i="2" s="1"/>
  <c r="K60" i="2"/>
  <c r="L60" i="2" s="1"/>
  <c r="K68" i="2"/>
  <c r="L68" i="2" s="1"/>
  <c r="K63" i="2"/>
  <c r="L63" i="2" s="1"/>
  <c r="K64" i="2"/>
  <c r="L64" i="2" s="1"/>
  <c r="K69" i="2"/>
  <c r="L69" i="2" s="1"/>
  <c r="K67" i="2"/>
  <c r="L6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Bolton</author>
  </authors>
  <commentList>
    <comment ref="G38" authorId="0" shapeId="0" xr:uid="{26D6EC1B-643E-1841-917E-CAE8C5627B87}">
      <text>
        <r>
          <rPr>
            <b/>
            <sz val="9"/>
            <color rgb="FF000000"/>
            <rFont val="Arial"/>
            <family val="2"/>
          </rPr>
          <t>Jim Bolton: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 Measure carefully with a plastic mm ruler or better with a pair of calipers.</t>
        </r>
      </text>
    </comment>
    <comment ref="G40" authorId="0" shapeId="0" xr:uid="{E1C9FCFC-7FC0-C642-A6D9-CD4663AB28B2}">
      <text>
        <r>
          <rPr>
            <b/>
            <sz val="9"/>
            <color rgb="FF000000"/>
            <rFont val="Arial"/>
            <family val="2"/>
          </rPr>
          <t>Jim Bolton: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The water path length may be entered directly.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0769687-1596-4920-8615-06B3AEEEE9F7}" keepAlive="1" name="Query - mclr_practice3" description="Connection to the 'mclr_practice3' query in the workbook." type="5" refreshedVersion="6" background="1">
    <dbPr connection="Provider=Microsoft.Mashup.OleDb.1;Data Source=$Workbook$;Location=mclr_practice3;Extended Properties=&quot;&quot;" command="SELECT * FROM [mclr_practice3]"/>
  </connection>
  <connection id="2" xr16:uid="{8F9D8A4F-4EDC-4AC3-94F7-B936B8A48380}" keepAlive="1" name="Query - mclr_practice4" description="Connection to the 'mclr_practice4' query in the workbook." type="5" refreshedVersion="6" background="1">
    <dbPr connection="Provider=Microsoft.Mashup.OleDb.1;Data Source=$Workbook$;Location=mclr_practice4;Extended Properties=&quot;&quot;" command="SELECT * FROM [mclr_practice4]"/>
  </connection>
  <connection id="3" xr16:uid="{A363E75B-3131-492A-B4DD-8B5F32519901}" keepAlive="1" name="Query - mclr_practice4 (2)" description="Connection to the 'mclr_practice4 (2)' query in the workbook." type="5" refreshedVersion="6" background="1">
    <dbPr connection="Provider=Microsoft.Mashup.OleDb.1;Data Source=$Workbook$;Location=mclr_practice4 (2);Extended Properties=&quot;&quot;" command="SELECT * FROM [mclr_practice4 (2)]"/>
  </connection>
</connections>
</file>

<file path=xl/sharedStrings.xml><?xml version="1.0" encoding="utf-8"?>
<sst xmlns="http://schemas.openxmlformats.org/spreadsheetml/2006/main" count="297" uniqueCount="219">
  <si>
    <t>Modified from Bolton LP Spreadsheet May 2016 by Natalie Hull</t>
  </si>
  <si>
    <t>Determination of the "Petri Factor"</t>
  </si>
  <si>
    <t>INSTRUCTIONS AND NOTES: All inputs are shaded yellow</t>
  </si>
  <si>
    <t>Make sure radiometer calibration data is up to date on Weighting tab</t>
  </si>
  <si>
    <t>x</t>
  </si>
  <si>
    <t>y</t>
  </si>
  <si>
    <t>Ratio</t>
  </si>
  <si>
    <t>Enter lamp spectra from Spectra tab in Weighting tab. Normalize radiometer factor to peak output wavelength, based on Spectra tab information</t>
  </si>
  <si>
    <t>Steps:</t>
  </si>
  <si>
    <t>Or normalize to 254 for germicidal comparisons (useful for MP UV).</t>
  </si>
  <si>
    <t xml:space="preserve">1.  Draw a 0.5 cm x 0.5 cm grid and place the center of the grid at the center of the collimated beam </t>
  </si>
  <si>
    <t xml:space="preserve">Set up a 'quasi' collimated beam apparatus. A 'collimating tube' may be used, but it is preferable to use circular 'masks' to define the beam. Make sure that </t>
  </si>
  <si>
    <t xml:space="preserve">    and at the height of the sample surface/ radiometer detector plane.</t>
  </si>
  <si>
    <r>
      <t xml:space="preserve">        safety measures are taken to protect workers from exposure to the UV from the lamp. EYE PROTECTION IS AN </t>
    </r>
    <r>
      <rPr>
        <b/>
        <sz val="11"/>
        <color indexed="8"/>
        <rFont val="Arial"/>
        <family val="2"/>
      </rPr>
      <t>ABSOLUTE</t>
    </r>
    <r>
      <rPr>
        <sz val="11"/>
        <color indexed="8"/>
        <rFont val="Arial"/>
        <family val="2"/>
      </rPr>
      <t xml:space="preserve"> REQUIREMENT.</t>
    </r>
  </si>
  <si>
    <r>
      <t xml:space="preserve">2.  Measure the UV irradiance (with a radiometer) every 0.5 cm in the </t>
    </r>
    <r>
      <rPr>
        <i/>
        <sz val="11"/>
        <rFont val="Arial"/>
        <family val="2"/>
      </rPr>
      <t>x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y</t>
    </r>
    <r>
      <rPr>
        <sz val="11"/>
        <rFont val="Arial"/>
        <family val="2"/>
      </rPr>
      <t xml:space="preserve"> directions and input readings into columns S and X. </t>
    </r>
  </si>
  <si>
    <t xml:space="preserve">Place the detector head of the UV radiometer on a horizontal surface, containing a 0.5 cm x 0.5 cm grid, such that the 'calibration plane' (see the Calibration </t>
  </si>
  <si>
    <t>3.  Take readings out to 0.5 cm beyond the radius of the sample dish (the distance required will be shaded in grey once you input the diameter)</t>
  </si>
  <si>
    <t xml:space="preserve">        Sheet provided by the manufacturer of the Radiometer) is at the level of where the top of the solution will be during exposures to the UV.</t>
  </si>
  <si>
    <t>4.  The Petri factor is calculated in Cell DL90.</t>
  </si>
  <si>
    <t xml:space="preserve">Zero the radiometer with the cap on, and measure the output at the center of the dish, ensuring to use the radiometer factor for the lamp peak wavelength </t>
  </si>
  <si>
    <t>Determine the Petri Factor (See column Q)</t>
  </si>
  <si>
    <t xml:space="preserve">Make sure that the spectrophotometer is balanced with distilled water in the same cuvette. Then measure the absorption coefficient (1 cm absorbance)  </t>
  </si>
  <si>
    <t>UV Distribution across the Petri Dish for a low pressure UV Lamp</t>
  </si>
  <si>
    <t xml:space="preserve">        from 200-400nm for the sample to be irradiated and paste into Weighting tab.</t>
  </si>
  <si>
    <t>Insert the solution volume added to the Petri dish</t>
  </si>
  <si>
    <t>Meter</t>
  </si>
  <si>
    <t>Insert the stirrer volume</t>
  </si>
  <si>
    <t>Reading</t>
  </si>
  <si>
    <t xml:space="preserve">Insert the distance from the center of the UV lamp to the surface of the water in the Petri Dish </t>
  </si>
  <si>
    <t>Insert the desired Fluences (UV Doses)</t>
  </si>
  <si>
    <t>Choose a spectral weighting basis (ie germicidal, DNA absorbance, action spectrum, or normalized to 254 for MP) and apply the formula in the weighting tab</t>
  </si>
  <si>
    <t xml:space="preserve">Remove the radiometer detector and place a Petri Dish (or other container), containing the cell suspension, on a stirring motor placed so that the top of </t>
  </si>
  <si>
    <t xml:space="preserve">        the solution is at the same level as that of the calibration plane of the detector head. Add a very small stir bar and make sure that the stirring rate is such that </t>
  </si>
  <si>
    <t xml:space="preserve">        there is no vortex.</t>
  </si>
  <si>
    <t xml:space="preserve">Expose samples in the UV beam for the times calculated </t>
  </si>
  <si>
    <t xml:space="preserve">For a control, or zero dose determination, a sample solution is added to the Petri dish, set into the collimated beam apparatus and left stirring for a </t>
  </si>
  <si>
    <t xml:space="preserve">        time equal to the average of the exposure times used.  The resulting counts are used as the 0 dose concentration</t>
  </si>
  <si>
    <t xml:space="preserve">Note: the exposure times should be at least 30 s. If they are calculated to be shorter, arrange the irradiation platform further away from the UV lamp so </t>
  </si>
  <si>
    <t>that the irradiance will be smaller.  If this is done, the Petri factor must be re-measured</t>
  </si>
  <si>
    <t>λ peak =</t>
  </si>
  <si>
    <t>from Spectra tab</t>
  </si>
  <si>
    <t>λ avg =</t>
  </si>
  <si>
    <t>Divergence Factor =</t>
  </si>
  <si>
    <t>=d/(d+l). Target &gt;0.9</t>
  </si>
  <si>
    <t>Reflection Factor at λpeak =</t>
  </si>
  <si>
    <t>from Reflection Factor tab</t>
  </si>
  <si>
    <t>Petri Factor =</t>
  </si>
  <si>
    <t>calculated in cell DL90. Target &gt;0.9</t>
  </si>
  <si>
    <t>Spectral Water Factor =</t>
  </si>
  <si>
    <t>= Incident  / Average Intensity. Target &gt;0.9</t>
  </si>
  <si>
    <t>solution volume added to Petri dish =</t>
  </si>
  <si>
    <t>mL</t>
  </si>
  <si>
    <t>stirrer volume =</t>
  </si>
  <si>
    <t>Petri dish internal diameter =</t>
  </si>
  <si>
    <t>cm</t>
  </si>
  <si>
    <t>total volume in Petri dish =</t>
  </si>
  <si>
    <t>water path length =</t>
  </si>
  <si>
    <t>distance from UV lamp to top of water surface =</t>
  </si>
  <si>
    <t xml:space="preserve">Absorbance scan = </t>
  </si>
  <si>
    <t>use Absorbance tab</t>
  </si>
  <si>
    <t>absorption coefficient at 254 nm =</t>
  </si>
  <si>
    <r>
      <t>cm</t>
    </r>
    <r>
      <rPr>
        <vertAlign val="superscript"/>
        <sz val="11"/>
        <color indexed="8"/>
        <rFont val="Arial"/>
        <family val="2"/>
      </rPr>
      <t>-1</t>
    </r>
  </si>
  <si>
    <t>UVT % at 254 =</t>
  </si>
  <si>
    <t>make sure this isn't &lt;90% for disinfection studies</t>
  </si>
  <si>
    <t>Radiometer Factor at λpeak =</t>
  </si>
  <si>
    <t>Radiometer Reading Center of Dish =</t>
  </si>
  <si>
    <r>
      <t>mW/cm</t>
    </r>
    <r>
      <rPr>
        <vertAlign val="superscript"/>
        <sz val="11"/>
        <color indexed="8"/>
        <rFont val="Arial"/>
        <family val="2"/>
      </rPr>
      <t>2</t>
    </r>
  </si>
  <si>
    <t>Incident Irradiance=</t>
  </si>
  <si>
    <t>Average Irradiance=</t>
  </si>
  <si>
    <t>Weighting Factor =</t>
  </si>
  <si>
    <t>NA</t>
  </si>
  <si>
    <t>choose and apply formula on Weighting tab, record weighting type here</t>
  </si>
  <si>
    <t>Weighted Average Irradiance=</t>
  </si>
  <si>
    <t>Seconds for a Fluence (UV Dose) of</t>
  </si>
  <si>
    <r>
      <t>mJ/cm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=</t>
    </r>
  </si>
  <si>
    <t>change formula to use weighted average irradiance, if applicable</t>
  </si>
  <si>
    <t>min</t>
  </si>
  <si>
    <t>seconds</t>
  </si>
  <si>
    <t>Time for a Fluence (UV Dose) of</t>
  </si>
  <si>
    <t>s         =</t>
  </si>
  <si>
    <t>Petri factor =</t>
  </si>
  <si>
    <t>wavelength</t>
  </si>
  <si>
    <t>IR Radiometer Reading</t>
  </si>
  <si>
    <t>mW/cm2</t>
  </si>
  <si>
    <t>from fluence calculations sheet</t>
  </si>
  <si>
    <t>d sample depth</t>
  </si>
  <si>
    <t>fp radiometer lamp correction factor</t>
  </si>
  <si>
    <t>unitless</t>
  </si>
  <si>
    <r>
      <t xml:space="preserve"> =(sumRLE)/(sumRLE*f</t>
    </r>
    <r>
      <rPr>
        <vertAlign val="subscript"/>
        <sz val="10"/>
        <rFont val="Times New Roman"/>
        <family val="1"/>
      </rPr>
      <t>R</t>
    </r>
    <r>
      <rPr>
        <sz val="10"/>
        <rFont val="Times New Roman"/>
        <family val="1"/>
      </rPr>
      <t>)</t>
    </r>
  </si>
  <si>
    <t>Incident Intensity</t>
  </si>
  <si>
    <t xml:space="preserve"> =fp*IR*DF*PF*RF</t>
  </si>
  <si>
    <t>Average Intensity</t>
  </si>
  <si>
    <t xml:space="preserve"> =sum Iavg</t>
  </si>
  <si>
    <t>Weighted Average Intensity</t>
  </si>
  <si>
    <t xml:space="preserve"> =sum Iavg*Rweight</t>
  </si>
  <si>
    <t xml:space="preserve">Rλpeak </t>
  </si>
  <si>
    <t>from calibration data below</t>
  </si>
  <si>
    <t>COLUMN SUM</t>
  </si>
  <si>
    <t>λ</t>
  </si>
  <si>
    <t>RLE</t>
  </si>
  <si>
    <t>L(λ)</t>
  </si>
  <si>
    <t>R</t>
  </si>
  <si>
    <r>
      <t>f</t>
    </r>
    <r>
      <rPr>
        <b/>
        <vertAlign val="subscript"/>
        <sz val="12"/>
        <rFont val="Times New Roman"/>
        <family val="1"/>
      </rPr>
      <t>R</t>
    </r>
  </si>
  <si>
    <r>
      <t>RLE*f</t>
    </r>
    <r>
      <rPr>
        <b/>
        <vertAlign val="subscript"/>
        <sz val="12"/>
        <rFont val="Times New Roman"/>
        <family val="1"/>
      </rPr>
      <t>R</t>
    </r>
  </si>
  <si>
    <t>I(λ)</t>
  </si>
  <si>
    <t>a</t>
  </si>
  <si>
    <r>
      <t>I</t>
    </r>
    <r>
      <rPr>
        <b/>
        <vertAlign val="subscript"/>
        <sz val="12"/>
        <rFont val="Times New Roman"/>
        <family val="1"/>
      </rPr>
      <t>avg</t>
    </r>
  </si>
  <si>
    <r>
      <t>A</t>
    </r>
    <r>
      <rPr>
        <b/>
        <vertAlign val="subscript"/>
        <sz val="12"/>
        <rFont val="Times New Roman"/>
        <family val="1"/>
      </rPr>
      <t>DNA</t>
    </r>
  </si>
  <si>
    <r>
      <t xml:space="preserve">R </t>
    </r>
    <r>
      <rPr>
        <b/>
        <vertAlign val="subscript"/>
        <sz val="12"/>
        <rFont val="Times New Roman"/>
        <family val="1"/>
      </rPr>
      <t>DNA</t>
    </r>
  </si>
  <si>
    <r>
      <t>A</t>
    </r>
    <r>
      <rPr>
        <b/>
        <vertAlign val="subscript"/>
        <sz val="12"/>
        <rFont val="Times New Roman"/>
        <family val="1"/>
      </rPr>
      <t>MS2</t>
    </r>
  </si>
  <si>
    <r>
      <t xml:space="preserve">R </t>
    </r>
    <r>
      <rPr>
        <b/>
        <vertAlign val="subscript"/>
        <sz val="12"/>
        <rFont val="Times New Roman"/>
        <family val="1"/>
      </rPr>
      <t>Action, MS2</t>
    </r>
  </si>
  <si>
    <r>
      <t>R</t>
    </r>
    <r>
      <rPr>
        <b/>
        <vertAlign val="subscript"/>
        <sz val="12"/>
        <rFont val="Times New Roman"/>
        <family val="1"/>
      </rPr>
      <t xml:space="preserve"> 254</t>
    </r>
  </si>
  <si>
    <t>R etc</t>
  </si>
  <si>
    <r>
      <t>I</t>
    </r>
    <r>
      <rPr>
        <b/>
        <vertAlign val="subscript"/>
        <sz val="12"/>
        <rFont val="Times New Roman"/>
        <family val="1"/>
      </rPr>
      <t>avg</t>
    </r>
    <r>
      <rPr>
        <b/>
        <sz val="12"/>
        <rFont val="Times New Roman"/>
        <family val="1"/>
      </rPr>
      <t>*R</t>
    </r>
    <r>
      <rPr>
        <b/>
        <vertAlign val="subscript"/>
        <sz val="12"/>
        <rFont val="Times New Roman"/>
        <family val="1"/>
      </rPr>
      <t>weight</t>
    </r>
  </si>
  <si>
    <t>Wavelength (nm)</t>
  </si>
  <si>
    <t>SpectralOutput,
relative lamp energy,
Spectra tab</t>
  </si>
  <si>
    <t>RLE/ 
Total RLE</t>
  </si>
  <si>
    <r>
      <t>R / R</t>
    </r>
    <r>
      <rPr>
        <vertAlign val="subscript"/>
        <sz val="10"/>
        <color theme="1"/>
        <rFont val="Calibri"/>
        <family val="2"/>
      </rPr>
      <t xml:space="preserve">λpeak </t>
    </r>
  </si>
  <si>
    <t>IncidentIntensity*L(λ)</t>
  </si>
  <si>
    <t>Sample Absorbance (cm-1)</t>
  </si>
  <si>
    <t>Beer Law using abs over sample depth</t>
  </si>
  <si>
    <t>DNA abs 
from 2001 LP/MP sheet</t>
  </si>
  <si>
    <t>DNAabs / λDNAabs
(choose wavelength)</t>
  </si>
  <si>
    <t>MS2 action from 2001 LP/MP sheet</t>
  </si>
  <si>
    <t>Action / λAction 
(choose wavelength)</t>
  </si>
  <si>
    <t>weighting rel 254 for germicidal</t>
  </si>
  <si>
    <t>select weight and apply formula</t>
  </si>
  <si>
    <t>Recommended set of data from Jim Bolton, personal communication, June 2016</t>
  </si>
  <si>
    <t>Wavelength</t>
  </si>
  <si>
    <t>range</t>
  </si>
  <si>
    <t>Recommended absorption coefficients</t>
  </si>
  <si>
    <t>170-197 nm</t>
  </si>
  <si>
    <r>
      <rPr>
        <i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1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</si>
  <si>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>1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</si>
  <si>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c</t>
    </r>
    <r>
      <rPr>
        <sz val="11"/>
        <color theme="1"/>
        <rFont val="Arial"/>
        <family val="2"/>
      </rPr>
      <t>1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</si>
  <si>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d</t>
    </r>
    <r>
      <rPr>
        <sz val="11"/>
        <color theme="1"/>
        <rFont val="Arial"/>
        <family val="2"/>
      </rPr>
      <t>1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</si>
  <si>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t>1/10</t>
  </si>
  <si>
    <t>198-206 nm</t>
  </si>
  <si>
    <r>
      <rPr>
        <i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>2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</si>
  <si>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c</t>
    </r>
    <r>
      <rPr>
        <sz val="11"/>
        <color theme="1"/>
        <rFont val="Arial"/>
        <family val="2"/>
      </rPr>
      <t>2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</si>
  <si>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d</t>
    </r>
    <r>
      <rPr>
        <sz val="11"/>
        <color theme="1"/>
        <rFont val="Arial"/>
        <family val="2"/>
      </rPr>
      <t>2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</si>
  <si>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t>absorption</t>
  </si>
  <si>
    <t>207-320 nm</t>
  </si>
  <si>
    <r>
      <rPr>
        <i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3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</si>
  <si>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>3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</si>
  <si>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c</t>
    </r>
    <r>
      <rPr>
        <sz val="11"/>
        <color theme="1"/>
        <rFont val="Arial"/>
        <family val="2"/>
      </rPr>
      <t>3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</si>
  <si>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d</t>
    </r>
    <r>
      <rPr>
        <sz val="11"/>
        <color theme="1"/>
        <rFont val="Arial"/>
        <family val="2"/>
      </rPr>
      <t>3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</si>
  <si>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t>/ nm</t>
  </si>
  <si>
    <r>
      <t>a</t>
    </r>
    <r>
      <rPr>
        <sz val="11"/>
        <color theme="1"/>
        <rFont val="Arial"/>
        <family val="2"/>
      </rPr>
      <t xml:space="preserve"> / cm</t>
    </r>
    <r>
      <rPr>
        <vertAlign val="superscript"/>
        <sz val="11"/>
        <color theme="1"/>
        <rFont val="Arial"/>
        <family val="2"/>
      </rPr>
      <t>-1</t>
    </r>
  </si>
  <si>
    <t>length / cm</t>
  </si>
  <si>
    <t>320-400 nm</t>
  </si>
  <si>
    <r>
      <rPr>
        <i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4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</si>
  <si>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>4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</si>
  <si>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c</t>
    </r>
    <r>
      <rPr>
        <sz val="11"/>
        <color theme="1"/>
        <rFont val="Arial"/>
        <family val="2"/>
      </rPr>
      <t>4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</si>
  <si>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r>
      <rPr>
        <i/>
        <sz val="11"/>
        <color theme="1"/>
        <rFont val="Arial"/>
        <family val="2"/>
      </rPr>
      <t>d</t>
    </r>
    <r>
      <rPr>
        <sz val="11"/>
        <color theme="1"/>
        <rFont val="Arial"/>
        <family val="2"/>
      </rPr>
      <t>4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=</t>
    </r>
  </si>
  <si>
    <t>fraction</t>
  </si>
  <si>
    <t>see hidden columns for calcuations</t>
  </si>
  <si>
    <t>absorbed in</t>
  </si>
  <si>
    <t>Refractive</t>
  </si>
  <si>
    <t>Reflection</t>
  </si>
  <si>
    <t xml:space="preserve"> / nm</t>
  </si>
  <si>
    <r>
      <t>log(</t>
    </r>
    <r>
      <rPr>
        <i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)</t>
    </r>
  </si>
  <si>
    <r>
      <t>log(</t>
    </r>
    <r>
      <rPr>
        <i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) fit</t>
    </r>
  </si>
  <si>
    <t>deviation</t>
  </si>
  <si>
    <r>
      <t>devation</t>
    </r>
    <r>
      <rPr>
        <vertAlign val="superscript"/>
        <sz val="11"/>
        <color theme="1"/>
        <rFont val="Arial"/>
        <family val="2"/>
      </rPr>
      <t>2</t>
    </r>
  </si>
  <si>
    <t>UVT</t>
  </si>
  <si>
    <t>10 cm</t>
  </si>
  <si>
    <t>Index</t>
  </si>
  <si>
    <t>coeficient</t>
  </si>
  <si>
    <t>Factor</t>
  </si>
  <si>
    <t>For absorption coefficients from 170 to 190 nm:</t>
  </si>
  <si>
    <t>J. L. Weeks, G. M. A. C. Meaburn and S. Gordon, Absorption Coefficients of Liquid Water</t>
  </si>
  <si>
    <t xml:space="preserve">  and aqueous solutions in the far ultraviolet, Radiation Research, 19(3), 559-567 (1963)</t>
  </si>
  <si>
    <t>For absorption coefficients from 196 to 320 nm:</t>
  </si>
  <si>
    <t>T. I. Quickenden and J. A. Irvin, "The ultraviolet absorption spectrum</t>
  </si>
  <si>
    <t>of liquid water," J. Chem Phys., 72, 4416--4428, (1980).</t>
  </si>
  <si>
    <t>For absorption coefficients from 320 to 400 nm:</t>
  </si>
  <si>
    <t>H. Buiteveld, J. M. H. Hakvoort and M. Donze, The optical properties of pure water,</t>
  </si>
  <si>
    <t xml:space="preserve">   in SPIE Proceedings on Ocean Optics XII, edited by J. S. Jaffe, 2258, 174--183, (1994).</t>
  </si>
  <si>
    <t>For refractive indices from 182 to 400 nm:</t>
  </si>
  <si>
    <t xml:space="preserve">M. Daimon and A. Masumura, "Measurement of the refractive index of distilled water from </t>
  </si>
  <si>
    <t xml:space="preserve">    the near-infrared region to the ultraviolet region", Applied Optics, 46(18), 3811-3820 (2007)</t>
  </si>
  <si>
    <t>Date</t>
  </si>
  <si>
    <t>Spectrometer</t>
  </si>
  <si>
    <t>Operator(s)</t>
  </si>
  <si>
    <t>Lamp(s)</t>
  </si>
  <si>
    <t>λ peak</t>
  </si>
  <si>
    <t>NEW INTERPOLATION</t>
  </si>
  <si>
    <t>new wavelength</t>
  </si>
  <si>
    <t>forecast over 1, 1/2 nm increments</t>
  </si>
  <si>
    <t>forecast over 1, 0.2 nm increments</t>
  </si>
  <si>
    <t>forecast over 1, 0.5 nm increments</t>
  </si>
  <si>
    <t>forecast over 1, 1  nm increments</t>
  </si>
  <si>
    <t>RLE is shown in column k</t>
  </si>
  <si>
    <t>λavg (200-400)</t>
  </si>
  <si>
    <t>NEW Interpolation * Wavelength</t>
  </si>
  <si>
    <t>Calculated</t>
  </si>
  <si>
    <t>Sum of NEW INTERPOLATION</t>
  </si>
  <si>
    <t>SUM OF NEW * Wavelength</t>
  </si>
  <si>
    <t>raw blanked output (averaged), from Tab "Raw UV-VIS Measurements"</t>
  </si>
  <si>
    <t xml:space="preserve">Excimer Lamp 222 nm (modified by DTM for Autumn 2022, OSU CEGE, Hull Lab) </t>
  </si>
  <si>
    <t>Input</t>
  </si>
  <si>
    <t>Final Absorbance</t>
  </si>
  <si>
    <t>Absorbance</t>
  </si>
  <si>
    <t>Abs 1</t>
  </si>
  <si>
    <t>Abs 2</t>
  </si>
  <si>
    <t>Abs 3</t>
  </si>
  <si>
    <t>Take up to triplicate absorbance scans of your sample using a quartz cuvette</t>
  </si>
  <si>
    <t>Enter the absorbance spectra into the columns Abs 1, 2 and 3 (if you have that many)</t>
  </si>
  <si>
    <t>Final Absorbance will be calculated as the average of the scans</t>
  </si>
  <si>
    <t>Average Abs</t>
  </si>
  <si>
    <t>Input, paste raw data values below (up to 3 replicates)</t>
  </si>
  <si>
    <t>Final Absorbance gets input into the Weighting Tab</t>
  </si>
  <si>
    <t>Below are calculations, no additional inputs needed on this tab</t>
  </si>
  <si>
    <t>Update the details of the spectra measurements above</t>
  </si>
  <si>
    <t>Plotted output name</t>
  </si>
  <si>
    <t>9/6/2022 Radiometer Calibration Factor (DTM) - Units are (A)(cm2)(W-1)</t>
  </si>
  <si>
    <t>Remember to correct absorbance readings for culture dilutions in DI to back calculate original sample absorbance</t>
  </si>
  <si>
    <r>
      <t>W/cm</t>
    </r>
    <r>
      <rPr>
        <vertAlign val="superscript"/>
        <sz val="11"/>
        <color indexed="8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</si>
</sst>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"/>
    <numFmt numFmtId="166" formatCode="0.0000"/>
    <numFmt numFmtId="167" formatCode="dd\-mmm\-yy"/>
    <numFmt numFmtId="168" formatCode="0.00000"/>
    <numFmt numFmtId="169" formatCode="0.000%"/>
    <numFmt numFmtId="170" formatCode="0.000000"/>
    <numFmt numFmtId="171" formatCode="0.000E+00"/>
    <numFmt numFmtId="172" formatCode="0.00000000"/>
  </numFmts>
  <fonts count="41" x14ac:knownFonts="1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vertAlign val="subscript"/>
      <sz val="10"/>
      <name val="Times New Roman"/>
      <family val="1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i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rgb="FFFF0000"/>
      <name val="Arial"/>
      <family val="2"/>
    </font>
    <font>
      <vertAlign val="subscript"/>
      <sz val="10"/>
      <color theme="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Times New Roman"/>
      <family val="1"/>
    </font>
    <font>
      <sz val="16"/>
      <color theme="0"/>
      <name val="Calibri (Body)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86">
    <xf numFmtId="1" fontId="0" fillId="0" borderId="0"/>
    <xf numFmtId="168" fontId="6" fillId="0" borderId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1" fontId="15" fillId="0" borderId="0" applyNumberFormat="0" applyFill="0" applyBorder="0" applyAlignment="0" applyProtection="0"/>
    <xf numFmtId="1" fontId="16" fillId="0" borderId="0" applyNumberFormat="0" applyFill="0" applyBorder="0" applyAlignment="0" applyProtection="0"/>
    <xf numFmtId="0" fontId="18" fillId="0" borderId="0"/>
    <xf numFmtId="0" fontId="5" fillId="0" borderId="0"/>
    <xf numFmtId="9" fontId="27" fillId="0" borderId="0" applyFont="0" applyFill="0" applyBorder="0" applyAlignment="0" applyProtection="0"/>
    <xf numFmtId="0" fontId="28" fillId="0" borderId="0"/>
    <xf numFmtId="0" fontId="4" fillId="0" borderId="0"/>
    <xf numFmtId="1" fontId="6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56">
    <xf numFmtId="0" fontId="0" fillId="0" borderId="0" xfId="0" applyNumberFormat="1" applyProtection="1"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0" fontId="9" fillId="0" borderId="0" xfId="1" applyNumberFormat="1" applyFont="1"/>
    <xf numFmtId="0" fontId="8" fillId="0" borderId="0" xfId="1" quotePrefix="1" applyNumberFormat="1" applyFont="1"/>
    <xf numFmtId="0" fontId="8" fillId="0" borderId="0" xfId="1" applyNumberFormat="1" applyFont="1"/>
    <xf numFmtId="0" fontId="7" fillId="0" borderId="0" xfId="1" quotePrefix="1" applyNumberFormat="1" applyFont="1"/>
    <xf numFmtId="0" fontId="7" fillId="0" borderId="0" xfId="1" applyNumberFormat="1" applyFont="1" applyProtection="1">
      <protection locked="0"/>
    </xf>
    <xf numFmtId="0" fontId="8" fillId="0" borderId="0" xfId="1" applyNumberFormat="1" applyFont="1" applyAlignment="1">
      <alignment horizontal="right"/>
    </xf>
    <xf numFmtId="167" fontId="8" fillId="0" borderId="0" xfId="1" applyNumberFormat="1" applyFont="1"/>
    <xf numFmtId="0" fontId="8" fillId="3" borderId="0" xfId="1" applyNumberFormat="1" applyFont="1" applyFill="1"/>
    <xf numFmtId="0" fontId="7" fillId="0" borderId="0" xfId="0" applyNumberFormat="1" applyFont="1" applyProtection="1">
      <protection locked="0"/>
    </xf>
    <xf numFmtId="165" fontId="8" fillId="0" borderId="0" xfId="1" applyNumberFormat="1" applyFont="1"/>
    <xf numFmtId="0" fontId="7" fillId="0" borderId="0" xfId="1" applyNumberFormat="1" applyFont="1" applyAlignment="1" applyProtection="1">
      <alignment horizontal="right"/>
      <protection locked="0"/>
    </xf>
    <xf numFmtId="1" fontId="7" fillId="0" borderId="0" xfId="0" applyFont="1" applyProtection="1">
      <protection locked="0"/>
    </xf>
    <xf numFmtId="0" fontId="11" fillId="0" borderId="0" xfId="1" applyNumberFormat="1" applyFont="1" applyAlignment="1" applyProtection="1">
      <alignment horizontal="center"/>
      <protection locked="0"/>
    </xf>
    <xf numFmtId="0" fontId="11" fillId="0" borderId="0" xfId="0" applyNumberFormat="1" applyFont="1" applyProtection="1">
      <protection locked="0"/>
    </xf>
    <xf numFmtId="0" fontId="7" fillId="0" borderId="0" xfId="0" quotePrefix="1" applyNumberFormat="1" applyFont="1" applyProtection="1">
      <protection locked="0"/>
    </xf>
    <xf numFmtId="0" fontId="8" fillId="0" borderId="0" xfId="0" applyNumberFormat="1" applyFont="1"/>
    <xf numFmtId="164" fontId="8" fillId="0" borderId="0" xfId="0" applyNumberFormat="1" applyFont="1"/>
    <xf numFmtId="0" fontId="8" fillId="0" borderId="0" xfId="0" applyNumberFormat="1" applyFont="1" applyAlignment="1">
      <alignment horizontal="center"/>
    </xf>
    <xf numFmtId="0" fontId="8" fillId="0" borderId="1" xfId="0" applyNumberFormat="1" applyFont="1" applyBorder="1" applyAlignment="1">
      <alignment horizontal="center"/>
    </xf>
    <xf numFmtId="165" fontId="8" fillId="0" borderId="0" xfId="0" applyNumberFormat="1" applyFont="1"/>
    <xf numFmtId="0" fontId="8" fillId="0" borderId="0" xfId="0" applyNumberFormat="1" applyFont="1" applyAlignment="1">
      <alignment horizontal="right"/>
    </xf>
    <xf numFmtId="0" fontId="8" fillId="0" borderId="0" xfId="0" applyNumberFormat="1" applyFont="1" applyAlignment="1" applyProtection="1">
      <alignment horizontal="center"/>
      <protection locked="0"/>
    </xf>
    <xf numFmtId="2" fontId="8" fillId="0" borderId="0" xfId="0" applyNumberFormat="1" applyFont="1"/>
    <xf numFmtId="0" fontId="13" fillId="0" borderId="0" xfId="0" applyNumberFormat="1" applyFont="1" applyAlignment="1" applyProtection="1">
      <alignment horizontal="center"/>
      <protection locked="0"/>
    </xf>
    <xf numFmtId="0" fontId="7" fillId="3" borderId="0" xfId="1" applyNumberFormat="1" applyFont="1" applyFill="1" applyProtection="1">
      <protection locked="0"/>
    </xf>
    <xf numFmtId="0" fontId="7" fillId="0" borderId="2" xfId="1" applyNumberFormat="1" applyFont="1" applyBorder="1" applyProtection="1">
      <protection locked="0"/>
    </xf>
    <xf numFmtId="0" fontId="7" fillId="0" borderId="2" xfId="0" applyNumberFormat="1" applyFont="1" applyBorder="1" applyProtection="1">
      <protection locked="0"/>
    </xf>
    <xf numFmtId="2" fontId="7" fillId="0" borderId="0" xfId="0" applyNumberFormat="1" applyFont="1" applyProtection="1">
      <protection locked="0"/>
    </xf>
    <xf numFmtId="0" fontId="7" fillId="0" borderId="1" xfId="1" applyNumberFormat="1" applyFont="1" applyBorder="1" applyAlignment="1" applyProtection="1">
      <alignment horizontal="right"/>
      <protection locked="0"/>
    </xf>
    <xf numFmtId="0" fontId="7" fillId="0" borderId="1" xfId="0" applyNumberFormat="1" applyFont="1" applyBorder="1" applyAlignment="1" applyProtection="1">
      <alignment horizontal="right"/>
      <protection locked="0"/>
    </xf>
    <xf numFmtId="166" fontId="8" fillId="4" borderId="3" xfId="0" applyNumberFormat="1" applyFont="1" applyFill="1" applyBorder="1"/>
    <xf numFmtId="0" fontId="17" fillId="0" borderId="0" xfId="0" applyNumberFormat="1" applyFont="1" applyAlignment="1">
      <alignment horizontal="right"/>
    </xf>
    <xf numFmtId="166" fontId="17" fillId="0" borderId="0" xfId="0" applyNumberFormat="1" applyFont="1"/>
    <xf numFmtId="2" fontId="8" fillId="3" borderId="0" xfId="1" applyNumberFormat="1" applyFont="1" applyFill="1"/>
    <xf numFmtId="0" fontId="19" fillId="0" borderId="0" xfId="0" applyNumberFormat="1" applyFont="1" applyAlignment="1" applyProtection="1">
      <alignment horizontal="center"/>
      <protection locked="0"/>
    </xf>
    <xf numFmtId="0" fontId="19" fillId="0" borderId="0" xfId="0" applyNumberFormat="1" applyFont="1" applyProtection="1">
      <protection locked="0"/>
    </xf>
    <xf numFmtId="0" fontId="19" fillId="0" borderId="0" xfId="0" applyNumberFormat="1" applyFont="1" applyAlignment="1" applyProtection="1">
      <alignment horizontal="center" wrapText="1"/>
      <protection locked="0"/>
    </xf>
    <xf numFmtId="2" fontId="19" fillId="0" borderId="0" xfId="0" applyNumberFormat="1" applyFont="1" applyAlignment="1" applyProtection="1">
      <alignment horizontal="center"/>
      <protection locked="0"/>
    </xf>
    <xf numFmtId="0" fontId="22" fillId="0" borderId="0" xfId="0" applyNumberFormat="1" applyFont="1" applyAlignment="1" applyProtection="1">
      <alignment horizontal="center"/>
      <protection locked="0"/>
    </xf>
    <xf numFmtId="0" fontId="20" fillId="0" borderId="0" xfId="0" applyNumberFormat="1" applyFont="1" applyAlignment="1" applyProtection="1">
      <alignment horizontal="center" wrapText="1"/>
      <protection locked="0"/>
    </xf>
    <xf numFmtId="165" fontId="7" fillId="0" borderId="0" xfId="0" applyNumberFormat="1" applyFont="1" applyProtection="1">
      <protection locked="0"/>
    </xf>
    <xf numFmtId="165" fontId="8" fillId="0" borderId="0" xfId="0" applyNumberFormat="1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8" fillId="2" borderId="0" xfId="0" applyNumberFormat="1" applyFont="1" applyFill="1"/>
    <xf numFmtId="165" fontId="7" fillId="0" borderId="0" xfId="1" applyNumberFormat="1" applyFont="1" applyProtection="1">
      <protection locked="0"/>
    </xf>
    <xf numFmtId="165" fontId="0" fillId="0" borderId="0" xfId="0" applyNumberFormat="1" applyProtection="1">
      <protection locked="0"/>
    </xf>
    <xf numFmtId="0" fontId="7" fillId="0" borderId="0" xfId="1" applyNumberFormat="1" applyFont="1" applyAlignment="1" applyProtection="1">
      <alignment horizontal="left"/>
      <protection locked="0"/>
    </xf>
    <xf numFmtId="0" fontId="7" fillId="0" borderId="4" xfId="1" applyNumberFormat="1" applyFont="1" applyBorder="1" applyAlignment="1" applyProtection="1">
      <alignment horizontal="left"/>
      <protection locked="0"/>
    </xf>
    <xf numFmtId="0" fontId="19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1" quotePrefix="1" applyNumberFormat="1" applyFont="1" applyProtection="1">
      <protection locked="0"/>
    </xf>
    <xf numFmtId="0" fontId="29" fillId="0" borderId="0" xfId="1" applyNumberFormat="1" applyFont="1"/>
    <xf numFmtId="166" fontId="7" fillId="0" borderId="0" xfId="1" applyNumberFormat="1" applyFont="1" applyProtection="1">
      <protection locked="0"/>
    </xf>
    <xf numFmtId="0" fontId="26" fillId="0" borderId="6" xfId="0" applyNumberFormat="1" applyFont="1" applyBorder="1" applyAlignment="1" applyProtection="1">
      <alignment horizontal="center"/>
      <protection locked="0"/>
    </xf>
    <xf numFmtId="0" fontId="24" fillId="0" borderId="6" xfId="0" applyNumberFormat="1" applyFont="1" applyBorder="1" applyAlignment="1" applyProtection="1">
      <alignment horizontal="center"/>
      <protection locked="0"/>
    </xf>
    <xf numFmtId="0" fontId="19" fillId="3" borderId="0" xfId="0" applyNumberFormat="1" applyFont="1" applyFill="1" applyAlignment="1" applyProtection="1">
      <alignment horizontal="center" vertical="center" wrapText="1"/>
      <protection locked="0"/>
    </xf>
    <xf numFmtId="0" fontId="21" fillId="3" borderId="0" xfId="0" applyNumberFormat="1" applyFont="1" applyFill="1" applyAlignment="1" applyProtection="1">
      <alignment horizontal="center" vertical="center" wrapText="1"/>
      <protection locked="0"/>
    </xf>
    <xf numFmtId="0" fontId="14" fillId="0" borderId="1" xfId="179" applyFont="1" applyBorder="1" applyAlignment="1">
      <alignment horizontal="center"/>
    </xf>
    <xf numFmtId="0" fontId="30" fillId="0" borderId="1" xfId="179" applyFont="1" applyBorder="1" applyAlignment="1">
      <alignment horizontal="center"/>
    </xf>
    <xf numFmtId="0" fontId="14" fillId="0" borderId="0" xfId="179" applyFont="1" applyAlignment="1">
      <alignment horizontal="center"/>
    </xf>
    <xf numFmtId="0" fontId="14" fillId="0" borderId="0" xfId="179" applyFont="1"/>
    <xf numFmtId="0" fontId="14" fillId="0" borderId="1" xfId="179" quotePrefix="1" applyFont="1" applyBorder="1" applyAlignment="1">
      <alignment horizontal="center"/>
    </xf>
    <xf numFmtId="0" fontId="14" fillId="0" borderId="0" xfId="179" quotePrefix="1" applyFont="1" applyAlignment="1">
      <alignment horizontal="center"/>
    </xf>
    <xf numFmtId="0" fontId="30" fillId="0" borderId="0" xfId="179" applyFont="1" applyAlignment="1">
      <alignment horizontal="center"/>
    </xf>
    <xf numFmtId="164" fontId="14" fillId="0" borderId="0" xfId="179" applyNumberFormat="1" applyFont="1"/>
    <xf numFmtId="171" fontId="14" fillId="0" borderId="0" xfId="179" applyNumberFormat="1" applyFont="1"/>
    <xf numFmtId="165" fontId="14" fillId="0" borderId="0" xfId="179" applyNumberFormat="1" applyFont="1"/>
    <xf numFmtId="164" fontId="32" fillId="0" borderId="0" xfId="179" applyNumberFormat="1" applyFont="1"/>
    <xf numFmtId="171" fontId="32" fillId="0" borderId="0" xfId="179" applyNumberFormat="1" applyFont="1"/>
    <xf numFmtId="165" fontId="32" fillId="0" borderId="0" xfId="179" applyNumberFormat="1" applyFont="1"/>
    <xf numFmtId="0" fontId="14" fillId="0" borderId="0" xfId="179" quotePrefix="1" applyFont="1"/>
    <xf numFmtId="169" fontId="14" fillId="0" borderId="0" xfId="179" applyNumberFormat="1" applyFont="1"/>
    <xf numFmtId="168" fontId="14" fillId="0" borderId="0" xfId="179" applyNumberFormat="1" applyFont="1"/>
    <xf numFmtId="0" fontId="6" fillId="0" borderId="0" xfId="0" applyNumberFormat="1" applyFont="1" applyProtection="1">
      <protection locked="0"/>
    </xf>
    <xf numFmtId="170" fontId="19" fillId="0" borderId="0" xfId="0" applyNumberFormat="1" applyFont="1" applyAlignment="1" applyProtection="1">
      <alignment horizontal="center"/>
      <protection locked="0"/>
    </xf>
    <xf numFmtId="166" fontId="19" fillId="0" borderId="0" xfId="0" applyNumberFormat="1" applyFont="1" applyAlignment="1" applyProtection="1">
      <alignment horizontal="center" vertical="center"/>
      <protection locked="0"/>
    </xf>
    <xf numFmtId="0" fontId="19" fillId="0" borderId="5" xfId="0" applyNumberFormat="1" applyFont="1" applyBorder="1" applyAlignment="1" applyProtection="1">
      <alignment horizontal="center" vertical="center" wrapText="1"/>
      <protection locked="0"/>
    </xf>
    <xf numFmtId="166" fontId="19" fillId="0" borderId="5" xfId="0" applyNumberFormat="1" applyFont="1" applyBorder="1" applyAlignment="1" applyProtection="1">
      <alignment horizontal="center" vertical="center" wrapText="1"/>
      <protection locked="0"/>
    </xf>
    <xf numFmtId="1" fontId="7" fillId="0" borderId="0" xfId="1" applyNumberFormat="1" applyFont="1" applyProtection="1">
      <protection locked="0"/>
    </xf>
    <xf numFmtId="11" fontId="14" fillId="0" borderId="0" xfId="179" applyNumberFormat="1" applyFont="1"/>
    <xf numFmtId="0" fontId="14" fillId="0" borderId="0" xfId="179" applyFont="1" applyAlignment="1">
      <alignment horizontal="right"/>
    </xf>
    <xf numFmtId="3" fontId="14" fillId="0" borderId="0" xfId="179" applyNumberFormat="1" applyFont="1"/>
    <xf numFmtId="11" fontId="14" fillId="0" borderId="0" xfId="179" quotePrefix="1" applyNumberFormat="1" applyFont="1" applyAlignment="1">
      <alignment horizontal="right"/>
    </xf>
    <xf numFmtId="170" fontId="14" fillId="0" borderId="0" xfId="179" applyNumberFormat="1" applyFont="1"/>
    <xf numFmtId="2" fontId="14" fillId="0" borderId="0" xfId="179" applyNumberFormat="1" applyFont="1"/>
    <xf numFmtId="1" fontId="14" fillId="0" borderId="0" xfId="179" applyNumberFormat="1" applyFont="1"/>
    <xf numFmtId="168" fontId="14" fillId="0" borderId="1" xfId="179" applyNumberFormat="1" applyFont="1" applyBorder="1" applyAlignment="1">
      <alignment horizontal="center"/>
    </xf>
    <xf numFmtId="10" fontId="14" fillId="0" borderId="0" xfId="179" applyNumberFormat="1" applyFont="1"/>
    <xf numFmtId="166" fontId="14" fillId="0" borderId="0" xfId="179" applyNumberFormat="1" applyFont="1"/>
    <xf numFmtId="0" fontId="32" fillId="0" borderId="0" xfId="179" applyFont="1"/>
    <xf numFmtId="10" fontId="32" fillId="0" borderId="0" xfId="179" applyNumberFormat="1" applyFont="1"/>
    <xf numFmtId="166" fontId="32" fillId="0" borderId="0" xfId="179" applyNumberFormat="1" applyFont="1"/>
    <xf numFmtId="168" fontId="32" fillId="0" borderId="0" xfId="179" applyNumberFormat="1" applyFont="1"/>
    <xf numFmtId="0" fontId="4" fillId="0" borderId="0" xfId="180"/>
    <xf numFmtId="0" fontId="4" fillId="0" borderId="0" xfId="180" applyAlignment="1">
      <alignment wrapText="1"/>
    </xf>
    <xf numFmtId="0" fontId="4" fillId="0" borderId="0" xfId="180" applyAlignment="1">
      <alignment horizontal="center"/>
    </xf>
    <xf numFmtId="0" fontId="4" fillId="0" borderId="0" xfId="180" applyAlignment="1">
      <alignment horizontal="center" wrapText="1"/>
    </xf>
    <xf numFmtId="0" fontId="19" fillId="0" borderId="0" xfId="181" applyNumberFormat="1" applyFont="1" applyAlignment="1" applyProtection="1">
      <alignment horizontal="center"/>
      <protection locked="0"/>
    </xf>
    <xf numFmtId="0" fontId="32" fillId="0" borderId="0" xfId="1" applyNumberFormat="1" applyFont="1" applyProtection="1">
      <protection locked="0"/>
    </xf>
    <xf numFmtId="172" fontId="19" fillId="0" borderId="0" xfId="0" applyNumberFormat="1" applyFont="1" applyAlignment="1" applyProtection="1">
      <alignment horizontal="center"/>
      <protection locked="0"/>
    </xf>
    <xf numFmtId="11" fontId="7" fillId="0" borderId="0" xfId="1" applyNumberFormat="1" applyFont="1" applyProtection="1">
      <protection locked="0"/>
    </xf>
    <xf numFmtId="0" fontId="32" fillId="0" borderId="0" xfId="0" applyNumberFormat="1" applyFont="1" applyProtection="1">
      <protection locked="0"/>
    </xf>
    <xf numFmtId="165" fontId="32" fillId="0" borderId="0" xfId="0" applyNumberFormat="1" applyFont="1" applyProtection="1">
      <protection locked="0"/>
    </xf>
    <xf numFmtId="0" fontId="32" fillId="0" borderId="0" xfId="0" applyNumberFormat="1" applyFont="1" applyAlignment="1" applyProtection="1">
      <alignment horizontal="right"/>
      <protection locked="0"/>
    </xf>
    <xf numFmtId="165" fontId="32" fillId="0" borderId="0" xfId="0" applyNumberFormat="1" applyFont="1"/>
    <xf numFmtId="11" fontId="7" fillId="0" borderId="0" xfId="0" applyNumberFormat="1" applyFont="1" applyProtection="1">
      <protection locked="0"/>
    </xf>
    <xf numFmtId="166" fontId="8" fillId="3" borderId="0" xfId="1" applyNumberFormat="1" applyFont="1" applyFill="1"/>
    <xf numFmtId="0" fontId="0" fillId="3" borderId="0" xfId="0" applyNumberFormat="1" applyFill="1" applyProtection="1">
      <protection locked="0"/>
    </xf>
    <xf numFmtId="165" fontId="8" fillId="3" borderId="0" xfId="0" applyNumberFormat="1" applyFont="1" applyFill="1"/>
    <xf numFmtId="0" fontId="2" fillId="0" borderId="0" xfId="184" applyAlignment="1">
      <alignment horizontal="center" wrapText="1"/>
    </xf>
    <xf numFmtId="0" fontId="0" fillId="0" borderId="0" xfId="184" applyFont="1" applyAlignment="1">
      <alignment horizontal="center" wrapText="1"/>
    </xf>
    <xf numFmtId="0" fontId="2" fillId="0" borderId="0" xfId="184"/>
    <xf numFmtId="2" fontId="19" fillId="0" borderId="0" xfId="181" applyNumberFormat="1" applyFont="1" applyAlignment="1" applyProtection="1">
      <alignment horizontal="center"/>
      <protection locked="0"/>
    </xf>
    <xf numFmtId="168" fontId="2" fillId="0" borderId="0" xfId="184" applyNumberFormat="1"/>
    <xf numFmtId="1" fontId="2" fillId="0" borderId="0" xfId="184" applyNumberFormat="1"/>
    <xf numFmtId="0" fontId="2" fillId="0" borderId="0" xfId="180" applyFont="1"/>
    <xf numFmtId="0" fontId="2" fillId="0" borderId="0" xfId="180" applyFont="1" applyAlignment="1">
      <alignment horizontal="center" wrapText="1"/>
    </xf>
    <xf numFmtId="0" fontId="2" fillId="0" borderId="0" xfId="180" applyFont="1" applyAlignment="1">
      <alignment horizontal="center"/>
    </xf>
    <xf numFmtId="0" fontId="8" fillId="3" borderId="0" xfId="0" applyNumberFormat="1" applyFont="1" applyFill="1"/>
    <xf numFmtId="17" fontId="36" fillId="0" borderId="0" xfId="180" applyNumberFormat="1" applyFont="1" applyAlignment="1">
      <alignment horizontal="left"/>
    </xf>
    <xf numFmtId="0" fontId="36" fillId="0" borderId="0" xfId="180" applyFont="1" applyAlignment="1">
      <alignment horizontal="left"/>
    </xf>
    <xf numFmtId="0" fontId="36" fillId="0" borderId="0" xfId="180" applyFont="1"/>
    <xf numFmtId="0" fontId="37" fillId="0" borderId="0" xfId="180" applyFont="1"/>
    <xf numFmtId="0" fontId="37" fillId="0" borderId="0" xfId="180" applyFont="1" applyAlignment="1">
      <alignment wrapText="1"/>
    </xf>
    <xf numFmtId="0" fontId="37" fillId="0" borderId="0" xfId="180" applyFont="1" applyAlignment="1">
      <alignment horizontal="center"/>
    </xf>
    <xf numFmtId="0" fontId="37" fillId="0" borderId="0" xfId="180" applyFont="1" applyAlignment="1">
      <alignment horizontal="center" wrapText="1"/>
    </xf>
    <xf numFmtId="0" fontId="37" fillId="5" borderId="0" xfId="180" applyFont="1" applyFill="1" applyAlignment="1">
      <alignment horizontal="center" wrapText="1"/>
    </xf>
    <xf numFmtId="0" fontId="36" fillId="0" borderId="0" xfId="180" applyFont="1" applyAlignment="1">
      <alignment horizontal="left" wrapText="1"/>
    </xf>
    <xf numFmtId="0" fontId="37" fillId="0" borderId="0" xfId="180" applyFont="1" applyAlignment="1">
      <alignment horizontal="left"/>
    </xf>
    <xf numFmtId="0" fontId="37" fillId="0" borderId="0" xfId="180" applyFont="1" applyAlignment="1">
      <alignment horizontal="left" wrapText="1"/>
    </xf>
    <xf numFmtId="0" fontId="38" fillId="0" borderId="0" xfId="181" applyNumberFormat="1" applyFont="1" applyAlignment="1" applyProtection="1">
      <alignment horizontal="left" wrapText="1"/>
      <protection locked="0"/>
    </xf>
    <xf numFmtId="0" fontId="38" fillId="0" borderId="0" xfId="181" applyNumberFormat="1" applyFont="1" applyAlignment="1" applyProtection="1">
      <alignment horizontal="left"/>
      <protection locked="0"/>
    </xf>
    <xf numFmtId="0" fontId="39" fillId="5" borderId="0" xfId="180" applyFont="1" applyFill="1" applyAlignment="1">
      <alignment horizontal="center" wrapText="1"/>
    </xf>
    <xf numFmtId="0" fontId="37" fillId="6" borderId="0" xfId="180" applyFont="1" applyFill="1" applyAlignment="1">
      <alignment horizontal="center"/>
    </xf>
    <xf numFmtId="0" fontId="36" fillId="6" borderId="0" xfId="180" applyFont="1" applyFill="1" applyAlignment="1">
      <alignment horizontal="left" wrapText="1"/>
    </xf>
    <xf numFmtId="0" fontId="6" fillId="0" borderId="0" xfId="184" applyFont="1" applyAlignment="1">
      <alignment horizontal="center" wrapText="1"/>
    </xf>
    <xf numFmtId="0" fontId="6" fillId="3" borderId="0" xfId="0" applyNumberFormat="1" applyFont="1" applyFill="1" applyProtection="1">
      <protection locked="0"/>
    </xf>
    <xf numFmtId="0" fontId="40" fillId="3" borderId="0" xfId="0" applyNumberFormat="1" applyFont="1" applyFill="1" applyProtection="1">
      <protection locked="0"/>
    </xf>
    <xf numFmtId="0" fontId="6" fillId="6" borderId="0" xfId="0" applyNumberFormat="1" applyFont="1" applyFill="1" applyProtection="1">
      <protection locked="0"/>
    </xf>
    <xf numFmtId="0" fontId="7" fillId="6" borderId="0" xfId="1" applyNumberFormat="1" applyFont="1" applyFill="1" applyProtection="1">
      <protection locked="0"/>
    </xf>
    <xf numFmtId="11" fontId="0" fillId="0" borderId="0" xfId="0" applyNumberFormat="1"/>
    <xf numFmtId="1" fontId="36" fillId="6" borderId="0" xfId="180" applyNumberFormat="1" applyFont="1" applyFill="1" applyAlignment="1">
      <alignment horizontal="left" wrapText="1"/>
    </xf>
    <xf numFmtId="0" fontId="36" fillId="6" borderId="0" xfId="180" applyFont="1" applyFill="1" applyAlignment="1">
      <alignment horizontal="left"/>
    </xf>
    <xf numFmtId="166" fontId="8" fillId="0" borderId="0" xfId="1" applyNumberFormat="1" applyFont="1"/>
    <xf numFmtId="166" fontId="7" fillId="0" borderId="0" xfId="0" applyNumberFormat="1" applyFont="1" applyProtection="1">
      <protection locked="0"/>
    </xf>
    <xf numFmtId="166" fontId="14" fillId="0" borderId="0" xfId="0" applyNumberFormat="1" applyFont="1" applyProtection="1">
      <protection locked="0"/>
    </xf>
    <xf numFmtId="2" fontId="8" fillId="0" borderId="0" xfId="178" applyNumberFormat="1" applyFont="1" applyFill="1" applyAlignment="1"/>
    <xf numFmtId="171" fontId="8" fillId="0" borderId="0" xfId="1" applyNumberFormat="1" applyFont="1"/>
    <xf numFmtId="164" fontId="7" fillId="0" borderId="0" xfId="1" applyNumberFormat="1" applyFont="1"/>
    <xf numFmtId="0" fontId="40" fillId="0" borderId="0" xfId="0" applyNumberFormat="1" applyFont="1" applyProtection="1">
      <protection locked="0"/>
    </xf>
    <xf numFmtId="11" fontId="0" fillId="6" borderId="0" xfId="0" applyNumberFormat="1" applyFill="1" applyProtection="1">
      <protection locked="0"/>
    </xf>
    <xf numFmtId="0" fontId="19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NumberFormat="1" applyFont="1" applyAlignment="1" applyProtection="1">
      <alignment horizontal="center" wrapText="1"/>
      <protection locked="0"/>
    </xf>
    <xf numFmtId="0" fontId="19" fillId="0" borderId="0" xfId="0" applyNumberFormat="1" applyFont="1" applyAlignment="1" applyProtection="1">
      <alignment horizontal="center"/>
      <protection locked="0"/>
    </xf>
    <xf numFmtId="0" fontId="2" fillId="0" borderId="0" xfId="180" applyFont="1" applyAlignment="1">
      <alignment horizontal="center"/>
    </xf>
  </cellXfs>
  <cellStyles count="186">
    <cellStyle name="Followed Hyperlink" xfId="137" builtinId="9" hidden="1"/>
    <cellStyle name="Followed Hyperlink" xfId="147" builtinId="9" hidden="1"/>
    <cellStyle name="Followed Hyperlink" xfId="53" builtinId="9" hidden="1"/>
    <cellStyle name="Followed Hyperlink" xfId="153" builtinId="9" hidden="1"/>
    <cellStyle name="Followed Hyperlink" xfId="19" builtinId="9" hidden="1"/>
    <cellStyle name="Followed Hyperlink" xfId="143" builtinId="9" hidden="1"/>
    <cellStyle name="Followed Hyperlink" xfId="141" builtinId="9" hidden="1"/>
    <cellStyle name="Followed Hyperlink" xfId="43" builtinId="9" hidden="1"/>
    <cellStyle name="Followed Hyperlink" xfId="105" builtinId="9" hidden="1"/>
    <cellStyle name="Followed Hyperlink" xfId="139" builtinId="9" hidden="1"/>
    <cellStyle name="Followed Hyperlink" xfId="111" builtinId="9" hidden="1"/>
    <cellStyle name="Followed Hyperlink" xfId="113" builtinId="9" hidden="1"/>
    <cellStyle name="Followed Hyperlink" xfId="161" builtinId="9" hidden="1"/>
    <cellStyle name="Followed Hyperlink" xfId="97" builtinId="9" hidden="1"/>
    <cellStyle name="Followed Hyperlink" xfId="121" builtinId="9" hidden="1"/>
    <cellStyle name="Followed Hyperlink" xfId="115" builtinId="9" hidden="1"/>
    <cellStyle name="Followed Hyperlink" xfId="99" builtinId="9" hidden="1"/>
    <cellStyle name="Followed Hyperlink" xfId="103" builtinId="9" hidden="1"/>
    <cellStyle name="Followed Hyperlink" xfId="3" builtinId="9" hidden="1"/>
    <cellStyle name="Followed Hyperlink" xfId="133" builtinId="9" hidden="1"/>
    <cellStyle name="Followed Hyperlink" xfId="41" builtinId="9" hidden="1"/>
    <cellStyle name="Followed Hyperlink" xfId="117" builtinId="9" hidden="1"/>
    <cellStyle name="Followed Hyperlink" xfId="63" builtinId="9" hidden="1"/>
    <cellStyle name="Followed Hyperlink" xfId="81" builtinId="9" hidden="1"/>
    <cellStyle name="Followed Hyperlink" xfId="107" builtinId="9" hidden="1"/>
    <cellStyle name="Followed Hyperlink" xfId="77" builtinId="9" hidden="1"/>
    <cellStyle name="Followed Hyperlink" xfId="109" builtinId="9" hidden="1"/>
    <cellStyle name="Followed Hyperlink" xfId="123" builtinId="9" hidden="1"/>
    <cellStyle name="Followed Hyperlink" xfId="129" builtinId="9" hidden="1"/>
    <cellStyle name="Followed Hyperlink" xfId="151" builtinId="9" hidden="1"/>
    <cellStyle name="Followed Hyperlink" xfId="165" builtinId="9" hidden="1"/>
    <cellStyle name="Followed Hyperlink" xfId="5" builtinId="9" hidden="1"/>
    <cellStyle name="Followed Hyperlink" xfId="13" builtinId="9" hidden="1"/>
    <cellStyle name="Followed Hyperlink" xfId="57" builtinId="9" hidden="1"/>
    <cellStyle name="Followed Hyperlink" xfId="155" builtinId="9" hidden="1"/>
    <cellStyle name="Followed Hyperlink" xfId="55" builtinId="9" hidden="1"/>
    <cellStyle name="Followed Hyperlink" xfId="119" builtinId="9" hidden="1"/>
    <cellStyle name="Followed Hyperlink" xfId="169" builtinId="9" hidden="1"/>
    <cellStyle name="Followed Hyperlink" xfId="171" builtinId="9" hidden="1"/>
    <cellStyle name="Followed Hyperlink" xfId="31" builtinId="9" hidden="1"/>
    <cellStyle name="Followed Hyperlink" xfId="15" builtinId="9" hidden="1"/>
    <cellStyle name="Followed Hyperlink" xfId="101" builtinId="9" hidden="1"/>
    <cellStyle name="Followed Hyperlink" xfId="131" builtinId="9" hidden="1"/>
    <cellStyle name="Followed Hyperlink" xfId="65" builtinId="9" hidden="1"/>
    <cellStyle name="Followed Hyperlink" xfId="11" builtinId="9" hidden="1"/>
    <cellStyle name="Followed Hyperlink" xfId="61" builtinId="9" hidden="1"/>
    <cellStyle name="Followed Hyperlink" xfId="47" builtinId="9" hidden="1"/>
    <cellStyle name="Followed Hyperlink" xfId="149" builtinId="9" hidden="1"/>
    <cellStyle name="Followed Hyperlink" xfId="157" builtinId="9" hidden="1"/>
    <cellStyle name="Followed Hyperlink" xfId="79" builtinId="9" hidden="1"/>
    <cellStyle name="Followed Hyperlink" xfId="167" builtinId="9" hidden="1"/>
    <cellStyle name="Followed Hyperlink" xfId="59" builtinId="9" hidden="1"/>
    <cellStyle name="Followed Hyperlink" xfId="85" builtinId="9" hidden="1"/>
    <cellStyle name="Followed Hyperlink" xfId="67" builtinId="9" hidden="1"/>
    <cellStyle name="Followed Hyperlink" xfId="159" builtinId="9" hidden="1"/>
    <cellStyle name="Followed Hyperlink" xfId="25" builtinId="9" hidden="1"/>
    <cellStyle name="Followed Hyperlink" xfId="49" builtinId="9" hidden="1"/>
    <cellStyle name="Followed Hyperlink" xfId="17" builtinId="9" hidden="1"/>
    <cellStyle name="Followed Hyperlink" xfId="87" builtinId="9" hidden="1"/>
    <cellStyle name="Followed Hyperlink" xfId="95" builtinId="9" hidden="1"/>
    <cellStyle name="Followed Hyperlink" xfId="93" builtinId="9" hidden="1"/>
    <cellStyle name="Followed Hyperlink" xfId="35" builtinId="9" hidden="1"/>
    <cellStyle name="Followed Hyperlink" xfId="125" builtinId="9" hidden="1"/>
    <cellStyle name="Followed Hyperlink" xfId="27" builtinId="9" hidden="1"/>
    <cellStyle name="Followed Hyperlink" xfId="9" builtinId="9" hidden="1"/>
    <cellStyle name="Followed Hyperlink" xfId="91" builtinId="9" hidden="1"/>
    <cellStyle name="Followed Hyperlink" xfId="7" builtinId="9" hidden="1"/>
    <cellStyle name="Followed Hyperlink" xfId="83" builtinId="9" hidden="1"/>
    <cellStyle name="Followed Hyperlink" xfId="33" builtinId="9" hidden="1"/>
    <cellStyle name="Followed Hyperlink" xfId="69" builtinId="9" hidden="1"/>
    <cellStyle name="Followed Hyperlink" xfId="173" builtinId="9" hidden="1"/>
    <cellStyle name="Followed Hyperlink" xfId="51" builtinId="9" hidden="1"/>
    <cellStyle name="Followed Hyperlink" xfId="23" builtinId="9" hidden="1"/>
    <cellStyle name="Followed Hyperlink" xfId="145" builtinId="9" hidden="1"/>
    <cellStyle name="Followed Hyperlink" xfId="175" builtinId="9" hidden="1"/>
    <cellStyle name="Followed Hyperlink" xfId="29" builtinId="9" hidden="1"/>
    <cellStyle name="Followed Hyperlink" xfId="89" builtinId="9" hidden="1"/>
    <cellStyle name="Followed Hyperlink" xfId="163" builtinId="9" hidden="1"/>
    <cellStyle name="Followed Hyperlink" xfId="73" builtinId="9" hidden="1"/>
    <cellStyle name="Followed Hyperlink" xfId="127" builtinId="9" hidden="1"/>
    <cellStyle name="Followed Hyperlink" xfId="21" builtinId="9" hidden="1"/>
    <cellStyle name="Followed Hyperlink" xfId="75" builtinId="9" hidden="1"/>
    <cellStyle name="Followed Hyperlink" xfId="39" builtinId="9" hidden="1"/>
    <cellStyle name="Followed Hyperlink" xfId="135" builtinId="9" hidden="1"/>
    <cellStyle name="Followed Hyperlink" xfId="45" builtinId="9" hidden="1"/>
    <cellStyle name="Followed Hyperlink" xfId="71" builtinId="9" hidden="1"/>
    <cellStyle name="Followed Hyperlink" xfId="37" builtinId="9" hidden="1"/>
    <cellStyle name="Hyperlink" xfId="142" builtinId="8" hidden="1"/>
    <cellStyle name="Hyperlink" xfId="6" builtinId="8" hidden="1"/>
    <cellStyle name="Hyperlink" xfId="58" builtinId="8" hidden="1"/>
    <cellStyle name="Hyperlink" xfId="110" builtinId="8" hidden="1"/>
    <cellStyle name="Hyperlink" xfId="70" builtinId="8" hidden="1"/>
    <cellStyle name="Hyperlink" xfId="134" builtinId="8" hidden="1"/>
    <cellStyle name="Hyperlink" xfId="114" builtinId="8" hidden="1"/>
    <cellStyle name="Hyperlink" xfId="174" builtinId="8" hidden="1"/>
    <cellStyle name="Hyperlink" xfId="62" builtinId="8" hidden="1"/>
    <cellStyle name="Hyperlink" xfId="98" builtinId="8" hidden="1"/>
    <cellStyle name="Hyperlink" xfId="54" builtinId="8" hidden="1"/>
    <cellStyle name="Hyperlink" xfId="170" builtinId="8" hidden="1"/>
    <cellStyle name="Hyperlink" xfId="48" builtinId="8" hidden="1"/>
    <cellStyle name="Hyperlink" xfId="102" builtinId="8" hidden="1"/>
    <cellStyle name="Hyperlink" xfId="26" builtinId="8" hidden="1"/>
    <cellStyle name="Hyperlink" xfId="126" builtinId="8" hidden="1"/>
    <cellStyle name="Hyperlink" xfId="152" builtinId="8" hidden="1"/>
    <cellStyle name="Hyperlink" xfId="130" builtinId="8" hidden="1"/>
    <cellStyle name="Hyperlink" xfId="158" builtinId="8" hidden="1"/>
    <cellStyle name="Hyperlink" xfId="4" builtinId="8" hidden="1"/>
    <cellStyle name="Hyperlink" xfId="124" builtinId="8" hidden="1"/>
    <cellStyle name="Hyperlink" xfId="84" builtinId="8" hidden="1"/>
    <cellStyle name="Hyperlink" xfId="162" builtinId="8" hidden="1"/>
    <cellStyle name="Hyperlink" xfId="86" builtinId="8" hidden="1"/>
    <cellStyle name="Hyperlink" xfId="16" builtinId="8" hidden="1"/>
    <cellStyle name="Hyperlink" xfId="164" builtinId="8" hidden="1"/>
    <cellStyle name="Hyperlink" xfId="50" builtinId="8" hidden="1"/>
    <cellStyle name="Hyperlink" xfId="138" builtinId="8" hidden="1"/>
    <cellStyle name="Hyperlink" xfId="30" builtinId="8" hidden="1"/>
    <cellStyle name="Hyperlink" xfId="94" builtinId="8" hidden="1"/>
    <cellStyle name="Hyperlink" xfId="136" builtinId="8" hidden="1"/>
    <cellStyle name="Hyperlink" xfId="22" builtinId="8" hidden="1"/>
    <cellStyle name="Hyperlink" xfId="144" builtinId="8" hidden="1"/>
    <cellStyle name="Hyperlink" xfId="100" builtinId="8" hidden="1"/>
    <cellStyle name="Hyperlink" xfId="64" builtinId="8" hidden="1"/>
    <cellStyle name="Hyperlink" xfId="148" builtinId="8" hidden="1"/>
    <cellStyle name="Hyperlink" xfId="156" builtinId="8" hidden="1"/>
    <cellStyle name="Hyperlink" xfId="120" builtinId="8" hidden="1"/>
    <cellStyle name="Hyperlink" xfId="140" builtinId="8" hidden="1"/>
    <cellStyle name="Hyperlink" xfId="132" builtinId="8" hidden="1"/>
    <cellStyle name="Hyperlink" xfId="128" builtinId="8" hidden="1"/>
    <cellStyle name="Hyperlink" xfId="96" builtinId="8" hidden="1"/>
    <cellStyle name="Hyperlink" xfId="18" builtinId="8" hidden="1"/>
    <cellStyle name="Hyperlink" xfId="90" builtinId="8" hidden="1"/>
    <cellStyle name="Hyperlink" xfId="160" builtinId="8" hidden="1"/>
    <cellStyle name="Hyperlink" xfId="10" builtinId="8" hidden="1"/>
    <cellStyle name="Hyperlink" xfId="56" builtinId="8" hidden="1"/>
    <cellStyle name="Hyperlink" xfId="172" builtinId="8" hidden="1"/>
    <cellStyle name="Hyperlink" xfId="82" builtinId="8" hidden="1"/>
    <cellStyle name="Hyperlink" xfId="92" builtinId="8" hidden="1"/>
    <cellStyle name="Hyperlink" xfId="60" builtinId="8" hidden="1"/>
    <cellStyle name="Hyperlink" xfId="2" builtinId="8" hidden="1"/>
    <cellStyle name="Hyperlink" xfId="166" builtinId="8" hidden="1"/>
    <cellStyle name="Hyperlink" xfId="106" builtinId="8" hidden="1"/>
    <cellStyle name="Hyperlink" xfId="42" builtinId="8" hidden="1"/>
    <cellStyle name="Hyperlink" xfId="154" builtinId="8" hidden="1"/>
    <cellStyle name="Hyperlink" xfId="8" builtinId="8" hidden="1"/>
    <cellStyle name="Hyperlink" xfId="40" builtinId="8" hidden="1"/>
    <cellStyle name="Hyperlink" xfId="146" builtinId="8" hidden="1"/>
    <cellStyle name="Hyperlink" xfId="46" builtinId="8" hidden="1"/>
    <cellStyle name="Hyperlink" xfId="118" builtinId="8" hidden="1"/>
    <cellStyle name="Hyperlink" xfId="76" builtinId="8" hidden="1"/>
    <cellStyle name="Hyperlink" xfId="74" builtinId="8" hidden="1"/>
    <cellStyle name="Hyperlink" xfId="28" builtinId="8" hidden="1"/>
    <cellStyle name="Hyperlink" xfId="78" builtinId="8" hidden="1"/>
    <cellStyle name="Hyperlink" xfId="80" builtinId="8" hidden="1"/>
    <cellStyle name="Hyperlink" xfId="34" builtinId="8" hidden="1"/>
    <cellStyle name="Hyperlink" xfId="88" builtinId="8" hidden="1"/>
    <cellStyle name="Hyperlink" xfId="72" builtinId="8" hidden="1"/>
    <cellStyle name="Hyperlink" xfId="36" builtinId="8" hidden="1"/>
    <cellStyle name="Hyperlink" xfId="116" builtinId="8" hidden="1"/>
    <cellStyle name="Hyperlink" xfId="12" builtinId="8" hidden="1"/>
    <cellStyle name="Hyperlink" xfId="108" builtinId="8" hidden="1"/>
    <cellStyle name="Hyperlink" xfId="66" builtinId="8" hidden="1"/>
    <cellStyle name="Hyperlink" xfId="104" builtinId="8" hidden="1"/>
    <cellStyle name="Hyperlink" xfId="14" builtinId="8" hidden="1"/>
    <cellStyle name="Hyperlink" xfId="150" builtinId="8" hidden="1"/>
    <cellStyle name="Hyperlink" xfId="32" builtinId="8" hidden="1"/>
    <cellStyle name="Hyperlink" xfId="52" builtinId="8" hidden="1"/>
    <cellStyle name="Hyperlink" xfId="122" builtinId="8" hidden="1"/>
    <cellStyle name="Hyperlink" xfId="38" builtinId="8" hidden="1"/>
    <cellStyle name="Hyperlink" xfId="24" builtinId="8" hidden="1"/>
    <cellStyle name="Hyperlink" xfId="68" builtinId="8" hidden="1"/>
    <cellStyle name="Hyperlink" xfId="112" builtinId="8" hidden="1"/>
    <cellStyle name="Hyperlink" xfId="20" builtinId="8" hidden="1"/>
    <cellStyle name="Hyperlink" xfId="168" builtinId="8" hidden="1"/>
    <cellStyle name="Hyperlink" xfId="44" builtinId="8" hidden="1"/>
    <cellStyle name="Normal" xfId="0" builtinId="0"/>
    <cellStyle name="Normal 2" xfId="176" xr:uid="{00000000-0005-0000-0000-0000AF000000}"/>
    <cellStyle name="Normal 3" xfId="177" xr:uid="{00000000-0005-0000-0000-0000B0000000}"/>
    <cellStyle name="Normal 3 2" xfId="180" xr:uid="{00000000-0005-0000-0000-0000B1000000}"/>
    <cellStyle name="Normal 3 2 2" xfId="183" xr:uid="{B26C62F4-9A23-460C-B0DC-C4DEB9F9117E}"/>
    <cellStyle name="Normal 3 2 2 2" xfId="184" xr:uid="{4ECB8914-7746-41D9-A140-8E24E86D5B02}"/>
    <cellStyle name="Normal 4" xfId="179" xr:uid="{00000000-0005-0000-0000-0000B2000000}"/>
    <cellStyle name="Normal 5" xfId="181" xr:uid="{00000000-0005-0000-0000-0000B3000000}"/>
    <cellStyle name="Normal 6" xfId="182" xr:uid="{445EC35C-46E0-4612-BB55-8DFABFBD9740}"/>
    <cellStyle name="Normal 7" xfId="185" xr:uid="{5265D307-E0FB-5144-888F-5AD4CCACF43B}"/>
    <cellStyle name="Normal_Feb 17" xfId="1" xr:uid="{00000000-0005-0000-0000-0000B4000000}"/>
    <cellStyle name="Percent" xfId="178" builtinId="5"/>
  </cellStyles>
  <dxfs count="4"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Absorbance!$B$11</c:f>
              <c:strCache>
                <c:ptCount val="1"/>
                <c:pt idx="0">
                  <c:v>Absorbance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Absorbance!$A$12:$A$612</c:f>
              <c:numCache>
                <c:formatCode>General</c:formatCod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Absorbance!$B$12:$B$612</c:f>
              <c:numCache>
                <c:formatCode>0.00E+00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49-6840-B494-39297BEFB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462480"/>
        <c:axId val="600463552"/>
      </c:scatterChart>
      <c:valAx>
        <c:axId val="600462480"/>
        <c:scaling>
          <c:orientation val="minMax"/>
          <c:max val="8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463552"/>
        <c:crosses val="autoZero"/>
        <c:crossBetween val="midCat"/>
      </c:valAx>
      <c:valAx>
        <c:axId val="6004635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462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Weighting!$E$12</c:f>
              <c:strCache>
                <c:ptCount val="1"/>
                <c:pt idx="0">
                  <c:v>fR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Weighting!$A$14:$A$614</c:f>
              <c:numCache>
                <c:formatCode>General</c:formatCod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Weighting!$E$14:$E$614</c:f>
              <c:numCache>
                <c:formatCode>0.000000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 formatCode="General">
                  <c:v>0</c:v>
                </c:pt>
                <c:pt idx="202" formatCode="General">
                  <c:v>0</c:v>
                </c:pt>
                <c:pt idx="203" formatCode="General">
                  <c:v>0</c:v>
                </c:pt>
                <c:pt idx="204" formatCode="General">
                  <c:v>0</c:v>
                </c:pt>
                <c:pt idx="205" formatCode="General">
                  <c:v>0</c:v>
                </c:pt>
                <c:pt idx="206" formatCode="General">
                  <c:v>0</c:v>
                </c:pt>
                <c:pt idx="207" formatCode="General">
                  <c:v>0</c:v>
                </c:pt>
                <c:pt idx="208" formatCode="General">
                  <c:v>0</c:v>
                </c:pt>
                <c:pt idx="209" formatCode="General">
                  <c:v>0</c:v>
                </c:pt>
                <c:pt idx="210" formatCode="General">
                  <c:v>0</c:v>
                </c:pt>
                <c:pt idx="211" formatCode="General">
                  <c:v>0</c:v>
                </c:pt>
                <c:pt idx="212" formatCode="General">
                  <c:v>0</c:v>
                </c:pt>
                <c:pt idx="213" formatCode="General">
                  <c:v>0</c:v>
                </c:pt>
                <c:pt idx="214" formatCode="General">
                  <c:v>0</c:v>
                </c:pt>
                <c:pt idx="215" formatCode="General">
                  <c:v>0</c:v>
                </c:pt>
                <c:pt idx="216" formatCode="General">
                  <c:v>0</c:v>
                </c:pt>
                <c:pt idx="217" formatCode="General">
                  <c:v>0</c:v>
                </c:pt>
                <c:pt idx="218" formatCode="General">
                  <c:v>0</c:v>
                </c:pt>
                <c:pt idx="219" formatCode="General">
                  <c:v>0</c:v>
                </c:pt>
                <c:pt idx="220" formatCode="General">
                  <c:v>0</c:v>
                </c:pt>
                <c:pt idx="221" formatCode="General">
                  <c:v>0</c:v>
                </c:pt>
                <c:pt idx="222" formatCode="General">
                  <c:v>0</c:v>
                </c:pt>
                <c:pt idx="223" formatCode="General">
                  <c:v>0</c:v>
                </c:pt>
                <c:pt idx="224" formatCode="General">
                  <c:v>0</c:v>
                </c:pt>
                <c:pt idx="225" formatCode="General">
                  <c:v>0</c:v>
                </c:pt>
                <c:pt idx="226" formatCode="General">
                  <c:v>0</c:v>
                </c:pt>
                <c:pt idx="227" formatCode="General">
                  <c:v>0</c:v>
                </c:pt>
                <c:pt idx="228" formatCode="General">
                  <c:v>0</c:v>
                </c:pt>
                <c:pt idx="229" formatCode="General">
                  <c:v>0</c:v>
                </c:pt>
                <c:pt idx="230" formatCode="General">
                  <c:v>0</c:v>
                </c:pt>
                <c:pt idx="231" formatCode="General">
                  <c:v>0</c:v>
                </c:pt>
                <c:pt idx="232" formatCode="General">
                  <c:v>0</c:v>
                </c:pt>
                <c:pt idx="233" formatCode="General">
                  <c:v>0</c:v>
                </c:pt>
                <c:pt idx="234" formatCode="General">
                  <c:v>0</c:v>
                </c:pt>
                <c:pt idx="235" formatCode="General">
                  <c:v>0</c:v>
                </c:pt>
                <c:pt idx="236" formatCode="General">
                  <c:v>0</c:v>
                </c:pt>
                <c:pt idx="237" formatCode="General">
                  <c:v>0</c:v>
                </c:pt>
                <c:pt idx="238" formatCode="General">
                  <c:v>0</c:v>
                </c:pt>
                <c:pt idx="239" formatCode="General">
                  <c:v>0</c:v>
                </c:pt>
                <c:pt idx="240" formatCode="General">
                  <c:v>0</c:v>
                </c:pt>
                <c:pt idx="241" formatCode="General">
                  <c:v>0</c:v>
                </c:pt>
                <c:pt idx="242" formatCode="General">
                  <c:v>0</c:v>
                </c:pt>
                <c:pt idx="243" formatCode="General">
                  <c:v>0</c:v>
                </c:pt>
                <c:pt idx="244" formatCode="General">
                  <c:v>0</c:v>
                </c:pt>
                <c:pt idx="245" formatCode="General">
                  <c:v>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0</c:v>
                </c:pt>
                <c:pt idx="249" formatCode="General">
                  <c:v>0</c:v>
                </c:pt>
                <c:pt idx="250" formatCode="General">
                  <c:v>0</c:v>
                </c:pt>
                <c:pt idx="251" formatCode="General">
                  <c:v>0</c:v>
                </c:pt>
                <c:pt idx="252" formatCode="General">
                  <c:v>0</c:v>
                </c:pt>
                <c:pt idx="253" formatCode="General">
                  <c:v>0</c:v>
                </c:pt>
                <c:pt idx="254" formatCode="General">
                  <c:v>0</c:v>
                </c:pt>
                <c:pt idx="255" formatCode="General">
                  <c:v>0</c:v>
                </c:pt>
                <c:pt idx="256" formatCode="General">
                  <c:v>0</c:v>
                </c:pt>
                <c:pt idx="257" formatCode="General">
                  <c:v>0</c:v>
                </c:pt>
                <c:pt idx="258" formatCode="General">
                  <c:v>0</c:v>
                </c:pt>
                <c:pt idx="259" formatCode="General">
                  <c:v>0</c:v>
                </c:pt>
                <c:pt idx="260" formatCode="General">
                  <c:v>0</c:v>
                </c:pt>
                <c:pt idx="261" formatCode="General">
                  <c:v>0</c:v>
                </c:pt>
                <c:pt idx="262" formatCode="General">
                  <c:v>0</c:v>
                </c:pt>
                <c:pt idx="263" formatCode="General">
                  <c:v>0</c:v>
                </c:pt>
                <c:pt idx="264" formatCode="General">
                  <c:v>0</c:v>
                </c:pt>
                <c:pt idx="265" formatCode="General">
                  <c:v>0</c:v>
                </c:pt>
                <c:pt idx="266" formatCode="General">
                  <c:v>0</c:v>
                </c:pt>
                <c:pt idx="267" formatCode="General">
                  <c:v>0</c:v>
                </c:pt>
                <c:pt idx="268" formatCode="General">
                  <c:v>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 formatCode="General">
                  <c:v>0</c:v>
                </c:pt>
                <c:pt idx="272" formatCode="General">
                  <c:v>0</c:v>
                </c:pt>
                <c:pt idx="273" formatCode="General">
                  <c:v>0</c:v>
                </c:pt>
                <c:pt idx="274" formatCode="General">
                  <c:v>0</c:v>
                </c:pt>
                <c:pt idx="275" formatCode="General">
                  <c:v>0</c:v>
                </c:pt>
                <c:pt idx="276" formatCode="General">
                  <c:v>0</c:v>
                </c:pt>
                <c:pt idx="277" formatCode="General">
                  <c:v>0</c:v>
                </c:pt>
                <c:pt idx="278" formatCode="General">
                  <c:v>0</c:v>
                </c:pt>
                <c:pt idx="279" formatCode="General">
                  <c:v>0</c:v>
                </c:pt>
                <c:pt idx="280" formatCode="General">
                  <c:v>0</c:v>
                </c:pt>
                <c:pt idx="281" formatCode="General">
                  <c:v>0</c:v>
                </c:pt>
                <c:pt idx="282" formatCode="General">
                  <c:v>0</c:v>
                </c:pt>
                <c:pt idx="283" formatCode="General">
                  <c:v>0</c:v>
                </c:pt>
                <c:pt idx="284" formatCode="General">
                  <c:v>0</c:v>
                </c:pt>
                <c:pt idx="285" formatCode="General">
                  <c:v>0</c:v>
                </c:pt>
                <c:pt idx="286" formatCode="General">
                  <c:v>0</c:v>
                </c:pt>
                <c:pt idx="287" formatCode="General">
                  <c:v>0</c:v>
                </c:pt>
                <c:pt idx="288" formatCode="General">
                  <c:v>0</c:v>
                </c:pt>
                <c:pt idx="289" formatCode="General">
                  <c:v>0</c:v>
                </c:pt>
                <c:pt idx="290" formatCode="General">
                  <c:v>0</c:v>
                </c:pt>
                <c:pt idx="291" formatCode="General">
                  <c:v>0</c:v>
                </c:pt>
                <c:pt idx="292" formatCode="General">
                  <c:v>0</c:v>
                </c:pt>
                <c:pt idx="293" formatCode="General">
                  <c:v>0</c:v>
                </c:pt>
                <c:pt idx="294" formatCode="General">
                  <c:v>0</c:v>
                </c:pt>
                <c:pt idx="295" formatCode="General">
                  <c:v>0</c:v>
                </c:pt>
                <c:pt idx="296" formatCode="General">
                  <c:v>0</c:v>
                </c:pt>
                <c:pt idx="297" formatCode="General">
                  <c:v>0</c:v>
                </c:pt>
                <c:pt idx="298" formatCode="General">
                  <c:v>0</c:v>
                </c:pt>
                <c:pt idx="299" formatCode="General">
                  <c:v>0</c:v>
                </c:pt>
                <c:pt idx="300" formatCode="General">
                  <c:v>0</c:v>
                </c:pt>
                <c:pt idx="301" formatCode="General">
                  <c:v>0</c:v>
                </c:pt>
                <c:pt idx="302" formatCode="General">
                  <c:v>0</c:v>
                </c:pt>
                <c:pt idx="303" formatCode="General">
                  <c:v>0</c:v>
                </c:pt>
                <c:pt idx="304" formatCode="General">
                  <c:v>0</c:v>
                </c:pt>
                <c:pt idx="305" formatCode="General">
                  <c:v>0</c:v>
                </c:pt>
                <c:pt idx="306" formatCode="General">
                  <c:v>0</c:v>
                </c:pt>
                <c:pt idx="307" formatCode="General">
                  <c:v>0</c:v>
                </c:pt>
                <c:pt idx="308" formatCode="General">
                  <c:v>0</c:v>
                </c:pt>
                <c:pt idx="309" formatCode="General">
                  <c:v>0</c:v>
                </c:pt>
                <c:pt idx="310" formatCode="General">
                  <c:v>0</c:v>
                </c:pt>
                <c:pt idx="311" formatCode="General">
                  <c:v>0</c:v>
                </c:pt>
                <c:pt idx="312" formatCode="General">
                  <c:v>0</c:v>
                </c:pt>
                <c:pt idx="313" formatCode="General">
                  <c:v>0</c:v>
                </c:pt>
                <c:pt idx="314" formatCode="General">
                  <c:v>0</c:v>
                </c:pt>
                <c:pt idx="315" formatCode="General">
                  <c:v>0</c:v>
                </c:pt>
                <c:pt idx="316" formatCode="General">
                  <c:v>0</c:v>
                </c:pt>
                <c:pt idx="317" formatCode="General">
                  <c:v>0</c:v>
                </c:pt>
                <c:pt idx="318" formatCode="General">
                  <c:v>0</c:v>
                </c:pt>
                <c:pt idx="319" formatCode="General">
                  <c:v>0</c:v>
                </c:pt>
                <c:pt idx="320" formatCode="General">
                  <c:v>0</c:v>
                </c:pt>
                <c:pt idx="321" formatCode="General">
                  <c:v>0</c:v>
                </c:pt>
                <c:pt idx="322" formatCode="General">
                  <c:v>0</c:v>
                </c:pt>
                <c:pt idx="323" formatCode="General">
                  <c:v>0</c:v>
                </c:pt>
                <c:pt idx="324" formatCode="General">
                  <c:v>0</c:v>
                </c:pt>
                <c:pt idx="325" formatCode="General">
                  <c:v>0</c:v>
                </c:pt>
                <c:pt idx="326" formatCode="General">
                  <c:v>0</c:v>
                </c:pt>
                <c:pt idx="327" formatCode="General">
                  <c:v>0</c:v>
                </c:pt>
                <c:pt idx="328" formatCode="General">
                  <c:v>0</c:v>
                </c:pt>
                <c:pt idx="329" formatCode="General">
                  <c:v>0</c:v>
                </c:pt>
                <c:pt idx="330" formatCode="General">
                  <c:v>0</c:v>
                </c:pt>
                <c:pt idx="331" formatCode="General">
                  <c:v>0</c:v>
                </c:pt>
                <c:pt idx="332" formatCode="General">
                  <c:v>0</c:v>
                </c:pt>
                <c:pt idx="333" formatCode="General">
                  <c:v>0</c:v>
                </c:pt>
                <c:pt idx="334" formatCode="General">
                  <c:v>0</c:v>
                </c:pt>
                <c:pt idx="335" formatCode="General">
                  <c:v>0</c:v>
                </c:pt>
                <c:pt idx="336" formatCode="General">
                  <c:v>0</c:v>
                </c:pt>
                <c:pt idx="337" formatCode="General">
                  <c:v>0</c:v>
                </c:pt>
                <c:pt idx="338" formatCode="General">
                  <c:v>0</c:v>
                </c:pt>
                <c:pt idx="339" formatCode="General">
                  <c:v>0</c:v>
                </c:pt>
                <c:pt idx="340" formatCode="General">
                  <c:v>0</c:v>
                </c:pt>
                <c:pt idx="341" formatCode="General">
                  <c:v>0</c:v>
                </c:pt>
                <c:pt idx="342" formatCode="General">
                  <c:v>0</c:v>
                </c:pt>
                <c:pt idx="343" formatCode="General">
                  <c:v>0</c:v>
                </c:pt>
                <c:pt idx="344" formatCode="General">
                  <c:v>0</c:v>
                </c:pt>
                <c:pt idx="345" formatCode="General">
                  <c:v>0</c:v>
                </c:pt>
                <c:pt idx="346" formatCode="General">
                  <c:v>0</c:v>
                </c:pt>
                <c:pt idx="347" formatCode="General">
                  <c:v>0</c:v>
                </c:pt>
                <c:pt idx="348" formatCode="General">
                  <c:v>0</c:v>
                </c:pt>
                <c:pt idx="349" formatCode="General">
                  <c:v>0</c:v>
                </c:pt>
                <c:pt idx="350" formatCode="General">
                  <c:v>0</c:v>
                </c:pt>
                <c:pt idx="351" formatCode="General">
                  <c:v>0</c:v>
                </c:pt>
                <c:pt idx="352" formatCode="General">
                  <c:v>0</c:v>
                </c:pt>
                <c:pt idx="353" formatCode="General">
                  <c:v>0</c:v>
                </c:pt>
                <c:pt idx="354" formatCode="General">
                  <c:v>0</c:v>
                </c:pt>
                <c:pt idx="355" formatCode="General">
                  <c:v>0</c:v>
                </c:pt>
                <c:pt idx="356" formatCode="General">
                  <c:v>0</c:v>
                </c:pt>
                <c:pt idx="357" formatCode="General">
                  <c:v>0</c:v>
                </c:pt>
                <c:pt idx="358" formatCode="General">
                  <c:v>0</c:v>
                </c:pt>
                <c:pt idx="359" formatCode="General">
                  <c:v>0</c:v>
                </c:pt>
                <c:pt idx="360" formatCode="General">
                  <c:v>0</c:v>
                </c:pt>
                <c:pt idx="361" formatCode="General">
                  <c:v>0</c:v>
                </c:pt>
                <c:pt idx="362" formatCode="General">
                  <c:v>0</c:v>
                </c:pt>
                <c:pt idx="363" formatCode="General">
                  <c:v>0</c:v>
                </c:pt>
                <c:pt idx="364" formatCode="General">
                  <c:v>0</c:v>
                </c:pt>
                <c:pt idx="365" formatCode="General">
                  <c:v>0</c:v>
                </c:pt>
                <c:pt idx="366" formatCode="General">
                  <c:v>0</c:v>
                </c:pt>
                <c:pt idx="367" formatCode="General">
                  <c:v>0</c:v>
                </c:pt>
                <c:pt idx="368" formatCode="General">
                  <c:v>0</c:v>
                </c:pt>
                <c:pt idx="369" formatCode="General">
                  <c:v>0</c:v>
                </c:pt>
                <c:pt idx="370" formatCode="General">
                  <c:v>0</c:v>
                </c:pt>
                <c:pt idx="371" formatCode="General">
                  <c:v>0</c:v>
                </c:pt>
                <c:pt idx="372" formatCode="General">
                  <c:v>0</c:v>
                </c:pt>
                <c:pt idx="373" formatCode="General">
                  <c:v>0</c:v>
                </c:pt>
                <c:pt idx="374" formatCode="General">
                  <c:v>0</c:v>
                </c:pt>
                <c:pt idx="375" formatCode="General">
                  <c:v>0</c:v>
                </c:pt>
                <c:pt idx="376" formatCode="General">
                  <c:v>0</c:v>
                </c:pt>
                <c:pt idx="377" formatCode="General">
                  <c:v>0</c:v>
                </c:pt>
                <c:pt idx="378" formatCode="General">
                  <c:v>0</c:v>
                </c:pt>
                <c:pt idx="379" formatCode="General">
                  <c:v>0</c:v>
                </c:pt>
                <c:pt idx="380" formatCode="General">
                  <c:v>0</c:v>
                </c:pt>
                <c:pt idx="381" formatCode="General">
                  <c:v>0</c:v>
                </c:pt>
                <c:pt idx="382" formatCode="General">
                  <c:v>0</c:v>
                </c:pt>
                <c:pt idx="383" formatCode="General">
                  <c:v>0</c:v>
                </c:pt>
                <c:pt idx="384" formatCode="General">
                  <c:v>0</c:v>
                </c:pt>
                <c:pt idx="385" formatCode="General">
                  <c:v>0</c:v>
                </c:pt>
                <c:pt idx="386" formatCode="General">
                  <c:v>0</c:v>
                </c:pt>
                <c:pt idx="387" formatCode="General">
                  <c:v>0</c:v>
                </c:pt>
                <c:pt idx="388" formatCode="General">
                  <c:v>0</c:v>
                </c:pt>
                <c:pt idx="389" formatCode="General">
                  <c:v>0</c:v>
                </c:pt>
                <c:pt idx="390" formatCode="General">
                  <c:v>0</c:v>
                </c:pt>
                <c:pt idx="391" formatCode="General">
                  <c:v>0</c:v>
                </c:pt>
                <c:pt idx="392" formatCode="General">
                  <c:v>0</c:v>
                </c:pt>
                <c:pt idx="393" formatCode="General">
                  <c:v>0</c:v>
                </c:pt>
                <c:pt idx="394" formatCode="General">
                  <c:v>0</c:v>
                </c:pt>
                <c:pt idx="395" formatCode="General">
                  <c:v>0</c:v>
                </c:pt>
                <c:pt idx="396" formatCode="General">
                  <c:v>0</c:v>
                </c:pt>
                <c:pt idx="397" formatCode="General">
                  <c:v>0</c:v>
                </c:pt>
                <c:pt idx="398" formatCode="General">
                  <c:v>0</c:v>
                </c:pt>
                <c:pt idx="399" formatCode="General">
                  <c:v>0</c:v>
                </c:pt>
                <c:pt idx="400" formatCode="General">
                  <c:v>0</c:v>
                </c:pt>
                <c:pt idx="401" formatCode="General">
                  <c:v>0</c:v>
                </c:pt>
                <c:pt idx="402" formatCode="General">
                  <c:v>0</c:v>
                </c:pt>
                <c:pt idx="403" formatCode="General">
                  <c:v>0</c:v>
                </c:pt>
                <c:pt idx="404" formatCode="General">
                  <c:v>0</c:v>
                </c:pt>
                <c:pt idx="405" formatCode="General">
                  <c:v>0</c:v>
                </c:pt>
                <c:pt idx="406" formatCode="General">
                  <c:v>0</c:v>
                </c:pt>
                <c:pt idx="407" formatCode="General">
                  <c:v>0</c:v>
                </c:pt>
                <c:pt idx="408" formatCode="General">
                  <c:v>0</c:v>
                </c:pt>
                <c:pt idx="409" formatCode="General">
                  <c:v>0</c:v>
                </c:pt>
                <c:pt idx="410" formatCode="General">
                  <c:v>0</c:v>
                </c:pt>
                <c:pt idx="411" formatCode="General">
                  <c:v>0</c:v>
                </c:pt>
                <c:pt idx="412" formatCode="General">
                  <c:v>0</c:v>
                </c:pt>
                <c:pt idx="413" formatCode="General">
                  <c:v>0</c:v>
                </c:pt>
                <c:pt idx="414" formatCode="General">
                  <c:v>0</c:v>
                </c:pt>
                <c:pt idx="415" formatCode="General">
                  <c:v>0</c:v>
                </c:pt>
                <c:pt idx="416" formatCode="General">
                  <c:v>0</c:v>
                </c:pt>
                <c:pt idx="417" formatCode="General">
                  <c:v>0</c:v>
                </c:pt>
                <c:pt idx="418" formatCode="General">
                  <c:v>0</c:v>
                </c:pt>
                <c:pt idx="419" formatCode="General">
                  <c:v>0</c:v>
                </c:pt>
                <c:pt idx="420" formatCode="General">
                  <c:v>0</c:v>
                </c:pt>
                <c:pt idx="421" formatCode="General">
                  <c:v>0</c:v>
                </c:pt>
                <c:pt idx="422" formatCode="General">
                  <c:v>0</c:v>
                </c:pt>
                <c:pt idx="423" formatCode="General">
                  <c:v>0</c:v>
                </c:pt>
                <c:pt idx="424" formatCode="General">
                  <c:v>0</c:v>
                </c:pt>
                <c:pt idx="425" formatCode="General">
                  <c:v>0</c:v>
                </c:pt>
                <c:pt idx="426" formatCode="General">
                  <c:v>0</c:v>
                </c:pt>
                <c:pt idx="427" formatCode="General">
                  <c:v>0</c:v>
                </c:pt>
                <c:pt idx="428" formatCode="General">
                  <c:v>0</c:v>
                </c:pt>
                <c:pt idx="429" formatCode="General">
                  <c:v>0</c:v>
                </c:pt>
                <c:pt idx="430" formatCode="General">
                  <c:v>0</c:v>
                </c:pt>
                <c:pt idx="431" formatCode="General">
                  <c:v>0</c:v>
                </c:pt>
                <c:pt idx="432" formatCode="General">
                  <c:v>0</c:v>
                </c:pt>
                <c:pt idx="433" formatCode="General">
                  <c:v>0</c:v>
                </c:pt>
                <c:pt idx="434" formatCode="General">
                  <c:v>0</c:v>
                </c:pt>
                <c:pt idx="435" formatCode="General">
                  <c:v>0</c:v>
                </c:pt>
                <c:pt idx="436" formatCode="General">
                  <c:v>0</c:v>
                </c:pt>
                <c:pt idx="437" formatCode="General">
                  <c:v>0</c:v>
                </c:pt>
                <c:pt idx="438" formatCode="General">
                  <c:v>0</c:v>
                </c:pt>
                <c:pt idx="439" formatCode="General">
                  <c:v>0</c:v>
                </c:pt>
                <c:pt idx="440" formatCode="General">
                  <c:v>0</c:v>
                </c:pt>
                <c:pt idx="441" formatCode="General">
                  <c:v>0</c:v>
                </c:pt>
                <c:pt idx="442" formatCode="General">
                  <c:v>0</c:v>
                </c:pt>
                <c:pt idx="443" formatCode="General">
                  <c:v>0</c:v>
                </c:pt>
                <c:pt idx="444" formatCode="General">
                  <c:v>0</c:v>
                </c:pt>
                <c:pt idx="445" formatCode="General">
                  <c:v>0</c:v>
                </c:pt>
                <c:pt idx="446" formatCode="General">
                  <c:v>0</c:v>
                </c:pt>
                <c:pt idx="447" formatCode="General">
                  <c:v>0</c:v>
                </c:pt>
                <c:pt idx="448" formatCode="General">
                  <c:v>0</c:v>
                </c:pt>
                <c:pt idx="449" formatCode="General">
                  <c:v>0</c:v>
                </c:pt>
                <c:pt idx="450" formatCode="General">
                  <c:v>0</c:v>
                </c:pt>
                <c:pt idx="451" formatCode="General">
                  <c:v>0</c:v>
                </c:pt>
                <c:pt idx="452" formatCode="General">
                  <c:v>0</c:v>
                </c:pt>
                <c:pt idx="453" formatCode="General">
                  <c:v>0</c:v>
                </c:pt>
                <c:pt idx="454" formatCode="General">
                  <c:v>0</c:v>
                </c:pt>
                <c:pt idx="455" formatCode="General">
                  <c:v>0</c:v>
                </c:pt>
                <c:pt idx="456" formatCode="General">
                  <c:v>0</c:v>
                </c:pt>
                <c:pt idx="457" formatCode="General">
                  <c:v>0</c:v>
                </c:pt>
                <c:pt idx="458" formatCode="General">
                  <c:v>0</c:v>
                </c:pt>
                <c:pt idx="459" formatCode="General">
                  <c:v>0</c:v>
                </c:pt>
                <c:pt idx="460" formatCode="General">
                  <c:v>0</c:v>
                </c:pt>
                <c:pt idx="461" formatCode="General">
                  <c:v>0</c:v>
                </c:pt>
                <c:pt idx="462" formatCode="General">
                  <c:v>0</c:v>
                </c:pt>
                <c:pt idx="463" formatCode="General">
                  <c:v>0</c:v>
                </c:pt>
                <c:pt idx="464" formatCode="General">
                  <c:v>0</c:v>
                </c:pt>
                <c:pt idx="465" formatCode="General">
                  <c:v>0</c:v>
                </c:pt>
                <c:pt idx="466" formatCode="General">
                  <c:v>0</c:v>
                </c:pt>
                <c:pt idx="467" formatCode="General">
                  <c:v>0</c:v>
                </c:pt>
                <c:pt idx="468" formatCode="General">
                  <c:v>0</c:v>
                </c:pt>
                <c:pt idx="469" formatCode="General">
                  <c:v>0</c:v>
                </c:pt>
                <c:pt idx="470" formatCode="General">
                  <c:v>0</c:v>
                </c:pt>
                <c:pt idx="471" formatCode="General">
                  <c:v>0</c:v>
                </c:pt>
                <c:pt idx="472" formatCode="General">
                  <c:v>0</c:v>
                </c:pt>
                <c:pt idx="473" formatCode="General">
                  <c:v>0</c:v>
                </c:pt>
                <c:pt idx="474" formatCode="General">
                  <c:v>0</c:v>
                </c:pt>
                <c:pt idx="475" formatCode="General">
                  <c:v>0</c:v>
                </c:pt>
                <c:pt idx="476" formatCode="General">
                  <c:v>0</c:v>
                </c:pt>
                <c:pt idx="477" formatCode="General">
                  <c:v>0</c:v>
                </c:pt>
                <c:pt idx="478" formatCode="General">
                  <c:v>0</c:v>
                </c:pt>
                <c:pt idx="479" formatCode="General">
                  <c:v>0</c:v>
                </c:pt>
                <c:pt idx="480" formatCode="General">
                  <c:v>0</c:v>
                </c:pt>
                <c:pt idx="481" formatCode="General">
                  <c:v>0</c:v>
                </c:pt>
                <c:pt idx="482" formatCode="General">
                  <c:v>0</c:v>
                </c:pt>
                <c:pt idx="483" formatCode="General">
                  <c:v>0</c:v>
                </c:pt>
                <c:pt idx="484" formatCode="General">
                  <c:v>0</c:v>
                </c:pt>
                <c:pt idx="485" formatCode="General">
                  <c:v>0</c:v>
                </c:pt>
                <c:pt idx="486" formatCode="General">
                  <c:v>0</c:v>
                </c:pt>
                <c:pt idx="487" formatCode="General">
                  <c:v>0</c:v>
                </c:pt>
                <c:pt idx="488" formatCode="General">
                  <c:v>0</c:v>
                </c:pt>
                <c:pt idx="489" formatCode="General">
                  <c:v>0</c:v>
                </c:pt>
                <c:pt idx="490" formatCode="General">
                  <c:v>0</c:v>
                </c:pt>
                <c:pt idx="491" formatCode="General">
                  <c:v>0</c:v>
                </c:pt>
                <c:pt idx="492" formatCode="General">
                  <c:v>0</c:v>
                </c:pt>
                <c:pt idx="493" formatCode="General">
                  <c:v>0</c:v>
                </c:pt>
                <c:pt idx="494" formatCode="General">
                  <c:v>0</c:v>
                </c:pt>
                <c:pt idx="495" formatCode="General">
                  <c:v>0</c:v>
                </c:pt>
                <c:pt idx="496" formatCode="General">
                  <c:v>0</c:v>
                </c:pt>
                <c:pt idx="497" formatCode="General">
                  <c:v>0</c:v>
                </c:pt>
                <c:pt idx="498" formatCode="General">
                  <c:v>0</c:v>
                </c:pt>
                <c:pt idx="499" formatCode="General">
                  <c:v>0</c:v>
                </c:pt>
                <c:pt idx="500" formatCode="General">
                  <c:v>0</c:v>
                </c:pt>
                <c:pt idx="501" formatCode="General">
                  <c:v>0</c:v>
                </c:pt>
                <c:pt idx="502" formatCode="General">
                  <c:v>0</c:v>
                </c:pt>
                <c:pt idx="503" formatCode="General">
                  <c:v>0</c:v>
                </c:pt>
                <c:pt idx="504" formatCode="General">
                  <c:v>0</c:v>
                </c:pt>
                <c:pt idx="505" formatCode="General">
                  <c:v>0</c:v>
                </c:pt>
                <c:pt idx="506" formatCode="General">
                  <c:v>0</c:v>
                </c:pt>
                <c:pt idx="507" formatCode="General">
                  <c:v>0</c:v>
                </c:pt>
                <c:pt idx="508" formatCode="General">
                  <c:v>0</c:v>
                </c:pt>
                <c:pt idx="509" formatCode="General">
                  <c:v>0</c:v>
                </c:pt>
                <c:pt idx="510" formatCode="General">
                  <c:v>0</c:v>
                </c:pt>
                <c:pt idx="511" formatCode="General">
                  <c:v>0</c:v>
                </c:pt>
                <c:pt idx="512" formatCode="General">
                  <c:v>0</c:v>
                </c:pt>
                <c:pt idx="513" formatCode="General">
                  <c:v>0</c:v>
                </c:pt>
                <c:pt idx="514" formatCode="General">
                  <c:v>0</c:v>
                </c:pt>
                <c:pt idx="515" formatCode="General">
                  <c:v>0</c:v>
                </c:pt>
                <c:pt idx="516" formatCode="General">
                  <c:v>0</c:v>
                </c:pt>
                <c:pt idx="517" formatCode="General">
                  <c:v>0</c:v>
                </c:pt>
                <c:pt idx="518" formatCode="General">
                  <c:v>0</c:v>
                </c:pt>
                <c:pt idx="519" formatCode="General">
                  <c:v>0</c:v>
                </c:pt>
                <c:pt idx="520" formatCode="General">
                  <c:v>0</c:v>
                </c:pt>
                <c:pt idx="521" formatCode="General">
                  <c:v>0</c:v>
                </c:pt>
                <c:pt idx="522" formatCode="General">
                  <c:v>0</c:v>
                </c:pt>
                <c:pt idx="523" formatCode="General">
                  <c:v>0</c:v>
                </c:pt>
                <c:pt idx="524" formatCode="General">
                  <c:v>0</c:v>
                </c:pt>
                <c:pt idx="525" formatCode="General">
                  <c:v>0</c:v>
                </c:pt>
                <c:pt idx="526" formatCode="General">
                  <c:v>0</c:v>
                </c:pt>
                <c:pt idx="527" formatCode="General">
                  <c:v>0</c:v>
                </c:pt>
                <c:pt idx="528" formatCode="General">
                  <c:v>0</c:v>
                </c:pt>
                <c:pt idx="529" formatCode="General">
                  <c:v>0</c:v>
                </c:pt>
                <c:pt idx="530" formatCode="General">
                  <c:v>0</c:v>
                </c:pt>
                <c:pt idx="531" formatCode="General">
                  <c:v>0</c:v>
                </c:pt>
                <c:pt idx="532" formatCode="General">
                  <c:v>0</c:v>
                </c:pt>
                <c:pt idx="533" formatCode="General">
                  <c:v>0</c:v>
                </c:pt>
                <c:pt idx="534" formatCode="General">
                  <c:v>0</c:v>
                </c:pt>
                <c:pt idx="535" formatCode="General">
                  <c:v>0</c:v>
                </c:pt>
                <c:pt idx="536" formatCode="General">
                  <c:v>0</c:v>
                </c:pt>
                <c:pt idx="537" formatCode="General">
                  <c:v>0</c:v>
                </c:pt>
                <c:pt idx="538" formatCode="General">
                  <c:v>0</c:v>
                </c:pt>
                <c:pt idx="539" formatCode="General">
                  <c:v>0</c:v>
                </c:pt>
                <c:pt idx="540" formatCode="General">
                  <c:v>0</c:v>
                </c:pt>
                <c:pt idx="541" formatCode="General">
                  <c:v>0</c:v>
                </c:pt>
                <c:pt idx="542" formatCode="General">
                  <c:v>0</c:v>
                </c:pt>
                <c:pt idx="543" formatCode="General">
                  <c:v>0</c:v>
                </c:pt>
                <c:pt idx="544" formatCode="General">
                  <c:v>0</c:v>
                </c:pt>
                <c:pt idx="545" formatCode="General">
                  <c:v>0</c:v>
                </c:pt>
                <c:pt idx="546" formatCode="General">
                  <c:v>0</c:v>
                </c:pt>
                <c:pt idx="547" formatCode="General">
                  <c:v>0</c:v>
                </c:pt>
                <c:pt idx="548" formatCode="General">
                  <c:v>0</c:v>
                </c:pt>
                <c:pt idx="549" formatCode="General">
                  <c:v>0</c:v>
                </c:pt>
                <c:pt idx="550" formatCode="General">
                  <c:v>0</c:v>
                </c:pt>
                <c:pt idx="551" formatCode="General">
                  <c:v>0</c:v>
                </c:pt>
                <c:pt idx="552" formatCode="General">
                  <c:v>0</c:v>
                </c:pt>
                <c:pt idx="553" formatCode="General">
                  <c:v>0</c:v>
                </c:pt>
                <c:pt idx="554" formatCode="General">
                  <c:v>0</c:v>
                </c:pt>
                <c:pt idx="555" formatCode="General">
                  <c:v>0</c:v>
                </c:pt>
                <c:pt idx="556" formatCode="General">
                  <c:v>0</c:v>
                </c:pt>
                <c:pt idx="557" formatCode="General">
                  <c:v>0</c:v>
                </c:pt>
                <c:pt idx="558" formatCode="General">
                  <c:v>0</c:v>
                </c:pt>
                <c:pt idx="559" formatCode="General">
                  <c:v>0</c:v>
                </c:pt>
                <c:pt idx="560" formatCode="General">
                  <c:v>0</c:v>
                </c:pt>
                <c:pt idx="561" formatCode="General">
                  <c:v>0</c:v>
                </c:pt>
                <c:pt idx="562" formatCode="General">
                  <c:v>0</c:v>
                </c:pt>
                <c:pt idx="563" formatCode="General">
                  <c:v>0</c:v>
                </c:pt>
                <c:pt idx="564" formatCode="General">
                  <c:v>0</c:v>
                </c:pt>
                <c:pt idx="565" formatCode="General">
                  <c:v>0</c:v>
                </c:pt>
                <c:pt idx="566" formatCode="General">
                  <c:v>0</c:v>
                </c:pt>
                <c:pt idx="567" formatCode="General">
                  <c:v>0</c:v>
                </c:pt>
                <c:pt idx="568" formatCode="General">
                  <c:v>0</c:v>
                </c:pt>
                <c:pt idx="569" formatCode="General">
                  <c:v>0</c:v>
                </c:pt>
                <c:pt idx="570" formatCode="General">
                  <c:v>0</c:v>
                </c:pt>
                <c:pt idx="571" formatCode="General">
                  <c:v>0</c:v>
                </c:pt>
                <c:pt idx="572" formatCode="General">
                  <c:v>0</c:v>
                </c:pt>
                <c:pt idx="573" formatCode="General">
                  <c:v>0</c:v>
                </c:pt>
                <c:pt idx="574" formatCode="General">
                  <c:v>0</c:v>
                </c:pt>
                <c:pt idx="575" formatCode="General">
                  <c:v>0</c:v>
                </c:pt>
                <c:pt idx="576" formatCode="General">
                  <c:v>0</c:v>
                </c:pt>
                <c:pt idx="577" formatCode="General">
                  <c:v>0</c:v>
                </c:pt>
                <c:pt idx="578" formatCode="General">
                  <c:v>0</c:v>
                </c:pt>
                <c:pt idx="579" formatCode="General">
                  <c:v>0</c:v>
                </c:pt>
                <c:pt idx="580" formatCode="General">
                  <c:v>0</c:v>
                </c:pt>
                <c:pt idx="581" formatCode="General">
                  <c:v>0</c:v>
                </c:pt>
                <c:pt idx="582" formatCode="General">
                  <c:v>0</c:v>
                </c:pt>
                <c:pt idx="583" formatCode="General">
                  <c:v>0</c:v>
                </c:pt>
                <c:pt idx="584" formatCode="General">
                  <c:v>0</c:v>
                </c:pt>
                <c:pt idx="585" formatCode="General">
                  <c:v>0</c:v>
                </c:pt>
                <c:pt idx="586" formatCode="General">
                  <c:v>0</c:v>
                </c:pt>
                <c:pt idx="587" formatCode="General">
                  <c:v>0</c:v>
                </c:pt>
                <c:pt idx="588" formatCode="General">
                  <c:v>0</c:v>
                </c:pt>
                <c:pt idx="589" formatCode="General">
                  <c:v>0</c:v>
                </c:pt>
                <c:pt idx="590" formatCode="General">
                  <c:v>0</c:v>
                </c:pt>
                <c:pt idx="591" formatCode="General">
                  <c:v>0</c:v>
                </c:pt>
                <c:pt idx="592" formatCode="General">
                  <c:v>0</c:v>
                </c:pt>
                <c:pt idx="593" formatCode="General">
                  <c:v>0</c:v>
                </c:pt>
                <c:pt idx="594" formatCode="General">
                  <c:v>0</c:v>
                </c:pt>
                <c:pt idx="595" formatCode="General">
                  <c:v>0</c:v>
                </c:pt>
                <c:pt idx="596" formatCode="General">
                  <c:v>0</c:v>
                </c:pt>
                <c:pt idx="597" formatCode="General">
                  <c:v>0</c:v>
                </c:pt>
                <c:pt idx="598" formatCode="General">
                  <c:v>0</c:v>
                </c:pt>
                <c:pt idx="599" formatCode="General">
                  <c:v>0</c:v>
                </c:pt>
                <c:pt idx="60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0E-4593-A460-944FFE20FE56}"/>
            </c:ext>
          </c:extLst>
        </c:ser>
        <c:ser>
          <c:idx val="2"/>
          <c:order val="2"/>
          <c:tx>
            <c:strRef>
              <c:f>Weighting!$F$12</c:f>
              <c:strCache>
                <c:ptCount val="1"/>
                <c:pt idx="0">
                  <c:v>RLE*fR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Weighting!$A$14:$A$614</c:f>
              <c:numCache>
                <c:formatCode>General</c:formatCod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Weighting!$F$14:$F$614</c:f>
              <c:numCache>
                <c:formatCode>0.000000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 formatCode="General">
                  <c:v>0</c:v>
                </c:pt>
                <c:pt idx="202" formatCode="General">
                  <c:v>0</c:v>
                </c:pt>
                <c:pt idx="203" formatCode="General">
                  <c:v>0</c:v>
                </c:pt>
                <c:pt idx="204" formatCode="General">
                  <c:v>0</c:v>
                </c:pt>
                <c:pt idx="205" formatCode="General">
                  <c:v>0</c:v>
                </c:pt>
                <c:pt idx="206" formatCode="General">
                  <c:v>0</c:v>
                </c:pt>
                <c:pt idx="207" formatCode="General">
                  <c:v>0</c:v>
                </c:pt>
                <c:pt idx="208" formatCode="General">
                  <c:v>0</c:v>
                </c:pt>
                <c:pt idx="209" formatCode="General">
                  <c:v>0</c:v>
                </c:pt>
                <c:pt idx="210" formatCode="General">
                  <c:v>0</c:v>
                </c:pt>
                <c:pt idx="211" formatCode="General">
                  <c:v>0</c:v>
                </c:pt>
                <c:pt idx="212" formatCode="General">
                  <c:v>0</c:v>
                </c:pt>
                <c:pt idx="213" formatCode="General">
                  <c:v>0</c:v>
                </c:pt>
                <c:pt idx="214" formatCode="General">
                  <c:v>0</c:v>
                </c:pt>
                <c:pt idx="215" formatCode="General">
                  <c:v>0</c:v>
                </c:pt>
                <c:pt idx="216" formatCode="General">
                  <c:v>0</c:v>
                </c:pt>
                <c:pt idx="217" formatCode="General">
                  <c:v>0</c:v>
                </c:pt>
                <c:pt idx="218" formatCode="General">
                  <c:v>0</c:v>
                </c:pt>
                <c:pt idx="219" formatCode="General">
                  <c:v>0</c:v>
                </c:pt>
                <c:pt idx="220" formatCode="General">
                  <c:v>0</c:v>
                </c:pt>
                <c:pt idx="221" formatCode="General">
                  <c:v>0</c:v>
                </c:pt>
                <c:pt idx="222" formatCode="General">
                  <c:v>0</c:v>
                </c:pt>
                <c:pt idx="223" formatCode="General">
                  <c:v>0</c:v>
                </c:pt>
                <c:pt idx="224" formatCode="General">
                  <c:v>0</c:v>
                </c:pt>
                <c:pt idx="225" formatCode="General">
                  <c:v>0</c:v>
                </c:pt>
                <c:pt idx="226" formatCode="General">
                  <c:v>0</c:v>
                </c:pt>
                <c:pt idx="227" formatCode="General">
                  <c:v>0</c:v>
                </c:pt>
                <c:pt idx="228" formatCode="General">
                  <c:v>0</c:v>
                </c:pt>
                <c:pt idx="229" formatCode="General">
                  <c:v>0</c:v>
                </c:pt>
                <c:pt idx="230" formatCode="General">
                  <c:v>0</c:v>
                </c:pt>
                <c:pt idx="231" formatCode="General">
                  <c:v>0</c:v>
                </c:pt>
                <c:pt idx="232" formatCode="General">
                  <c:v>0</c:v>
                </c:pt>
                <c:pt idx="233" formatCode="General">
                  <c:v>0</c:v>
                </c:pt>
                <c:pt idx="234" formatCode="General">
                  <c:v>0</c:v>
                </c:pt>
                <c:pt idx="235" formatCode="General">
                  <c:v>0</c:v>
                </c:pt>
                <c:pt idx="236" formatCode="General">
                  <c:v>0</c:v>
                </c:pt>
                <c:pt idx="237" formatCode="General">
                  <c:v>0</c:v>
                </c:pt>
                <c:pt idx="238" formatCode="General">
                  <c:v>0</c:v>
                </c:pt>
                <c:pt idx="239" formatCode="General">
                  <c:v>0</c:v>
                </c:pt>
                <c:pt idx="240" formatCode="General">
                  <c:v>0</c:v>
                </c:pt>
                <c:pt idx="241" formatCode="General">
                  <c:v>0</c:v>
                </c:pt>
                <c:pt idx="242" formatCode="General">
                  <c:v>0</c:v>
                </c:pt>
                <c:pt idx="243" formatCode="General">
                  <c:v>0</c:v>
                </c:pt>
                <c:pt idx="244" formatCode="General">
                  <c:v>0</c:v>
                </c:pt>
                <c:pt idx="245" formatCode="General">
                  <c:v>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0</c:v>
                </c:pt>
                <c:pt idx="249" formatCode="General">
                  <c:v>0</c:v>
                </c:pt>
                <c:pt idx="250" formatCode="General">
                  <c:v>0</c:v>
                </c:pt>
                <c:pt idx="251" formatCode="General">
                  <c:v>0</c:v>
                </c:pt>
                <c:pt idx="252" formatCode="General">
                  <c:v>0</c:v>
                </c:pt>
                <c:pt idx="253" formatCode="General">
                  <c:v>0</c:v>
                </c:pt>
                <c:pt idx="254" formatCode="General">
                  <c:v>0</c:v>
                </c:pt>
                <c:pt idx="255" formatCode="General">
                  <c:v>0</c:v>
                </c:pt>
                <c:pt idx="256" formatCode="General">
                  <c:v>0</c:v>
                </c:pt>
                <c:pt idx="257" formatCode="General">
                  <c:v>0</c:v>
                </c:pt>
                <c:pt idx="258" formatCode="General">
                  <c:v>0</c:v>
                </c:pt>
                <c:pt idx="259" formatCode="General">
                  <c:v>0</c:v>
                </c:pt>
                <c:pt idx="260" formatCode="General">
                  <c:v>0</c:v>
                </c:pt>
                <c:pt idx="261" formatCode="General">
                  <c:v>0</c:v>
                </c:pt>
                <c:pt idx="262" formatCode="General">
                  <c:v>0</c:v>
                </c:pt>
                <c:pt idx="263" formatCode="General">
                  <c:v>0</c:v>
                </c:pt>
                <c:pt idx="264" formatCode="General">
                  <c:v>0</c:v>
                </c:pt>
                <c:pt idx="265" formatCode="General">
                  <c:v>0</c:v>
                </c:pt>
                <c:pt idx="266" formatCode="General">
                  <c:v>0</c:v>
                </c:pt>
                <c:pt idx="267" formatCode="General">
                  <c:v>0</c:v>
                </c:pt>
                <c:pt idx="268" formatCode="General">
                  <c:v>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 formatCode="General">
                  <c:v>0</c:v>
                </c:pt>
                <c:pt idx="272" formatCode="General">
                  <c:v>0</c:v>
                </c:pt>
                <c:pt idx="273" formatCode="General">
                  <c:v>0</c:v>
                </c:pt>
                <c:pt idx="274" formatCode="General">
                  <c:v>0</c:v>
                </c:pt>
                <c:pt idx="275" formatCode="General">
                  <c:v>0</c:v>
                </c:pt>
                <c:pt idx="276" formatCode="General">
                  <c:v>0</c:v>
                </c:pt>
                <c:pt idx="277" formatCode="General">
                  <c:v>0</c:v>
                </c:pt>
                <c:pt idx="278" formatCode="General">
                  <c:v>0</c:v>
                </c:pt>
                <c:pt idx="279" formatCode="General">
                  <c:v>0</c:v>
                </c:pt>
                <c:pt idx="280" formatCode="General">
                  <c:v>0</c:v>
                </c:pt>
                <c:pt idx="281" formatCode="General">
                  <c:v>0</c:v>
                </c:pt>
                <c:pt idx="282" formatCode="General">
                  <c:v>0</c:v>
                </c:pt>
                <c:pt idx="283" formatCode="General">
                  <c:v>0</c:v>
                </c:pt>
                <c:pt idx="284" formatCode="General">
                  <c:v>0</c:v>
                </c:pt>
                <c:pt idx="285" formatCode="General">
                  <c:v>0</c:v>
                </c:pt>
                <c:pt idx="286" formatCode="General">
                  <c:v>0</c:v>
                </c:pt>
                <c:pt idx="287" formatCode="General">
                  <c:v>0</c:v>
                </c:pt>
                <c:pt idx="288" formatCode="General">
                  <c:v>0</c:v>
                </c:pt>
                <c:pt idx="289" formatCode="General">
                  <c:v>0</c:v>
                </c:pt>
                <c:pt idx="290" formatCode="General">
                  <c:v>0</c:v>
                </c:pt>
                <c:pt idx="291" formatCode="General">
                  <c:v>0</c:v>
                </c:pt>
                <c:pt idx="292" formatCode="General">
                  <c:v>0</c:v>
                </c:pt>
                <c:pt idx="293" formatCode="General">
                  <c:v>0</c:v>
                </c:pt>
                <c:pt idx="294" formatCode="General">
                  <c:v>0</c:v>
                </c:pt>
                <c:pt idx="295" formatCode="General">
                  <c:v>0</c:v>
                </c:pt>
                <c:pt idx="296" formatCode="General">
                  <c:v>0</c:v>
                </c:pt>
                <c:pt idx="297" formatCode="General">
                  <c:v>0</c:v>
                </c:pt>
                <c:pt idx="298" formatCode="General">
                  <c:v>0</c:v>
                </c:pt>
                <c:pt idx="299" formatCode="General">
                  <c:v>0</c:v>
                </c:pt>
                <c:pt idx="300" formatCode="General">
                  <c:v>0</c:v>
                </c:pt>
                <c:pt idx="301" formatCode="General">
                  <c:v>0</c:v>
                </c:pt>
                <c:pt idx="302" formatCode="General">
                  <c:v>0</c:v>
                </c:pt>
                <c:pt idx="303" formatCode="General">
                  <c:v>0</c:v>
                </c:pt>
                <c:pt idx="304" formatCode="General">
                  <c:v>0</c:v>
                </c:pt>
                <c:pt idx="305" formatCode="General">
                  <c:v>0</c:v>
                </c:pt>
                <c:pt idx="306" formatCode="General">
                  <c:v>0</c:v>
                </c:pt>
                <c:pt idx="307" formatCode="General">
                  <c:v>0</c:v>
                </c:pt>
                <c:pt idx="308" formatCode="General">
                  <c:v>0</c:v>
                </c:pt>
                <c:pt idx="309" formatCode="General">
                  <c:v>0</c:v>
                </c:pt>
                <c:pt idx="310" formatCode="General">
                  <c:v>0</c:v>
                </c:pt>
                <c:pt idx="311" formatCode="General">
                  <c:v>0</c:v>
                </c:pt>
                <c:pt idx="312" formatCode="General">
                  <c:v>0</c:v>
                </c:pt>
                <c:pt idx="313" formatCode="General">
                  <c:v>0</c:v>
                </c:pt>
                <c:pt idx="314" formatCode="General">
                  <c:v>0</c:v>
                </c:pt>
                <c:pt idx="315" formatCode="General">
                  <c:v>0</c:v>
                </c:pt>
                <c:pt idx="316" formatCode="General">
                  <c:v>0</c:v>
                </c:pt>
                <c:pt idx="317" formatCode="General">
                  <c:v>0</c:v>
                </c:pt>
                <c:pt idx="318" formatCode="General">
                  <c:v>0</c:v>
                </c:pt>
                <c:pt idx="319" formatCode="General">
                  <c:v>0</c:v>
                </c:pt>
                <c:pt idx="320" formatCode="General">
                  <c:v>0</c:v>
                </c:pt>
                <c:pt idx="321" formatCode="General">
                  <c:v>0</c:v>
                </c:pt>
                <c:pt idx="322" formatCode="General">
                  <c:v>0</c:v>
                </c:pt>
                <c:pt idx="323" formatCode="General">
                  <c:v>0</c:v>
                </c:pt>
                <c:pt idx="324" formatCode="General">
                  <c:v>0</c:v>
                </c:pt>
                <c:pt idx="325" formatCode="General">
                  <c:v>0</c:v>
                </c:pt>
                <c:pt idx="326" formatCode="General">
                  <c:v>0</c:v>
                </c:pt>
                <c:pt idx="327" formatCode="General">
                  <c:v>0</c:v>
                </c:pt>
                <c:pt idx="328" formatCode="General">
                  <c:v>0</c:v>
                </c:pt>
                <c:pt idx="329" formatCode="General">
                  <c:v>0</c:v>
                </c:pt>
                <c:pt idx="330" formatCode="General">
                  <c:v>0</c:v>
                </c:pt>
                <c:pt idx="331" formatCode="General">
                  <c:v>0</c:v>
                </c:pt>
                <c:pt idx="332" formatCode="General">
                  <c:v>0</c:v>
                </c:pt>
                <c:pt idx="333" formatCode="General">
                  <c:v>0</c:v>
                </c:pt>
                <c:pt idx="334" formatCode="General">
                  <c:v>0</c:v>
                </c:pt>
                <c:pt idx="335" formatCode="General">
                  <c:v>0</c:v>
                </c:pt>
                <c:pt idx="336" formatCode="General">
                  <c:v>0</c:v>
                </c:pt>
                <c:pt idx="337" formatCode="General">
                  <c:v>0</c:v>
                </c:pt>
                <c:pt idx="338" formatCode="General">
                  <c:v>0</c:v>
                </c:pt>
                <c:pt idx="339" formatCode="General">
                  <c:v>0</c:v>
                </c:pt>
                <c:pt idx="340" formatCode="General">
                  <c:v>0</c:v>
                </c:pt>
                <c:pt idx="341" formatCode="General">
                  <c:v>0</c:v>
                </c:pt>
                <c:pt idx="342" formatCode="General">
                  <c:v>0</c:v>
                </c:pt>
                <c:pt idx="343" formatCode="General">
                  <c:v>0</c:v>
                </c:pt>
                <c:pt idx="344" formatCode="General">
                  <c:v>0</c:v>
                </c:pt>
                <c:pt idx="345" formatCode="General">
                  <c:v>0</c:v>
                </c:pt>
                <c:pt idx="346" formatCode="General">
                  <c:v>0</c:v>
                </c:pt>
                <c:pt idx="347" formatCode="General">
                  <c:v>0</c:v>
                </c:pt>
                <c:pt idx="348" formatCode="General">
                  <c:v>0</c:v>
                </c:pt>
                <c:pt idx="349" formatCode="General">
                  <c:v>0</c:v>
                </c:pt>
                <c:pt idx="350" formatCode="General">
                  <c:v>0</c:v>
                </c:pt>
                <c:pt idx="351" formatCode="General">
                  <c:v>0</c:v>
                </c:pt>
                <c:pt idx="352" formatCode="General">
                  <c:v>0</c:v>
                </c:pt>
                <c:pt idx="353" formatCode="General">
                  <c:v>0</c:v>
                </c:pt>
                <c:pt idx="354" formatCode="General">
                  <c:v>0</c:v>
                </c:pt>
                <c:pt idx="355" formatCode="General">
                  <c:v>0</c:v>
                </c:pt>
                <c:pt idx="356" formatCode="General">
                  <c:v>0</c:v>
                </c:pt>
                <c:pt idx="357" formatCode="General">
                  <c:v>0</c:v>
                </c:pt>
                <c:pt idx="358" formatCode="General">
                  <c:v>0</c:v>
                </c:pt>
                <c:pt idx="359" formatCode="General">
                  <c:v>0</c:v>
                </c:pt>
                <c:pt idx="360" formatCode="General">
                  <c:v>0</c:v>
                </c:pt>
                <c:pt idx="361" formatCode="General">
                  <c:v>0</c:v>
                </c:pt>
                <c:pt idx="362" formatCode="General">
                  <c:v>0</c:v>
                </c:pt>
                <c:pt idx="363" formatCode="General">
                  <c:v>0</c:v>
                </c:pt>
                <c:pt idx="364" formatCode="General">
                  <c:v>0</c:v>
                </c:pt>
                <c:pt idx="365" formatCode="General">
                  <c:v>0</c:v>
                </c:pt>
                <c:pt idx="366" formatCode="General">
                  <c:v>0</c:v>
                </c:pt>
                <c:pt idx="367" formatCode="General">
                  <c:v>0</c:v>
                </c:pt>
                <c:pt idx="368" formatCode="General">
                  <c:v>0</c:v>
                </c:pt>
                <c:pt idx="369" formatCode="General">
                  <c:v>0</c:v>
                </c:pt>
                <c:pt idx="370" formatCode="General">
                  <c:v>0</c:v>
                </c:pt>
                <c:pt idx="371" formatCode="General">
                  <c:v>0</c:v>
                </c:pt>
                <c:pt idx="372" formatCode="General">
                  <c:v>0</c:v>
                </c:pt>
                <c:pt idx="373" formatCode="General">
                  <c:v>0</c:v>
                </c:pt>
                <c:pt idx="374" formatCode="General">
                  <c:v>0</c:v>
                </c:pt>
                <c:pt idx="375" formatCode="General">
                  <c:v>0</c:v>
                </c:pt>
                <c:pt idx="376" formatCode="General">
                  <c:v>0</c:v>
                </c:pt>
                <c:pt idx="377" formatCode="General">
                  <c:v>0</c:v>
                </c:pt>
                <c:pt idx="378" formatCode="General">
                  <c:v>0</c:v>
                </c:pt>
                <c:pt idx="379" formatCode="General">
                  <c:v>0</c:v>
                </c:pt>
                <c:pt idx="380" formatCode="General">
                  <c:v>0</c:v>
                </c:pt>
                <c:pt idx="381" formatCode="General">
                  <c:v>0</c:v>
                </c:pt>
                <c:pt idx="382" formatCode="General">
                  <c:v>0</c:v>
                </c:pt>
                <c:pt idx="383" formatCode="General">
                  <c:v>0</c:v>
                </c:pt>
                <c:pt idx="384" formatCode="General">
                  <c:v>0</c:v>
                </c:pt>
                <c:pt idx="385" formatCode="General">
                  <c:v>0</c:v>
                </c:pt>
                <c:pt idx="386" formatCode="General">
                  <c:v>0</c:v>
                </c:pt>
                <c:pt idx="387" formatCode="General">
                  <c:v>0</c:v>
                </c:pt>
                <c:pt idx="388" formatCode="General">
                  <c:v>0</c:v>
                </c:pt>
                <c:pt idx="389" formatCode="General">
                  <c:v>0</c:v>
                </c:pt>
                <c:pt idx="390" formatCode="General">
                  <c:v>0</c:v>
                </c:pt>
                <c:pt idx="391" formatCode="General">
                  <c:v>0</c:v>
                </c:pt>
                <c:pt idx="392" formatCode="General">
                  <c:v>0</c:v>
                </c:pt>
                <c:pt idx="393" formatCode="General">
                  <c:v>0</c:v>
                </c:pt>
                <c:pt idx="394" formatCode="General">
                  <c:v>0</c:v>
                </c:pt>
                <c:pt idx="395" formatCode="General">
                  <c:v>0</c:v>
                </c:pt>
                <c:pt idx="396" formatCode="General">
                  <c:v>0</c:v>
                </c:pt>
                <c:pt idx="397" formatCode="General">
                  <c:v>0</c:v>
                </c:pt>
                <c:pt idx="398" formatCode="General">
                  <c:v>0</c:v>
                </c:pt>
                <c:pt idx="399" formatCode="General">
                  <c:v>0</c:v>
                </c:pt>
                <c:pt idx="400" formatCode="General">
                  <c:v>0</c:v>
                </c:pt>
                <c:pt idx="401" formatCode="General">
                  <c:v>0</c:v>
                </c:pt>
                <c:pt idx="402" formatCode="General">
                  <c:v>0</c:v>
                </c:pt>
                <c:pt idx="403" formatCode="General">
                  <c:v>0</c:v>
                </c:pt>
                <c:pt idx="404" formatCode="General">
                  <c:v>0</c:v>
                </c:pt>
                <c:pt idx="405" formatCode="General">
                  <c:v>0</c:v>
                </c:pt>
                <c:pt idx="406" formatCode="General">
                  <c:v>0</c:v>
                </c:pt>
                <c:pt idx="407" formatCode="General">
                  <c:v>0</c:v>
                </c:pt>
                <c:pt idx="408" formatCode="General">
                  <c:v>0</c:v>
                </c:pt>
                <c:pt idx="409" formatCode="General">
                  <c:v>0</c:v>
                </c:pt>
                <c:pt idx="410" formatCode="General">
                  <c:v>0</c:v>
                </c:pt>
                <c:pt idx="411" formatCode="General">
                  <c:v>0</c:v>
                </c:pt>
                <c:pt idx="412" formatCode="General">
                  <c:v>0</c:v>
                </c:pt>
                <c:pt idx="413" formatCode="General">
                  <c:v>0</c:v>
                </c:pt>
                <c:pt idx="414" formatCode="General">
                  <c:v>0</c:v>
                </c:pt>
                <c:pt idx="415" formatCode="General">
                  <c:v>0</c:v>
                </c:pt>
                <c:pt idx="416" formatCode="General">
                  <c:v>0</c:v>
                </c:pt>
                <c:pt idx="417" formatCode="General">
                  <c:v>0</c:v>
                </c:pt>
                <c:pt idx="418" formatCode="General">
                  <c:v>0</c:v>
                </c:pt>
                <c:pt idx="419" formatCode="General">
                  <c:v>0</c:v>
                </c:pt>
                <c:pt idx="420" formatCode="General">
                  <c:v>0</c:v>
                </c:pt>
                <c:pt idx="421" formatCode="General">
                  <c:v>0</c:v>
                </c:pt>
                <c:pt idx="422" formatCode="General">
                  <c:v>0</c:v>
                </c:pt>
                <c:pt idx="423" formatCode="General">
                  <c:v>0</c:v>
                </c:pt>
                <c:pt idx="424" formatCode="General">
                  <c:v>0</c:v>
                </c:pt>
                <c:pt idx="425" formatCode="General">
                  <c:v>0</c:v>
                </c:pt>
                <c:pt idx="426" formatCode="General">
                  <c:v>0</c:v>
                </c:pt>
                <c:pt idx="427" formatCode="General">
                  <c:v>0</c:v>
                </c:pt>
                <c:pt idx="428" formatCode="General">
                  <c:v>0</c:v>
                </c:pt>
                <c:pt idx="429" formatCode="General">
                  <c:v>0</c:v>
                </c:pt>
                <c:pt idx="430" formatCode="General">
                  <c:v>0</c:v>
                </c:pt>
                <c:pt idx="431" formatCode="General">
                  <c:v>0</c:v>
                </c:pt>
                <c:pt idx="432" formatCode="General">
                  <c:v>0</c:v>
                </c:pt>
                <c:pt idx="433" formatCode="General">
                  <c:v>0</c:v>
                </c:pt>
                <c:pt idx="434" formatCode="General">
                  <c:v>0</c:v>
                </c:pt>
                <c:pt idx="435" formatCode="General">
                  <c:v>0</c:v>
                </c:pt>
                <c:pt idx="436" formatCode="General">
                  <c:v>0</c:v>
                </c:pt>
                <c:pt idx="437" formatCode="General">
                  <c:v>0</c:v>
                </c:pt>
                <c:pt idx="438" formatCode="General">
                  <c:v>0</c:v>
                </c:pt>
                <c:pt idx="439" formatCode="General">
                  <c:v>0</c:v>
                </c:pt>
                <c:pt idx="440" formatCode="General">
                  <c:v>0</c:v>
                </c:pt>
                <c:pt idx="441" formatCode="General">
                  <c:v>0</c:v>
                </c:pt>
                <c:pt idx="442" formatCode="General">
                  <c:v>0</c:v>
                </c:pt>
                <c:pt idx="443" formatCode="General">
                  <c:v>0</c:v>
                </c:pt>
                <c:pt idx="444" formatCode="General">
                  <c:v>0</c:v>
                </c:pt>
                <c:pt idx="445" formatCode="General">
                  <c:v>0</c:v>
                </c:pt>
                <c:pt idx="446" formatCode="General">
                  <c:v>0</c:v>
                </c:pt>
                <c:pt idx="447" formatCode="General">
                  <c:v>0</c:v>
                </c:pt>
                <c:pt idx="448" formatCode="General">
                  <c:v>0</c:v>
                </c:pt>
                <c:pt idx="449" formatCode="General">
                  <c:v>0</c:v>
                </c:pt>
                <c:pt idx="450" formatCode="General">
                  <c:v>0</c:v>
                </c:pt>
                <c:pt idx="451" formatCode="General">
                  <c:v>0</c:v>
                </c:pt>
                <c:pt idx="452" formatCode="General">
                  <c:v>0</c:v>
                </c:pt>
                <c:pt idx="453" formatCode="General">
                  <c:v>0</c:v>
                </c:pt>
                <c:pt idx="454" formatCode="General">
                  <c:v>0</c:v>
                </c:pt>
                <c:pt idx="455" formatCode="General">
                  <c:v>0</c:v>
                </c:pt>
                <c:pt idx="456" formatCode="General">
                  <c:v>0</c:v>
                </c:pt>
                <c:pt idx="457" formatCode="General">
                  <c:v>0</c:v>
                </c:pt>
                <c:pt idx="458" formatCode="General">
                  <c:v>0</c:v>
                </c:pt>
                <c:pt idx="459" formatCode="General">
                  <c:v>0</c:v>
                </c:pt>
                <c:pt idx="460" formatCode="General">
                  <c:v>0</c:v>
                </c:pt>
                <c:pt idx="461" formatCode="General">
                  <c:v>0</c:v>
                </c:pt>
                <c:pt idx="462" formatCode="General">
                  <c:v>0</c:v>
                </c:pt>
                <c:pt idx="463" formatCode="General">
                  <c:v>0</c:v>
                </c:pt>
                <c:pt idx="464" formatCode="General">
                  <c:v>0</c:v>
                </c:pt>
                <c:pt idx="465" formatCode="General">
                  <c:v>0</c:v>
                </c:pt>
                <c:pt idx="466" formatCode="General">
                  <c:v>0</c:v>
                </c:pt>
                <c:pt idx="467" formatCode="General">
                  <c:v>0</c:v>
                </c:pt>
                <c:pt idx="468" formatCode="General">
                  <c:v>0</c:v>
                </c:pt>
                <c:pt idx="469" formatCode="General">
                  <c:v>0</c:v>
                </c:pt>
                <c:pt idx="470" formatCode="General">
                  <c:v>0</c:v>
                </c:pt>
                <c:pt idx="471" formatCode="General">
                  <c:v>0</c:v>
                </c:pt>
                <c:pt idx="472" formatCode="General">
                  <c:v>0</c:v>
                </c:pt>
                <c:pt idx="473" formatCode="General">
                  <c:v>0</c:v>
                </c:pt>
                <c:pt idx="474" formatCode="General">
                  <c:v>0</c:v>
                </c:pt>
                <c:pt idx="475" formatCode="General">
                  <c:v>0</c:v>
                </c:pt>
                <c:pt idx="476" formatCode="General">
                  <c:v>0</c:v>
                </c:pt>
                <c:pt idx="477" formatCode="General">
                  <c:v>0</c:v>
                </c:pt>
                <c:pt idx="478" formatCode="General">
                  <c:v>0</c:v>
                </c:pt>
                <c:pt idx="479" formatCode="General">
                  <c:v>0</c:v>
                </c:pt>
                <c:pt idx="480" formatCode="General">
                  <c:v>0</c:v>
                </c:pt>
                <c:pt idx="481" formatCode="General">
                  <c:v>0</c:v>
                </c:pt>
                <c:pt idx="482" formatCode="General">
                  <c:v>0</c:v>
                </c:pt>
                <c:pt idx="483" formatCode="General">
                  <c:v>0</c:v>
                </c:pt>
                <c:pt idx="484" formatCode="General">
                  <c:v>0</c:v>
                </c:pt>
                <c:pt idx="485" formatCode="General">
                  <c:v>0</c:v>
                </c:pt>
                <c:pt idx="486" formatCode="General">
                  <c:v>0</c:v>
                </c:pt>
                <c:pt idx="487" formatCode="General">
                  <c:v>0</c:v>
                </c:pt>
                <c:pt idx="488" formatCode="General">
                  <c:v>0</c:v>
                </c:pt>
                <c:pt idx="489" formatCode="General">
                  <c:v>0</c:v>
                </c:pt>
                <c:pt idx="490" formatCode="General">
                  <c:v>0</c:v>
                </c:pt>
                <c:pt idx="491" formatCode="General">
                  <c:v>0</c:v>
                </c:pt>
                <c:pt idx="492" formatCode="General">
                  <c:v>0</c:v>
                </c:pt>
                <c:pt idx="493" formatCode="General">
                  <c:v>0</c:v>
                </c:pt>
                <c:pt idx="494" formatCode="General">
                  <c:v>0</c:v>
                </c:pt>
                <c:pt idx="495" formatCode="General">
                  <c:v>0</c:v>
                </c:pt>
                <c:pt idx="496" formatCode="General">
                  <c:v>0</c:v>
                </c:pt>
                <c:pt idx="497" formatCode="General">
                  <c:v>0</c:v>
                </c:pt>
                <c:pt idx="498" formatCode="General">
                  <c:v>0</c:v>
                </c:pt>
                <c:pt idx="499" formatCode="General">
                  <c:v>0</c:v>
                </c:pt>
                <c:pt idx="500" formatCode="General">
                  <c:v>0</c:v>
                </c:pt>
                <c:pt idx="501" formatCode="General">
                  <c:v>0</c:v>
                </c:pt>
                <c:pt idx="502" formatCode="General">
                  <c:v>0</c:v>
                </c:pt>
                <c:pt idx="503" formatCode="General">
                  <c:v>0</c:v>
                </c:pt>
                <c:pt idx="504" formatCode="General">
                  <c:v>0</c:v>
                </c:pt>
                <c:pt idx="505" formatCode="General">
                  <c:v>0</c:v>
                </c:pt>
                <c:pt idx="506" formatCode="General">
                  <c:v>0</c:v>
                </c:pt>
                <c:pt idx="507" formatCode="General">
                  <c:v>0</c:v>
                </c:pt>
                <c:pt idx="508" formatCode="General">
                  <c:v>0</c:v>
                </c:pt>
                <c:pt idx="509" formatCode="General">
                  <c:v>0</c:v>
                </c:pt>
                <c:pt idx="510" formatCode="General">
                  <c:v>0</c:v>
                </c:pt>
                <c:pt idx="511" formatCode="General">
                  <c:v>0</c:v>
                </c:pt>
                <c:pt idx="512" formatCode="General">
                  <c:v>0</c:v>
                </c:pt>
                <c:pt idx="513" formatCode="General">
                  <c:v>0</c:v>
                </c:pt>
                <c:pt idx="514" formatCode="General">
                  <c:v>0</c:v>
                </c:pt>
                <c:pt idx="515" formatCode="General">
                  <c:v>0</c:v>
                </c:pt>
                <c:pt idx="516" formatCode="General">
                  <c:v>0</c:v>
                </c:pt>
                <c:pt idx="517" formatCode="General">
                  <c:v>0</c:v>
                </c:pt>
                <c:pt idx="518" formatCode="General">
                  <c:v>0</c:v>
                </c:pt>
                <c:pt idx="519" formatCode="General">
                  <c:v>0</c:v>
                </c:pt>
                <c:pt idx="520" formatCode="General">
                  <c:v>0</c:v>
                </c:pt>
                <c:pt idx="521" formatCode="General">
                  <c:v>0</c:v>
                </c:pt>
                <c:pt idx="522" formatCode="General">
                  <c:v>0</c:v>
                </c:pt>
                <c:pt idx="523" formatCode="General">
                  <c:v>0</c:v>
                </c:pt>
                <c:pt idx="524" formatCode="General">
                  <c:v>0</c:v>
                </c:pt>
                <c:pt idx="525" formatCode="General">
                  <c:v>0</c:v>
                </c:pt>
                <c:pt idx="526" formatCode="General">
                  <c:v>0</c:v>
                </c:pt>
                <c:pt idx="527" formatCode="General">
                  <c:v>0</c:v>
                </c:pt>
                <c:pt idx="528" formatCode="General">
                  <c:v>0</c:v>
                </c:pt>
                <c:pt idx="529" formatCode="General">
                  <c:v>0</c:v>
                </c:pt>
                <c:pt idx="530" formatCode="General">
                  <c:v>0</c:v>
                </c:pt>
                <c:pt idx="531" formatCode="General">
                  <c:v>0</c:v>
                </c:pt>
                <c:pt idx="532" formatCode="General">
                  <c:v>0</c:v>
                </c:pt>
                <c:pt idx="533" formatCode="General">
                  <c:v>0</c:v>
                </c:pt>
                <c:pt idx="534" formatCode="General">
                  <c:v>0</c:v>
                </c:pt>
                <c:pt idx="535" formatCode="General">
                  <c:v>0</c:v>
                </c:pt>
                <c:pt idx="536" formatCode="General">
                  <c:v>0</c:v>
                </c:pt>
                <c:pt idx="537" formatCode="General">
                  <c:v>0</c:v>
                </c:pt>
                <c:pt idx="538" formatCode="General">
                  <c:v>0</c:v>
                </c:pt>
                <c:pt idx="539" formatCode="General">
                  <c:v>0</c:v>
                </c:pt>
                <c:pt idx="540" formatCode="General">
                  <c:v>0</c:v>
                </c:pt>
                <c:pt idx="541" formatCode="General">
                  <c:v>0</c:v>
                </c:pt>
                <c:pt idx="542" formatCode="General">
                  <c:v>0</c:v>
                </c:pt>
                <c:pt idx="543" formatCode="General">
                  <c:v>0</c:v>
                </c:pt>
                <c:pt idx="544" formatCode="General">
                  <c:v>0</c:v>
                </c:pt>
                <c:pt idx="545" formatCode="General">
                  <c:v>0</c:v>
                </c:pt>
                <c:pt idx="546" formatCode="General">
                  <c:v>0</c:v>
                </c:pt>
                <c:pt idx="547" formatCode="General">
                  <c:v>0</c:v>
                </c:pt>
                <c:pt idx="548" formatCode="General">
                  <c:v>0</c:v>
                </c:pt>
                <c:pt idx="549" formatCode="General">
                  <c:v>0</c:v>
                </c:pt>
                <c:pt idx="550" formatCode="General">
                  <c:v>0</c:v>
                </c:pt>
                <c:pt idx="551" formatCode="General">
                  <c:v>0</c:v>
                </c:pt>
                <c:pt idx="552" formatCode="General">
                  <c:v>0</c:v>
                </c:pt>
                <c:pt idx="553" formatCode="General">
                  <c:v>0</c:v>
                </c:pt>
                <c:pt idx="554" formatCode="General">
                  <c:v>0</c:v>
                </c:pt>
                <c:pt idx="555" formatCode="General">
                  <c:v>0</c:v>
                </c:pt>
                <c:pt idx="556" formatCode="General">
                  <c:v>0</c:v>
                </c:pt>
                <c:pt idx="557" formatCode="General">
                  <c:v>0</c:v>
                </c:pt>
                <c:pt idx="558" formatCode="General">
                  <c:v>0</c:v>
                </c:pt>
                <c:pt idx="559" formatCode="General">
                  <c:v>0</c:v>
                </c:pt>
                <c:pt idx="560" formatCode="General">
                  <c:v>0</c:v>
                </c:pt>
                <c:pt idx="561" formatCode="General">
                  <c:v>0</c:v>
                </c:pt>
                <c:pt idx="562" formatCode="General">
                  <c:v>0</c:v>
                </c:pt>
                <c:pt idx="563" formatCode="General">
                  <c:v>0</c:v>
                </c:pt>
                <c:pt idx="564" formatCode="General">
                  <c:v>0</c:v>
                </c:pt>
                <c:pt idx="565" formatCode="General">
                  <c:v>0</c:v>
                </c:pt>
                <c:pt idx="566" formatCode="General">
                  <c:v>0</c:v>
                </c:pt>
                <c:pt idx="567" formatCode="General">
                  <c:v>0</c:v>
                </c:pt>
                <c:pt idx="568" formatCode="General">
                  <c:v>0</c:v>
                </c:pt>
                <c:pt idx="569" formatCode="General">
                  <c:v>0</c:v>
                </c:pt>
                <c:pt idx="570" formatCode="General">
                  <c:v>0</c:v>
                </c:pt>
                <c:pt idx="571" formatCode="General">
                  <c:v>0</c:v>
                </c:pt>
                <c:pt idx="572" formatCode="General">
                  <c:v>0</c:v>
                </c:pt>
                <c:pt idx="573" formatCode="General">
                  <c:v>0</c:v>
                </c:pt>
                <c:pt idx="574" formatCode="General">
                  <c:v>0</c:v>
                </c:pt>
                <c:pt idx="575" formatCode="General">
                  <c:v>0</c:v>
                </c:pt>
                <c:pt idx="576" formatCode="General">
                  <c:v>0</c:v>
                </c:pt>
                <c:pt idx="577" formatCode="General">
                  <c:v>0</c:v>
                </c:pt>
                <c:pt idx="578" formatCode="General">
                  <c:v>0</c:v>
                </c:pt>
                <c:pt idx="579" formatCode="General">
                  <c:v>0</c:v>
                </c:pt>
                <c:pt idx="580" formatCode="General">
                  <c:v>0</c:v>
                </c:pt>
                <c:pt idx="581" formatCode="General">
                  <c:v>0</c:v>
                </c:pt>
                <c:pt idx="582" formatCode="General">
                  <c:v>0</c:v>
                </c:pt>
                <c:pt idx="583" formatCode="General">
                  <c:v>0</c:v>
                </c:pt>
                <c:pt idx="584" formatCode="General">
                  <c:v>0</c:v>
                </c:pt>
                <c:pt idx="585" formatCode="General">
                  <c:v>0</c:v>
                </c:pt>
                <c:pt idx="586" formatCode="General">
                  <c:v>0</c:v>
                </c:pt>
                <c:pt idx="587" formatCode="General">
                  <c:v>0</c:v>
                </c:pt>
                <c:pt idx="588" formatCode="General">
                  <c:v>0</c:v>
                </c:pt>
                <c:pt idx="589" formatCode="General">
                  <c:v>0</c:v>
                </c:pt>
                <c:pt idx="590" formatCode="General">
                  <c:v>0</c:v>
                </c:pt>
                <c:pt idx="591" formatCode="General">
                  <c:v>0</c:v>
                </c:pt>
                <c:pt idx="592" formatCode="General">
                  <c:v>0</c:v>
                </c:pt>
                <c:pt idx="593" formatCode="General">
                  <c:v>0</c:v>
                </c:pt>
                <c:pt idx="594" formatCode="General">
                  <c:v>0</c:v>
                </c:pt>
                <c:pt idx="595" formatCode="General">
                  <c:v>0</c:v>
                </c:pt>
                <c:pt idx="596" formatCode="General">
                  <c:v>0</c:v>
                </c:pt>
                <c:pt idx="597" formatCode="General">
                  <c:v>0</c:v>
                </c:pt>
                <c:pt idx="598" formatCode="General">
                  <c:v>0</c:v>
                </c:pt>
                <c:pt idx="599" formatCode="General">
                  <c:v>0</c:v>
                </c:pt>
                <c:pt idx="60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0E-4593-A460-944FFE20FE56}"/>
            </c:ext>
          </c:extLst>
        </c:ser>
        <c:ser>
          <c:idx val="3"/>
          <c:order val="3"/>
          <c:tx>
            <c:strRef>
              <c:f>Weighting!$B$12</c:f>
              <c:strCache>
                <c:ptCount val="1"/>
                <c:pt idx="0">
                  <c:v>RLE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Weighting!$A$14:$A$614</c:f>
              <c:numCache>
                <c:formatCode>General</c:formatCod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Weighting!$B$14:$B$214</c:f>
              <c:numCache>
                <c:formatCode>0.000000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0E-4593-A460-944FFE20F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845064"/>
        <c:axId val="374845456"/>
      </c:scatterChart>
      <c:scatterChart>
        <c:scatterStyle val="lineMarker"/>
        <c:varyColors val="0"/>
        <c:ser>
          <c:idx val="0"/>
          <c:order val="0"/>
          <c:tx>
            <c:strRef>
              <c:f>Weighting!$D$12</c:f>
              <c:strCache>
                <c:ptCount val="1"/>
                <c:pt idx="0">
                  <c:v>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Weighting!$A$14:$A$614</c:f>
              <c:numCache>
                <c:formatCode>General</c:formatCod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Weighting!$D$14:$D$214</c:f>
              <c:numCache>
                <c:formatCode>0.000000</c:formatCode>
                <c:ptCount val="201"/>
                <c:pt idx="0">
                  <c:v>2.0969999999999999E-3</c:v>
                </c:pt>
                <c:pt idx="1">
                  <c:v>2.137E-3</c:v>
                </c:pt>
                <c:pt idx="2">
                  <c:v>2.1770000000000001E-3</c:v>
                </c:pt>
                <c:pt idx="3">
                  <c:v>2.2130000000000001E-3</c:v>
                </c:pt>
                <c:pt idx="4">
                  <c:v>2.2490000000000001E-3</c:v>
                </c:pt>
                <c:pt idx="5">
                  <c:v>2.2945000000000001E-3</c:v>
                </c:pt>
                <c:pt idx="6">
                  <c:v>2.3400000000000001E-3</c:v>
                </c:pt>
                <c:pt idx="7">
                  <c:v>2.3934999999999998E-3</c:v>
                </c:pt>
                <c:pt idx="8">
                  <c:v>2.447E-3</c:v>
                </c:pt>
                <c:pt idx="9">
                  <c:v>2.4875000000000001E-3</c:v>
                </c:pt>
                <c:pt idx="10">
                  <c:v>2.5279999999999999E-3</c:v>
                </c:pt>
                <c:pt idx="11">
                  <c:v>2.5834999999999999E-3</c:v>
                </c:pt>
                <c:pt idx="12">
                  <c:v>2.6389999999999999E-3</c:v>
                </c:pt>
                <c:pt idx="13">
                  <c:v>2.6829999999999996E-3</c:v>
                </c:pt>
                <c:pt idx="14">
                  <c:v>2.7269999999999998E-3</c:v>
                </c:pt>
                <c:pt idx="15">
                  <c:v>2.7660000000000002E-3</c:v>
                </c:pt>
                <c:pt idx="16">
                  <c:v>2.8050000000000002E-3</c:v>
                </c:pt>
                <c:pt idx="17">
                  <c:v>2.8520000000000004E-3</c:v>
                </c:pt>
                <c:pt idx="18">
                  <c:v>2.8990000000000001E-3</c:v>
                </c:pt>
                <c:pt idx="19">
                  <c:v>2.9354999999999997E-3</c:v>
                </c:pt>
                <c:pt idx="20">
                  <c:v>2.9719999999999998E-3</c:v>
                </c:pt>
                <c:pt idx="21">
                  <c:v>2.9979999999999998E-3</c:v>
                </c:pt>
                <c:pt idx="22">
                  <c:v>3.0240000000000002E-3</c:v>
                </c:pt>
                <c:pt idx="23">
                  <c:v>3.0445000000000003E-3</c:v>
                </c:pt>
                <c:pt idx="24">
                  <c:v>3.065E-3</c:v>
                </c:pt>
                <c:pt idx="25">
                  <c:v>3.0774999999999999E-3</c:v>
                </c:pt>
                <c:pt idx="26">
                  <c:v>3.0899999999999999E-3</c:v>
                </c:pt>
                <c:pt idx="27">
                  <c:v>3.107E-3</c:v>
                </c:pt>
                <c:pt idx="28">
                  <c:v>3.124E-3</c:v>
                </c:pt>
                <c:pt idx="29">
                  <c:v>3.1159999999999998E-3</c:v>
                </c:pt>
                <c:pt idx="30">
                  <c:v>3.1080000000000001E-3</c:v>
                </c:pt>
                <c:pt idx="31">
                  <c:v>3.1210000000000001E-3</c:v>
                </c:pt>
                <c:pt idx="32">
                  <c:v>3.1340000000000001E-3</c:v>
                </c:pt>
                <c:pt idx="33">
                  <c:v>3.1384999999999998E-3</c:v>
                </c:pt>
                <c:pt idx="34">
                  <c:v>3.143E-3</c:v>
                </c:pt>
                <c:pt idx="35">
                  <c:v>3.1415000000000002E-3</c:v>
                </c:pt>
                <c:pt idx="36">
                  <c:v>3.14E-3</c:v>
                </c:pt>
                <c:pt idx="37">
                  <c:v>3.1355000000000003E-3</c:v>
                </c:pt>
                <c:pt idx="38">
                  <c:v>3.1310000000000001E-3</c:v>
                </c:pt>
                <c:pt idx="39">
                  <c:v>3.127E-3</c:v>
                </c:pt>
                <c:pt idx="40">
                  <c:v>3.1229999999999999E-3</c:v>
                </c:pt>
                <c:pt idx="41">
                  <c:v>3.1089999999999998E-3</c:v>
                </c:pt>
                <c:pt idx="42">
                  <c:v>3.0950000000000001E-3</c:v>
                </c:pt>
                <c:pt idx="43">
                  <c:v>3.0785000000000001E-3</c:v>
                </c:pt>
                <c:pt idx="44">
                  <c:v>3.0620000000000001E-3</c:v>
                </c:pt>
                <c:pt idx="45">
                  <c:v>3.0435000000000002E-3</c:v>
                </c:pt>
                <c:pt idx="46">
                  <c:v>3.0249999999999999E-3</c:v>
                </c:pt>
                <c:pt idx="47">
                  <c:v>3.0000000000000001E-3</c:v>
                </c:pt>
                <c:pt idx="48">
                  <c:v>2.9750000000000002E-3</c:v>
                </c:pt>
                <c:pt idx="49">
                  <c:v>2.9480000000000001E-3</c:v>
                </c:pt>
                <c:pt idx="50">
                  <c:v>2.921E-3</c:v>
                </c:pt>
                <c:pt idx="51">
                  <c:v>2.8894999999999997E-3</c:v>
                </c:pt>
                <c:pt idx="52">
                  <c:v>2.8579999999999999E-3</c:v>
                </c:pt>
                <c:pt idx="53">
                  <c:v>2.8269999999999997E-3</c:v>
                </c:pt>
                <c:pt idx="54">
                  <c:v>2.7959999999999999E-3</c:v>
                </c:pt>
                <c:pt idx="55">
                  <c:v>2.7625000000000002E-3</c:v>
                </c:pt>
                <c:pt idx="56">
                  <c:v>2.7290000000000001E-3</c:v>
                </c:pt>
                <c:pt idx="57">
                  <c:v>2.6909999999999998E-3</c:v>
                </c:pt>
                <c:pt idx="58">
                  <c:v>2.653E-3</c:v>
                </c:pt>
                <c:pt idx="59">
                  <c:v>2.6145000000000001E-3</c:v>
                </c:pt>
                <c:pt idx="60">
                  <c:v>2.5760000000000002E-3</c:v>
                </c:pt>
                <c:pt idx="61">
                  <c:v>2.5395000000000001E-3</c:v>
                </c:pt>
                <c:pt idx="62">
                  <c:v>2.503E-3</c:v>
                </c:pt>
                <c:pt idx="63">
                  <c:v>2.4625000000000003E-3</c:v>
                </c:pt>
                <c:pt idx="64">
                  <c:v>2.4220000000000001E-3</c:v>
                </c:pt>
                <c:pt idx="65">
                  <c:v>2.3779999999999999E-3</c:v>
                </c:pt>
                <c:pt idx="66">
                  <c:v>2.3340000000000001E-3</c:v>
                </c:pt>
                <c:pt idx="67">
                  <c:v>2.2900000000000004E-3</c:v>
                </c:pt>
                <c:pt idx="68">
                  <c:v>2.2460000000000002E-3</c:v>
                </c:pt>
                <c:pt idx="69">
                  <c:v>2.1970000000000002E-3</c:v>
                </c:pt>
                <c:pt idx="70">
                  <c:v>2.1480000000000002E-3</c:v>
                </c:pt>
                <c:pt idx="71">
                  <c:v>2.1480000000000002E-3</c:v>
                </c:pt>
                <c:pt idx="72">
                  <c:v>2.1480000000000002E-3</c:v>
                </c:pt>
                <c:pt idx="73">
                  <c:v>2.0630000000000002E-3</c:v>
                </c:pt>
                <c:pt idx="74">
                  <c:v>1.9780000000000002E-3</c:v>
                </c:pt>
                <c:pt idx="75">
                  <c:v>1.9365000000000001E-3</c:v>
                </c:pt>
                <c:pt idx="76">
                  <c:v>1.895E-3</c:v>
                </c:pt>
                <c:pt idx="77">
                  <c:v>1.8500000000000001E-3</c:v>
                </c:pt>
                <c:pt idx="78">
                  <c:v>1.805E-3</c:v>
                </c:pt>
                <c:pt idx="79">
                  <c:v>1.7634999999999999E-3</c:v>
                </c:pt>
                <c:pt idx="80">
                  <c:v>1.722E-3</c:v>
                </c:pt>
                <c:pt idx="81">
                  <c:v>1.6815000000000001E-3</c:v>
                </c:pt>
                <c:pt idx="82">
                  <c:v>1.6410000000000001E-3</c:v>
                </c:pt>
                <c:pt idx="83">
                  <c:v>1.5950000000000001E-3</c:v>
                </c:pt>
                <c:pt idx="84">
                  <c:v>1.549E-3</c:v>
                </c:pt>
                <c:pt idx="85">
                  <c:v>1.503E-3</c:v>
                </c:pt>
                <c:pt idx="86">
                  <c:v>1.457E-3</c:v>
                </c:pt>
                <c:pt idx="87">
                  <c:v>1.4134999999999998E-3</c:v>
                </c:pt>
                <c:pt idx="88">
                  <c:v>1.3699999999999999E-3</c:v>
                </c:pt>
                <c:pt idx="89">
                  <c:v>1.3244999999999999E-3</c:v>
                </c:pt>
                <c:pt idx="90">
                  <c:v>1.279E-3</c:v>
                </c:pt>
                <c:pt idx="91">
                  <c:v>1.2305E-3</c:v>
                </c:pt>
                <c:pt idx="92">
                  <c:v>1.1820000000000001E-3</c:v>
                </c:pt>
                <c:pt idx="93">
                  <c:v>1.1429999999999999E-3</c:v>
                </c:pt>
                <c:pt idx="94">
                  <c:v>1.1039999999999999E-3</c:v>
                </c:pt>
                <c:pt idx="95">
                  <c:v>1.0579999999999999E-3</c:v>
                </c:pt>
                <c:pt idx="96">
                  <c:v>1.0120000000000001E-3</c:v>
                </c:pt>
                <c:pt idx="97">
                  <c:v>9.6610000000000012E-4</c:v>
                </c:pt>
                <c:pt idx="98">
                  <c:v>9.2020000000000003E-4</c:v>
                </c:pt>
                <c:pt idx="99">
                  <c:v>8.8164999999999999E-4</c:v>
                </c:pt>
                <c:pt idx="100">
                  <c:v>8.4309999999999995E-4</c:v>
                </c:pt>
                <c:pt idx="101">
                  <c:v>8.0044999999999997E-4</c:v>
                </c:pt>
                <c:pt idx="102">
                  <c:v>7.5779999999999999E-4</c:v>
                </c:pt>
                <c:pt idx="103">
                  <c:v>7.1604999999999998E-4</c:v>
                </c:pt>
                <c:pt idx="104">
                  <c:v>6.7429999999999996E-4</c:v>
                </c:pt>
                <c:pt idx="105">
                  <c:v>6.3874999999999999E-4</c:v>
                </c:pt>
                <c:pt idx="106">
                  <c:v>6.0320000000000003E-4</c:v>
                </c:pt>
                <c:pt idx="107">
                  <c:v>5.6704999999999993E-4</c:v>
                </c:pt>
                <c:pt idx="108">
                  <c:v>5.3089999999999995E-4</c:v>
                </c:pt>
                <c:pt idx="109">
                  <c:v>4.9859999999999998E-4</c:v>
                </c:pt>
                <c:pt idx="110">
                  <c:v>4.663E-4</c:v>
                </c:pt>
                <c:pt idx="111">
                  <c:v>4.3970000000000001E-4</c:v>
                </c:pt>
                <c:pt idx="112">
                  <c:v>4.1310000000000001E-4</c:v>
                </c:pt>
                <c:pt idx="113">
                  <c:v>3.8805000000000003E-4</c:v>
                </c:pt>
                <c:pt idx="114">
                  <c:v>3.6299999999999999E-4</c:v>
                </c:pt>
                <c:pt idx="115">
                  <c:v>3.3754999999999999E-4</c:v>
                </c:pt>
                <c:pt idx="116">
                  <c:v>3.121E-4</c:v>
                </c:pt>
                <c:pt idx="117">
                  <c:v>2.9074999999999999E-4</c:v>
                </c:pt>
                <c:pt idx="118">
                  <c:v>2.6939999999999999E-4</c:v>
                </c:pt>
                <c:pt idx="119">
                  <c:v>2.4939999999999999E-4</c:v>
                </c:pt>
                <c:pt idx="120">
                  <c:v>2.2939999999999999E-4</c:v>
                </c:pt>
                <c:pt idx="121">
                  <c:v>2.1159999999999999E-4</c:v>
                </c:pt>
                <c:pt idx="122">
                  <c:v>1.9379999999999999E-4</c:v>
                </c:pt>
                <c:pt idx="123">
                  <c:v>1.783E-4</c:v>
                </c:pt>
                <c:pt idx="124">
                  <c:v>1.628E-4</c:v>
                </c:pt>
                <c:pt idx="125">
                  <c:v>1.493E-4</c:v>
                </c:pt>
                <c:pt idx="126">
                  <c:v>1.3579999999999999E-4</c:v>
                </c:pt>
                <c:pt idx="127">
                  <c:v>1.2464999999999999E-4</c:v>
                </c:pt>
                <c:pt idx="128">
                  <c:v>1.1349999999999999E-4</c:v>
                </c:pt>
                <c:pt idx="129">
                  <c:v>1.04255E-4</c:v>
                </c:pt>
                <c:pt idx="130">
                  <c:v>9.501E-5</c:v>
                </c:pt>
                <c:pt idx="131">
                  <c:v>8.7090000000000008E-5</c:v>
                </c:pt>
                <c:pt idx="132">
                  <c:v>7.9170000000000003E-5</c:v>
                </c:pt>
                <c:pt idx="133">
                  <c:v>7.2924999999999997E-5</c:v>
                </c:pt>
                <c:pt idx="134">
                  <c:v>6.6680000000000005E-5</c:v>
                </c:pt>
                <c:pt idx="135">
                  <c:v>6.1169999999999999E-5</c:v>
                </c:pt>
                <c:pt idx="136">
                  <c:v>5.5659999999999999E-5</c:v>
                </c:pt>
                <c:pt idx="137">
                  <c:v>5.0974999999999999E-5</c:v>
                </c:pt>
                <c:pt idx="138">
                  <c:v>4.6289999999999999E-5</c:v>
                </c:pt>
                <c:pt idx="139">
                  <c:v>4.2530000000000001E-5</c:v>
                </c:pt>
                <c:pt idx="140">
                  <c:v>3.8770000000000003E-5</c:v>
                </c:pt>
                <c:pt idx="141">
                  <c:v>3.5685000000000001E-5</c:v>
                </c:pt>
                <c:pt idx="142">
                  <c:v>3.26E-5</c:v>
                </c:pt>
                <c:pt idx="143">
                  <c:v>2.9995E-5</c:v>
                </c:pt>
                <c:pt idx="144">
                  <c:v>2.739E-5</c:v>
                </c:pt>
                <c:pt idx="145">
                  <c:v>2.5190000000000001E-5</c:v>
                </c:pt>
                <c:pt idx="146">
                  <c:v>2.2989999999999998E-5</c:v>
                </c:pt>
                <c:pt idx="147">
                  <c:v>2.1225000000000001E-5</c:v>
                </c:pt>
                <c:pt idx="148">
                  <c:v>1.946E-5</c:v>
                </c:pt>
                <c:pt idx="149">
                  <c:v>1.8045000000000001E-5</c:v>
                </c:pt>
                <c:pt idx="150">
                  <c:v>1.6629999999999998E-5</c:v>
                </c:pt>
                <c:pt idx="151">
                  <c:v>1.5339999999999999E-5</c:v>
                </c:pt>
                <c:pt idx="152">
                  <c:v>1.4049999999999999E-5</c:v>
                </c:pt>
                <c:pt idx="153">
                  <c:v>1.3009999999999999E-5</c:v>
                </c:pt>
                <c:pt idx="154">
                  <c:v>1.1970000000000001E-5</c:v>
                </c:pt>
                <c:pt idx="155">
                  <c:v>1.1124999999999999E-5</c:v>
                </c:pt>
                <c:pt idx="156">
                  <c:v>1.028E-5</c:v>
                </c:pt>
                <c:pt idx="157">
                  <c:v>9.5590000000000011E-6</c:v>
                </c:pt>
                <c:pt idx="158">
                  <c:v>8.8380000000000008E-6</c:v>
                </c:pt>
                <c:pt idx="159" formatCode="0.00000000">
                  <c:v>8.1659999999999994E-6</c:v>
                </c:pt>
                <c:pt idx="160" formatCode="0.00000000">
                  <c:v>7.4939999999999997E-6</c:v>
                </c:pt>
                <c:pt idx="161" formatCode="0.00000000">
                  <c:v>7.0385000000000005E-6</c:v>
                </c:pt>
                <c:pt idx="162" formatCode="0.00000000">
                  <c:v>6.5830000000000003E-6</c:v>
                </c:pt>
                <c:pt idx="163" formatCode="0.00000000">
                  <c:v>6.161E-6</c:v>
                </c:pt>
                <c:pt idx="164" formatCode="0.00000000">
                  <c:v>5.7389999999999996E-6</c:v>
                </c:pt>
                <c:pt idx="165" formatCode="0.00000000">
                  <c:v>5.3745E-6</c:v>
                </c:pt>
                <c:pt idx="166" formatCode="0.00000000">
                  <c:v>5.0100000000000003E-6</c:v>
                </c:pt>
                <c:pt idx="167" formatCode="0.00000000">
                  <c:v>4.6820000000000002E-6</c:v>
                </c:pt>
                <c:pt idx="168" formatCode="0.00000000">
                  <c:v>4.3540000000000002E-6</c:v>
                </c:pt>
                <c:pt idx="169" formatCode="0.00000000">
                  <c:v>4.1864999999999996E-6</c:v>
                </c:pt>
                <c:pt idx="170" formatCode="0.00000000">
                  <c:v>4.019E-6</c:v>
                </c:pt>
                <c:pt idx="171" formatCode="0.00000000">
                  <c:v>3.8534999999999996E-6</c:v>
                </c:pt>
                <c:pt idx="172" formatCode="0.00000000">
                  <c:v>3.6880000000000001E-6</c:v>
                </c:pt>
                <c:pt idx="173" formatCode="0.00000000">
                  <c:v>4.1069999999999998E-6</c:v>
                </c:pt>
                <c:pt idx="174" formatCode="0.00000000">
                  <c:v>4.0949999999999998E-6</c:v>
                </c:pt>
                <c:pt idx="175" formatCode="0.00000000">
                  <c:v>4.6715000000000001E-6</c:v>
                </c:pt>
                <c:pt idx="176" formatCode="0.00000000">
                  <c:v>5.2480000000000004E-6</c:v>
                </c:pt>
                <c:pt idx="177" formatCode="0.00000000">
                  <c:v>5.0429999999999998E-6</c:v>
                </c:pt>
                <c:pt idx="178" formatCode="0.00000000">
                  <c:v>6.4829999999999996E-6</c:v>
                </c:pt>
                <c:pt idx="179" formatCode="0.00000000">
                  <c:v>5.7629999999999997E-6</c:v>
                </c:pt>
                <c:pt idx="180" formatCode="0.00000000">
                  <c:v>5.0429999999999998E-6</c:v>
                </c:pt>
                <c:pt idx="181" formatCode="0.00000000">
                  <c:v>5.7629999999999997E-6</c:v>
                </c:pt>
                <c:pt idx="182" formatCode="0.00000000">
                  <c:v>6.4829999999999996E-6</c:v>
                </c:pt>
                <c:pt idx="183" formatCode="0.00000000">
                  <c:v>6.2584999999999995E-6</c:v>
                </c:pt>
                <c:pt idx="184" formatCode="0.00000000">
                  <c:v>6.0340000000000002E-6</c:v>
                </c:pt>
                <c:pt idx="185" formatCode="0.00000000">
                  <c:v>6.7660000000000001E-6</c:v>
                </c:pt>
                <c:pt idx="186" formatCode="0.00000000">
                  <c:v>7.498E-6</c:v>
                </c:pt>
                <c:pt idx="187" formatCode="0.00000000">
                  <c:v>7.6255000000000001E-6</c:v>
                </c:pt>
                <c:pt idx="188" formatCode="0.00000000">
                  <c:v>7.7530000000000001E-6</c:v>
                </c:pt>
                <c:pt idx="189" formatCode="0.00000000">
                  <c:v>8.0370000000000011E-6</c:v>
                </c:pt>
                <c:pt idx="190" formatCode="0.00000000">
                  <c:v>8.3210000000000005E-6</c:v>
                </c:pt>
                <c:pt idx="191" formatCode="0.00000000">
                  <c:v>8.5965000000000015E-6</c:v>
                </c:pt>
                <c:pt idx="192" formatCode="0.00000000">
                  <c:v>8.8720000000000008E-6</c:v>
                </c:pt>
                <c:pt idx="193" formatCode="0.00000000">
                  <c:v>9.0195000000000006E-6</c:v>
                </c:pt>
                <c:pt idx="194" formatCode="0.00000000">
                  <c:v>9.1670000000000005E-6</c:v>
                </c:pt>
                <c:pt idx="195" formatCode="0.00000000">
                  <c:v>9.4235000000000005E-6</c:v>
                </c:pt>
                <c:pt idx="196" formatCode="0.00000000">
                  <c:v>9.6800000000000005E-6</c:v>
                </c:pt>
                <c:pt idx="197" formatCode="0.00000000">
                  <c:v>9.8949999999999993E-6</c:v>
                </c:pt>
                <c:pt idx="198" formatCode="0.00000000">
                  <c:v>1.011E-5</c:v>
                </c:pt>
                <c:pt idx="199" formatCode="0.00000000">
                  <c:v>1.0294999999999999E-5</c:v>
                </c:pt>
                <c:pt idx="200" formatCode="0.00000000">
                  <c:v>1.048E-5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0E-4593-A460-944FFE20F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839184"/>
        <c:axId val="374839968"/>
      </c:scatterChart>
      <c:valAx>
        <c:axId val="374845064"/>
        <c:scaling>
          <c:orientation val="minMax"/>
          <c:max val="4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845456"/>
        <c:crosses val="autoZero"/>
        <c:crossBetween val="midCat"/>
      </c:valAx>
      <c:valAx>
        <c:axId val="37484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fR. RLE, or RLF*fR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845064"/>
        <c:crosses val="autoZero"/>
        <c:crossBetween val="midCat"/>
      </c:valAx>
      <c:valAx>
        <c:axId val="374839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839184"/>
        <c:crosses val="max"/>
        <c:crossBetween val="midCat"/>
      </c:valAx>
      <c:valAx>
        <c:axId val="37483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4839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2"/>
          <c:order val="2"/>
          <c:tx>
            <c:strRef>
              <c:f>Weighting!$H$12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Weighting!$A$14:$A$614</c:f>
              <c:numCache>
                <c:formatCode>General</c:formatCod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Weighting!$H$14:$H$214</c:f>
              <c:numCache>
                <c:formatCode>0.000000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26-424D-9873-8053451BD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841928"/>
        <c:axId val="374838400"/>
      </c:scatterChart>
      <c:scatterChart>
        <c:scatterStyle val="lineMarker"/>
        <c:varyColors val="0"/>
        <c:ser>
          <c:idx val="0"/>
          <c:order val="0"/>
          <c:tx>
            <c:strRef>
              <c:f>Weighting!$G$12</c:f>
              <c:strCache>
                <c:ptCount val="1"/>
                <c:pt idx="0">
                  <c:v>I(λ)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Weighting!$A$14:$A$614</c:f>
              <c:numCache>
                <c:formatCode>General</c:formatCod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Weighting!$G$14:$G$614</c:f>
              <c:numCache>
                <c:formatCode>0.000000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 formatCode="General">
                  <c:v>0</c:v>
                </c:pt>
                <c:pt idx="202" formatCode="General">
                  <c:v>0</c:v>
                </c:pt>
                <c:pt idx="203" formatCode="General">
                  <c:v>0</c:v>
                </c:pt>
                <c:pt idx="204" formatCode="General">
                  <c:v>0</c:v>
                </c:pt>
                <c:pt idx="205" formatCode="General">
                  <c:v>0</c:v>
                </c:pt>
                <c:pt idx="206" formatCode="General">
                  <c:v>0</c:v>
                </c:pt>
                <c:pt idx="207" formatCode="General">
                  <c:v>0</c:v>
                </c:pt>
                <c:pt idx="208" formatCode="General">
                  <c:v>0</c:v>
                </c:pt>
                <c:pt idx="209" formatCode="General">
                  <c:v>0</c:v>
                </c:pt>
                <c:pt idx="210" formatCode="General">
                  <c:v>0</c:v>
                </c:pt>
                <c:pt idx="211" formatCode="General">
                  <c:v>0</c:v>
                </c:pt>
                <c:pt idx="212" formatCode="General">
                  <c:v>0</c:v>
                </c:pt>
                <c:pt idx="213" formatCode="General">
                  <c:v>0</c:v>
                </c:pt>
                <c:pt idx="214" formatCode="General">
                  <c:v>0</c:v>
                </c:pt>
                <c:pt idx="215" formatCode="General">
                  <c:v>0</c:v>
                </c:pt>
                <c:pt idx="216" formatCode="General">
                  <c:v>0</c:v>
                </c:pt>
                <c:pt idx="217" formatCode="General">
                  <c:v>0</c:v>
                </c:pt>
                <c:pt idx="218" formatCode="General">
                  <c:v>0</c:v>
                </c:pt>
                <c:pt idx="219" formatCode="General">
                  <c:v>0</c:v>
                </c:pt>
                <c:pt idx="220" formatCode="General">
                  <c:v>0</c:v>
                </c:pt>
                <c:pt idx="221" formatCode="General">
                  <c:v>0</c:v>
                </c:pt>
                <c:pt idx="222" formatCode="General">
                  <c:v>0</c:v>
                </c:pt>
                <c:pt idx="223" formatCode="General">
                  <c:v>0</c:v>
                </c:pt>
                <c:pt idx="224" formatCode="General">
                  <c:v>0</c:v>
                </c:pt>
                <c:pt idx="225" formatCode="General">
                  <c:v>0</c:v>
                </c:pt>
                <c:pt idx="226" formatCode="General">
                  <c:v>0</c:v>
                </c:pt>
                <c:pt idx="227" formatCode="General">
                  <c:v>0</c:v>
                </c:pt>
                <c:pt idx="228" formatCode="General">
                  <c:v>0</c:v>
                </c:pt>
                <c:pt idx="229" formatCode="General">
                  <c:v>0</c:v>
                </c:pt>
                <c:pt idx="230" formatCode="General">
                  <c:v>0</c:v>
                </c:pt>
                <c:pt idx="231" formatCode="General">
                  <c:v>0</c:v>
                </c:pt>
                <c:pt idx="232" formatCode="General">
                  <c:v>0</c:v>
                </c:pt>
                <c:pt idx="233" formatCode="General">
                  <c:v>0</c:v>
                </c:pt>
                <c:pt idx="234" formatCode="General">
                  <c:v>0</c:v>
                </c:pt>
                <c:pt idx="235" formatCode="General">
                  <c:v>0</c:v>
                </c:pt>
                <c:pt idx="236" formatCode="General">
                  <c:v>0</c:v>
                </c:pt>
                <c:pt idx="237" formatCode="General">
                  <c:v>0</c:v>
                </c:pt>
                <c:pt idx="238" formatCode="General">
                  <c:v>0</c:v>
                </c:pt>
                <c:pt idx="239" formatCode="General">
                  <c:v>0</c:v>
                </c:pt>
                <c:pt idx="240" formatCode="General">
                  <c:v>0</c:v>
                </c:pt>
                <c:pt idx="241" formatCode="General">
                  <c:v>0</c:v>
                </c:pt>
                <c:pt idx="242" formatCode="General">
                  <c:v>0</c:v>
                </c:pt>
                <c:pt idx="243" formatCode="General">
                  <c:v>0</c:v>
                </c:pt>
                <c:pt idx="244" formatCode="General">
                  <c:v>0</c:v>
                </c:pt>
                <c:pt idx="245" formatCode="General">
                  <c:v>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0</c:v>
                </c:pt>
                <c:pt idx="249" formatCode="General">
                  <c:v>0</c:v>
                </c:pt>
                <c:pt idx="250" formatCode="General">
                  <c:v>0</c:v>
                </c:pt>
                <c:pt idx="251" formatCode="General">
                  <c:v>0</c:v>
                </c:pt>
                <c:pt idx="252" formatCode="General">
                  <c:v>0</c:v>
                </c:pt>
                <c:pt idx="253" formatCode="General">
                  <c:v>0</c:v>
                </c:pt>
                <c:pt idx="254" formatCode="General">
                  <c:v>0</c:v>
                </c:pt>
                <c:pt idx="255" formatCode="General">
                  <c:v>0</c:v>
                </c:pt>
                <c:pt idx="256" formatCode="General">
                  <c:v>0</c:v>
                </c:pt>
                <c:pt idx="257" formatCode="General">
                  <c:v>0</c:v>
                </c:pt>
                <c:pt idx="258" formatCode="General">
                  <c:v>0</c:v>
                </c:pt>
                <c:pt idx="259" formatCode="General">
                  <c:v>0</c:v>
                </c:pt>
                <c:pt idx="260" formatCode="General">
                  <c:v>0</c:v>
                </c:pt>
                <c:pt idx="261" formatCode="General">
                  <c:v>0</c:v>
                </c:pt>
                <c:pt idx="262" formatCode="General">
                  <c:v>0</c:v>
                </c:pt>
                <c:pt idx="263" formatCode="General">
                  <c:v>0</c:v>
                </c:pt>
                <c:pt idx="264" formatCode="General">
                  <c:v>0</c:v>
                </c:pt>
                <c:pt idx="265" formatCode="General">
                  <c:v>0</c:v>
                </c:pt>
                <c:pt idx="266" formatCode="General">
                  <c:v>0</c:v>
                </c:pt>
                <c:pt idx="267" formatCode="General">
                  <c:v>0</c:v>
                </c:pt>
                <c:pt idx="268" formatCode="General">
                  <c:v>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 formatCode="General">
                  <c:v>0</c:v>
                </c:pt>
                <c:pt idx="272" formatCode="General">
                  <c:v>0</c:v>
                </c:pt>
                <c:pt idx="273" formatCode="General">
                  <c:v>0</c:v>
                </c:pt>
                <c:pt idx="274" formatCode="General">
                  <c:v>0</c:v>
                </c:pt>
                <c:pt idx="275" formatCode="General">
                  <c:v>0</c:v>
                </c:pt>
                <c:pt idx="276" formatCode="General">
                  <c:v>0</c:v>
                </c:pt>
                <c:pt idx="277" formatCode="General">
                  <c:v>0</c:v>
                </c:pt>
                <c:pt idx="278" formatCode="General">
                  <c:v>0</c:v>
                </c:pt>
                <c:pt idx="279" formatCode="General">
                  <c:v>0</c:v>
                </c:pt>
                <c:pt idx="280" formatCode="General">
                  <c:v>0</c:v>
                </c:pt>
                <c:pt idx="281" formatCode="General">
                  <c:v>0</c:v>
                </c:pt>
                <c:pt idx="282" formatCode="General">
                  <c:v>0</c:v>
                </c:pt>
                <c:pt idx="283" formatCode="General">
                  <c:v>0</c:v>
                </c:pt>
                <c:pt idx="284" formatCode="General">
                  <c:v>0</c:v>
                </c:pt>
                <c:pt idx="285" formatCode="General">
                  <c:v>0</c:v>
                </c:pt>
                <c:pt idx="286" formatCode="General">
                  <c:v>0</c:v>
                </c:pt>
                <c:pt idx="287" formatCode="General">
                  <c:v>0</c:v>
                </c:pt>
                <c:pt idx="288" formatCode="General">
                  <c:v>0</c:v>
                </c:pt>
                <c:pt idx="289" formatCode="General">
                  <c:v>0</c:v>
                </c:pt>
                <c:pt idx="290" formatCode="General">
                  <c:v>0</c:v>
                </c:pt>
                <c:pt idx="291" formatCode="General">
                  <c:v>0</c:v>
                </c:pt>
                <c:pt idx="292" formatCode="General">
                  <c:v>0</c:v>
                </c:pt>
                <c:pt idx="293" formatCode="General">
                  <c:v>0</c:v>
                </c:pt>
                <c:pt idx="294" formatCode="General">
                  <c:v>0</c:v>
                </c:pt>
                <c:pt idx="295" formatCode="General">
                  <c:v>0</c:v>
                </c:pt>
                <c:pt idx="296" formatCode="General">
                  <c:v>0</c:v>
                </c:pt>
                <c:pt idx="297" formatCode="General">
                  <c:v>0</c:v>
                </c:pt>
                <c:pt idx="298" formatCode="General">
                  <c:v>0</c:v>
                </c:pt>
                <c:pt idx="299" formatCode="General">
                  <c:v>0</c:v>
                </c:pt>
                <c:pt idx="300" formatCode="General">
                  <c:v>0</c:v>
                </c:pt>
                <c:pt idx="301" formatCode="General">
                  <c:v>0</c:v>
                </c:pt>
                <c:pt idx="302" formatCode="General">
                  <c:v>0</c:v>
                </c:pt>
                <c:pt idx="303" formatCode="General">
                  <c:v>0</c:v>
                </c:pt>
                <c:pt idx="304" formatCode="General">
                  <c:v>0</c:v>
                </c:pt>
                <c:pt idx="305" formatCode="General">
                  <c:v>0</c:v>
                </c:pt>
                <c:pt idx="306" formatCode="General">
                  <c:v>0</c:v>
                </c:pt>
                <c:pt idx="307" formatCode="General">
                  <c:v>0</c:v>
                </c:pt>
                <c:pt idx="308" formatCode="General">
                  <c:v>0</c:v>
                </c:pt>
                <c:pt idx="309" formatCode="General">
                  <c:v>0</c:v>
                </c:pt>
                <c:pt idx="310" formatCode="General">
                  <c:v>0</c:v>
                </c:pt>
                <c:pt idx="311" formatCode="General">
                  <c:v>0</c:v>
                </c:pt>
                <c:pt idx="312" formatCode="General">
                  <c:v>0</c:v>
                </c:pt>
                <c:pt idx="313" formatCode="General">
                  <c:v>0</c:v>
                </c:pt>
                <c:pt idx="314" formatCode="General">
                  <c:v>0</c:v>
                </c:pt>
                <c:pt idx="315" formatCode="General">
                  <c:v>0</c:v>
                </c:pt>
                <c:pt idx="316" formatCode="General">
                  <c:v>0</c:v>
                </c:pt>
                <c:pt idx="317" formatCode="General">
                  <c:v>0</c:v>
                </c:pt>
                <c:pt idx="318" formatCode="General">
                  <c:v>0</c:v>
                </c:pt>
                <c:pt idx="319" formatCode="General">
                  <c:v>0</c:v>
                </c:pt>
                <c:pt idx="320" formatCode="General">
                  <c:v>0</c:v>
                </c:pt>
                <c:pt idx="321" formatCode="General">
                  <c:v>0</c:v>
                </c:pt>
                <c:pt idx="322" formatCode="General">
                  <c:v>0</c:v>
                </c:pt>
                <c:pt idx="323" formatCode="General">
                  <c:v>0</c:v>
                </c:pt>
                <c:pt idx="324" formatCode="General">
                  <c:v>0</c:v>
                </c:pt>
                <c:pt idx="325" formatCode="General">
                  <c:v>0</c:v>
                </c:pt>
                <c:pt idx="326" formatCode="General">
                  <c:v>0</c:v>
                </c:pt>
                <c:pt idx="327" formatCode="General">
                  <c:v>0</c:v>
                </c:pt>
                <c:pt idx="328" formatCode="General">
                  <c:v>0</c:v>
                </c:pt>
                <c:pt idx="329" formatCode="General">
                  <c:v>0</c:v>
                </c:pt>
                <c:pt idx="330" formatCode="General">
                  <c:v>0</c:v>
                </c:pt>
                <c:pt idx="331" formatCode="General">
                  <c:v>0</c:v>
                </c:pt>
                <c:pt idx="332" formatCode="General">
                  <c:v>0</c:v>
                </c:pt>
                <c:pt idx="333" formatCode="General">
                  <c:v>0</c:v>
                </c:pt>
                <c:pt idx="334" formatCode="General">
                  <c:v>0</c:v>
                </c:pt>
                <c:pt idx="335" formatCode="General">
                  <c:v>0</c:v>
                </c:pt>
                <c:pt idx="336" formatCode="General">
                  <c:v>0</c:v>
                </c:pt>
                <c:pt idx="337" formatCode="General">
                  <c:v>0</c:v>
                </c:pt>
                <c:pt idx="338" formatCode="General">
                  <c:v>0</c:v>
                </c:pt>
                <c:pt idx="339" formatCode="General">
                  <c:v>0</c:v>
                </c:pt>
                <c:pt idx="340" formatCode="General">
                  <c:v>0</c:v>
                </c:pt>
                <c:pt idx="341" formatCode="General">
                  <c:v>0</c:v>
                </c:pt>
                <c:pt idx="342" formatCode="General">
                  <c:v>0</c:v>
                </c:pt>
                <c:pt idx="343" formatCode="General">
                  <c:v>0</c:v>
                </c:pt>
                <c:pt idx="344" formatCode="General">
                  <c:v>0</c:v>
                </c:pt>
                <c:pt idx="345" formatCode="General">
                  <c:v>0</c:v>
                </c:pt>
                <c:pt idx="346" formatCode="General">
                  <c:v>0</c:v>
                </c:pt>
                <c:pt idx="347" formatCode="General">
                  <c:v>0</c:v>
                </c:pt>
                <c:pt idx="348" formatCode="General">
                  <c:v>0</c:v>
                </c:pt>
                <c:pt idx="349" formatCode="General">
                  <c:v>0</c:v>
                </c:pt>
                <c:pt idx="350" formatCode="General">
                  <c:v>0</c:v>
                </c:pt>
                <c:pt idx="351" formatCode="General">
                  <c:v>0</c:v>
                </c:pt>
                <c:pt idx="352" formatCode="General">
                  <c:v>0</c:v>
                </c:pt>
                <c:pt idx="353" formatCode="General">
                  <c:v>0</c:v>
                </c:pt>
                <c:pt idx="354" formatCode="General">
                  <c:v>0</c:v>
                </c:pt>
                <c:pt idx="355" formatCode="General">
                  <c:v>0</c:v>
                </c:pt>
                <c:pt idx="356" formatCode="General">
                  <c:v>0</c:v>
                </c:pt>
                <c:pt idx="357" formatCode="General">
                  <c:v>0</c:v>
                </c:pt>
                <c:pt idx="358" formatCode="General">
                  <c:v>0</c:v>
                </c:pt>
                <c:pt idx="359" formatCode="General">
                  <c:v>0</c:v>
                </c:pt>
                <c:pt idx="360" formatCode="General">
                  <c:v>0</c:v>
                </c:pt>
                <c:pt idx="361" formatCode="General">
                  <c:v>0</c:v>
                </c:pt>
                <c:pt idx="362" formatCode="General">
                  <c:v>0</c:v>
                </c:pt>
                <c:pt idx="363" formatCode="General">
                  <c:v>0</c:v>
                </c:pt>
                <c:pt idx="364" formatCode="General">
                  <c:v>0</c:v>
                </c:pt>
                <c:pt idx="365" formatCode="General">
                  <c:v>0</c:v>
                </c:pt>
                <c:pt idx="366" formatCode="General">
                  <c:v>0</c:v>
                </c:pt>
                <c:pt idx="367" formatCode="General">
                  <c:v>0</c:v>
                </c:pt>
                <c:pt idx="368" formatCode="General">
                  <c:v>0</c:v>
                </c:pt>
                <c:pt idx="369" formatCode="General">
                  <c:v>0</c:v>
                </c:pt>
                <c:pt idx="370" formatCode="General">
                  <c:v>0</c:v>
                </c:pt>
                <c:pt idx="371" formatCode="General">
                  <c:v>0</c:v>
                </c:pt>
                <c:pt idx="372" formatCode="General">
                  <c:v>0</c:v>
                </c:pt>
                <c:pt idx="373" formatCode="General">
                  <c:v>0</c:v>
                </c:pt>
                <c:pt idx="374" formatCode="General">
                  <c:v>0</c:v>
                </c:pt>
                <c:pt idx="375" formatCode="General">
                  <c:v>0</c:v>
                </c:pt>
                <c:pt idx="376" formatCode="General">
                  <c:v>0</c:v>
                </c:pt>
                <c:pt idx="377" formatCode="General">
                  <c:v>0</c:v>
                </c:pt>
                <c:pt idx="378" formatCode="General">
                  <c:v>0</c:v>
                </c:pt>
                <c:pt idx="379" formatCode="General">
                  <c:v>0</c:v>
                </c:pt>
                <c:pt idx="380" formatCode="General">
                  <c:v>0</c:v>
                </c:pt>
                <c:pt idx="381" formatCode="General">
                  <c:v>0</c:v>
                </c:pt>
                <c:pt idx="382" formatCode="General">
                  <c:v>0</c:v>
                </c:pt>
                <c:pt idx="383" formatCode="General">
                  <c:v>0</c:v>
                </c:pt>
                <c:pt idx="384" formatCode="General">
                  <c:v>0</c:v>
                </c:pt>
                <c:pt idx="385" formatCode="General">
                  <c:v>0</c:v>
                </c:pt>
                <c:pt idx="386" formatCode="General">
                  <c:v>0</c:v>
                </c:pt>
                <c:pt idx="387" formatCode="General">
                  <c:v>0</c:v>
                </c:pt>
                <c:pt idx="388" formatCode="General">
                  <c:v>0</c:v>
                </c:pt>
                <c:pt idx="389" formatCode="General">
                  <c:v>0</c:v>
                </c:pt>
                <c:pt idx="390" formatCode="General">
                  <c:v>0</c:v>
                </c:pt>
                <c:pt idx="391" formatCode="General">
                  <c:v>0</c:v>
                </c:pt>
                <c:pt idx="392" formatCode="General">
                  <c:v>0</c:v>
                </c:pt>
                <c:pt idx="393" formatCode="General">
                  <c:v>0</c:v>
                </c:pt>
                <c:pt idx="394" formatCode="General">
                  <c:v>0</c:v>
                </c:pt>
                <c:pt idx="395" formatCode="General">
                  <c:v>0</c:v>
                </c:pt>
                <c:pt idx="396" formatCode="General">
                  <c:v>0</c:v>
                </c:pt>
                <c:pt idx="397" formatCode="General">
                  <c:v>0</c:v>
                </c:pt>
                <c:pt idx="398" formatCode="General">
                  <c:v>0</c:v>
                </c:pt>
                <c:pt idx="399" formatCode="General">
                  <c:v>0</c:v>
                </c:pt>
                <c:pt idx="400" formatCode="General">
                  <c:v>0</c:v>
                </c:pt>
                <c:pt idx="401" formatCode="General">
                  <c:v>0</c:v>
                </c:pt>
                <c:pt idx="402" formatCode="General">
                  <c:v>0</c:v>
                </c:pt>
                <c:pt idx="403" formatCode="General">
                  <c:v>0</c:v>
                </c:pt>
                <c:pt idx="404" formatCode="General">
                  <c:v>0</c:v>
                </c:pt>
                <c:pt idx="405" formatCode="General">
                  <c:v>0</c:v>
                </c:pt>
                <c:pt idx="406" formatCode="General">
                  <c:v>0</c:v>
                </c:pt>
                <c:pt idx="407" formatCode="General">
                  <c:v>0</c:v>
                </c:pt>
                <c:pt idx="408" formatCode="General">
                  <c:v>0</c:v>
                </c:pt>
                <c:pt idx="409" formatCode="General">
                  <c:v>0</c:v>
                </c:pt>
                <c:pt idx="410" formatCode="General">
                  <c:v>0</c:v>
                </c:pt>
                <c:pt idx="411" formatCode="General">
                  <c:v>0</c:v>
                </c:pt>
                <c:pt idx="412" formatCode="General">
                  <c:v>0</c:v>
                </c:pt>
                <c:pt idx="413" formatCode="General">
                  <c:v>0</c:v>
                </c:pt>
                <c:pt idx="414" formatCode="General">
                  <c:v>0</c:v>
                </c:pt>
                <c:pt idx="415" formatCode="General">
                  <c:v>0</c:v>
                </c:pt>
                <c:pt idx="416" formatCode="General">
                  <c:v>0</c:v>
                </c:pt>
                <c:pt idx="417" formatCode="General">
                  <c:v>0</c:v>
                </c:pt>
                <c:pt idx="418" formatCode="General">
                  <c:v>0</c:v>
                </c:pt>
                <c:pt idx="419" formatCode="General">
                  <c:v>0</c:v>
                </c:pt>
                <c:pt idx="420" formatCode="General">
                  <c:v>0</c:v>
                </c:pt>
                <c:pt idx="421" formatCode="General">
                  <c:v>0</c:v>
                </c:pt>
                <c:pt idx="422" formatCode="General">
                  <c:v>0</c:v>
                </c:pt>
                <c:pt idx="423" formatCode="General">
                  <c:v>0</c:v>
                </c:pt>
                <c:pt idx="424" formatCode="General">
                  <c:v>0</c:v>
                </c:pt>
                <c:pt idx="425" formatCode="General">
                  <c:v>0</c:v>
                </c:pt>
                <c:pt idx="426" formatCode="General">
                  <c:v>0</c:v>
                </c:pt>
                <c:pt idx="427" formatCode="General">
                  <c:v>0</c:v>
                </c:pt>
                <c:pt idx="428" formatCode="General">
                  <c:v>0</c:v>
                </c:pt>
                <c:pt idx="429" formatCode="General">
                  <c:v>0</c:v>
                </c:pt>
                <c:pt idx="430" formatCode="General">
                  <c:v>0</c:v>
                </c:pt>
                <c:pt idx="431" formatCode="General">
                  <c:v>0</c:v>
                </c:pt>
                <c:pt idx="432" formatCode="General">
                  <c:v>0</c:v>
                </c:pt>
                <c:pt idx="433" formatCode="General">
                  <c:v>0</c:v>
                </c:pt>
                <c:pt idx="434" formatCode="General">
                  <c:v>0</c:v>
                </c:pt>
                <c:pt idx="435" formatCode="General">
                  <c:v>0</c:v>
                </c:pt>
                <c:pt idx="436" formatCode="General">
                  <c:v>0</c:v>
                </c:pt>
                <c:pt idx="437" formatCode="General">
                  <c:v>0</c:v>
                </c:pt>
                <c:pt idx="438" formatCode="General">
                  <c:v>0</c:v>
                </c:pt>
                <c:pt idx="439" formatCode="General">
                  <c:v>0</c:v>
                </c:pt>
                <c:pt idx="440" formatCode="General">
                  <c:v>0</c:v>
                </c:pt>
                <c:pt idx="441" formatCode="General">
                  <c:v>0</c:v>
                </c:pt>
                <c:pt idx="442" formatCode="General">
                  <c:v>0</c:v>
                </c:pt>
                <c:pt idx="443" formatCode="General">
                  <c:v>0</c:v>
                </c:pt>
                <c:pt idx="444" formatCode="General">
                  <c:v>0</c:v>
                </c:pt>
                <c:pt idx="445" formatCode="General">
                  <c:v>0</c:v>
                </c:pt>
                <c:pt idx="446" formatCode="General">
                  <c:v>0</c:v>
                </c:pt>
                <c:pt idx="447" formatCode="General">
                  <c:v>0</c:v>
                </c:pt>
                <c:pt idx="448" formatCode="General">
                  <c:v>0</c:v>
                </c:pt>
                <c:pt idx="449" formatCode="General">
                  <c:v>0</c:v>
                </c:pt>
                <c:pt idx="450" formatCode="General">
                  <c:v>0</c:v>
                </c:pt>
                <c:pt idx="451" formatCode="General">
                  <c:v>0</c:v>
                </c:pt>
                <c:pt idx="452" formatCode="General">
                  <c:v>0</c:v>
                </c:pt>
                <c:pt idx="453" formatCode="General">
                  <c:v>0</c:v>
                </c:pt>
                <c:pt idx="454" formatCode="General">
                  <c:v>0</c:v>
                </c:pt>
                <c:pt idx="455" formatCode="General">
                  <c:v>0</c:v>
                </c:pt>
                <c:pt idx="456" formatCode="General">
                  <c:v>0</c:v>
                </c:pt>
                <c:pt idx="457" formatCode="General">
                  <c:v>0</c:v>
                </c:pt>
                <c:pt idx="458" formatCode="General">
                  <c:v>0</c:v>
                </c:pt>
                <c:pt idx="459" formatCode="General">
                  <c:v>0</c:v>
                </c:pt>
                <c:pt idx="460" formatCode="General">
                  <c:v>0</c:v>
                </c:pt>
                <c:pt idx="461" formatCode="General">
                  <c:v>0</c:v>
                </c:pt>
                <c:pt idx="462" formatCode="General">
                  <c:v>0</c:v>
                </c:pt>
                <c:pt idx="463" formatCode="General">
                  <c:v>0</c:v>
                </c:pt>
                <c:pt idx="464" formatCode="General">
                  <c:v>0</c:v>
                </c:pt>
                <c:pt idx="465" formatCode="General">
                  <c:v>0</c:v>
                </c:pt>
                <c:pt idx="466" formatCode="General">
                  <c:v>0</c:v>
                </c:pt>
                <c:pt idx="467" formatCode="General">
                  <c:v>0</c:v>
                </c:pt>
                <c:pt idx="468" formatCode="General">
                  <c:v>0</c:v>
                </c:pt>
                <c:pt idx="469" formatCode="General">
                  <c:v>0</c:v>
                </c:pt>
                <c:pt idx="470" formatCode="General">
                  <c:v>0</c:v>
                </c:pt>
                <c:pt idx="471" formatCode="General">
                  <c:v>0</c:v>
                </c:pt>
                <c:pt idx="472" formatCode="General">
                  <c:v>0</c:v>
                </c:pt>
                <c:pt idx="473" formatCode="General">
                  <c:v>0</c:v>
                </c:pt>
                <c:pt idx="474" formatCode="General">
                  <c:v>0</c:v>
                </c:pt>
                <c:pt idx="475" formatCode="General">
                  <c:v>0</c:v>
                </c:pt>
                <c:pt idx="476" formatCode="General">
                  <c:v>0</c:v>
                </c:pt>
                <c:pt idx="477" formatCode="General">
                  <c:v>0</c:v>
                </c:pt>
                <c:pt idx="478" formatCode="General">
                  <c:v>0</c:v>
                </c:pt>
                <c:pt idx="479" formatCode="General">
                  <c:v>0</c:v>
                </c:pt>
                <c:pt idx="480" formatCode="General">
                  <c:v>0</c:v>
                </c:pt>
                <c:pt idx="481" formatCode="General">
                  <c:v>0</c:v>
                </c:pt>
                <c:pt idx="482" formatCode="General">
                  <c:v>0</c:v>
                </c:pt>
                <c:pt idx="483" formatCode="General">
                  <c:v>0</c:v>
                </c:pt>
                <c:pt idx="484" formatCode="General">
                  <c:v>0</c:v>
                </c:pt>
                <c:pt idx="485" formatCode="General">
                  <c:v>0</c:v>
                </c:pt>
                <c:pt idx="486" formatCode="General">
                  <c:v>0</c:v>
                </c:pt>
                <c:pt idx="487" formatCode="General">
                  <c:v>0</c:v>
                </c:pt>
                <c:pt idx="488" formatCode="General">
                  <c:v>0</c:v>
                </c:pt>
                <c:pt idx="489" formatCode="General">
                  <c:v>0</c:v>
                </c:pt>
                <c:pt idx="490" formatCode="General">
                  <c:v>0</c:v>
                </c:pt>
                <c:pt idx="491" formatCode="General">
                  <c:v>0</c:v>
                </c:pt>
                <c:pt idx="492" formatCode="General">
                  <c:v>0</c:v>
                </c:pt>
                <c:pt idx="493" formatCode="General">
                  <c:v>0</c:v>
                </c:pt>
                <c:pt idx="494" formatCode="General">
                  <c:v>0</c:v>
                </c:pt>
                <c:pt idx="495" formatCode="General">
                  <c:v>0</c:v>
                </c:pt>
                <c:pt idx="496" formatCode="General">
                  <c:v>0</c:v>
                </c:pt>
                <c:pt idx="497" formatCode="General">
                  <c:v>0</c:v>
                </c:pt>
                <c:pt idx="498" formatCode="General">
                  <c:v>0</c:v>
                </c:pt>
                <c:pt idx="499" formatCode="General">
                  <c:v>0</c:v>
                </c:pt>
                <c:pt idx="500" formatCode="General">
                  <c:v>0</c:v>
                </c:pt>
                <c:pt idx="501" formatCode="General">
                  <c:v>0</c:v>
                </c:pt>
                <c:pt idx="502" formatCode="General">
                  <c:v>0</c:v>
                </c:pt>
                <c:pt idx="503" formatCode="General">
                  <c:v>0</c:v>
                </c:pt>
                <c:pt idx="504" formatCode="General">
                  <c:v>0</c:v>
                </c:pt>
                <c:pt idx="505" formatCode="General">
                  <c:v>0</c:v>
                </c:pt>
                <c:pt idx="506" formatCode="General">
                  <c:v>0</c:v>
                </c:pt>
                <c:pt idx="507" formatCode="General">
                  <c:v>0</c:v>
                </c:pt>
                <c:pt idx="508" formatCode="General">
                  <c:v>0</c:v>
                </c:pt>
                <c:pt idx="509" formatCode="General">
                  <c:v>0</c:v>
                </c:pt>
                <c:pt idx="510" formatCode="General">
                  <c:v>0</c:v>
                </c:pt>
                <c:pt idx="511" formatCode="General">
                  <c:v>0</c:v>
                </c:pt>
                <c:pt idx="512" formatCode="General">
                  <c:v>0</c:v>
                </c:pt>
                <c:pt idx="513" formatCode="General">
                  <c:v>0</c:v>
                </c:pt>
                <c:pt idx="514" formatCode="General">
                  <c:v>0</c:v>
                </c:pt>
                <c:pt idx="515" formatCode="General">
                  <c:v>0</c:v>
                </c:pt>
                <c:pt idx="516" formatCode="General">
                  <c:v>0</c:v>
                </c:pt>
                <c:pt idx="517" formatCode="General">
                  <c:v>0</c:v>
                </c:pt>
                <c:pt idx="518" formatCode="General">
                  <c:v>0</c:v>
                </c:pt>
                <c:pt idx="519" formatCode="General">
                  <c:v>0</c:v>
                </c:pt>
                <c:pt idx="520" formatCode="General">
                  <c:v>0</c:v>
                </c:pt>
                <c:pt idx="521" formatCode="General">
                  <c:v>0</c:v>
                </c:pt>
                <c:pt idx="522" formatCode="General">
                  <c:v>0</c:v>
                </c:pt>
                <c:pt idx="523" formatCode="General">
                  <c:v>0</c:v>
                </c:pt>
                <c:pt idx="524" formatCode="General">
                  <c:v>0</c:v>
                </c:pt>
                <c:pt idx="525" formatCode="General">
                  <c:v>0</c:v>
                </c:pt>
                <c:pt idx="526" formatCode="General">
                  <c:v>0</c:v>
                </c:pt>
                <c:pt idx="527" formatCode="General">
                  <c:v>0</c:v>
                </c:pt>
                <c:pt idx="528" formatCode="General">
                  <c:v>0</c:v>
                </c:pt>
                <c:pt idx="529" formatCode="General">
                  <c:v>0</c:v>
                </c:pt>
                <c:pt idx="530" formatCode="General">
                  <c:v>0</c:v>
                </c:pt>
                <c:pt idx="531" formatCode="General">
                  <c:v>0</c:v>
                </c:pt>
                <c:pt idx="532" formatCode="General">
                  <c:v>0</c:v>
                </c:pt>
                <c:pt idx="533" formatCode="General">
                  <c:v>0</c:v>
                </c:pt>
                <c:pt idx="534" formatCode="General">
                  <c:v>0</c:v>
                </c:pt>
                <c:pt idx="535" formatCode="General">
                  <c:v>0</c:v>
                </c:pt>
                <c:pt idx="536" formatCode="General">
                  <c:v>0</c:v>
                </c:pt>
                <c:pt idx="537" formatCode="General">
                  <c:v>0</c:v>
                </c:pt>
                <c:pt idx="538" formatCode="General">
                  <c:v>0</c:v>
                </c:pt>
                <c:pt idx="539" formatCode="General">
                  <c:v>0</c:v>
                </c:pt>
                <c:pt idx="540" formatCode="General">
                  <c:v>0</c:v>
                </c:pt>
                <c:pt idx="541" formatCode="General">
                  <c:v>0</c:v>
                </c:pt>
                <c:pt idx="542" formatCode="General">
                  <c:v>0</c:v>
                </c:pt>
                <c:pt idx="543" formatCode="General">
                  <c:v>0</c:v>
                </c:pt>
                <c:pt idx="544" formatCode="General">
                  <c:v>0</c:v>
                </c:pt>
                <c:pt idx="545" formatCode="General">
                  <c:v>0</c:v>
                </c:pt>
                <c:pt idx="546" formatCode="General">
                  <c:v>0</c:v>
                </c:pt>
                <c:pt idx="547" formatCode="General">
                  <c:v>0</c:v>
                </c:pt>
                <c:pt idx="548" formatCode="General">
                  <c:v>0</c:v>
                </c:pt>
                <c:pt idx="549" formatCode="General">
                  <c:v>0</c:v>
                </c:pt>
                <c:pt idx="550" formatCode="General">
                  <c:v>0</c:v>
                </c:pt>
                <c:pt idx="551" formatCode="General">
                  <c:v>0</c:v>
                </c:pt>
                <c:pt idx="552" formatCode="General">
                  <c:v>0</c:v>
                </c:pt>
                <c:pt idx="553" formatCode="General">
                  <c:v>0</c:v>
                </c:pt>
                <c:pt idx="554" formatCode="General">
                  <c:v>0</c:v>
                </c:pt>
                <c:pt idx="555" formatCode="General">
                  <c:v>0</c:v>
                </c:pt>
                <c:pt idx="556" formatCode="General">
                  <c:v>0</c:v>
                </c:pt>
                <c:pt idx="557" formatCode="General">
                  <c:v>0</c:v>
                </c:pt>
                <c:pt idx="558" formatCode="General">
                  <c:v>0</c:v>
                </c:pt>
                <c:pt idx="559" formatCode="General">
                  <c:v>0</c:v>
                </c:pt>
                <c:pt idx="560" formatCode="General">
                  <c:v>0</c:v>
                </c:pt>
                <c:pt idx="561" formatCode="General">
                  <c:v>0</c:v>
                </c:pt>
                <c:pt idx="562" formatCode="General">
                  <c:v>0</c:v>
                </c:pt>
                <c:pt idx="563" formatCode="General">
                  <c:v>0</c:v>
                </c:pt>
                <c:pt idx="564" formatCode="General">
                  <c:v>0</c:v>
                </c:pt>
                <c:pt idx="565" formatCode="General">
                  <c:v>0</c:v>
                </c:pt>
                <c:pt idx="566" formatCode="General">
                  <c:v>0</c:v>
                </c:pt>
                <c:pt idx="567" formatCode="General">
                  <c:v>0</c:v>
                </c:pt>
                <c:pt idx="568" formatCode="General">
                  <c:v>0</c:v>
                </c:pt>
                <c:pt idx="569" formatCode="General">
                  <c:v>0</c:v>
                </c:pt>
                <c:pt idx="570" formatCode="General">
                  <c:v>0</c:v>
                </c:pt>
                <c:pt idx="571" formatCode="General">
                  <c:v>0</c:v>
                </c:pt>
                <c:pt idx="572" formatCode="General">
                  <c:v>0</c:v>
                </c:pt>
                <c:pt idx="573" formatCode="General">
                  <c:v>0</c:v>
                </c:pt>
                <c:pt idx="574" formatCode="General">
                  <c:v>0</c:v>
                </c:pt>
                <c:pt idx="575" formatCode="General">
                  <c:v>0</c:v>
                </c:pt>
                <c:pt idx="576" formatCode="General">
                  <c:v>0</c:v>
                </c:pt>
                <c:pt idx="577" formatCode="General">
                  <c:v>0</c:v>
                </c:pt>
                <c:pt idx="578" formatCode="General">
                  <c:v>0</c:v>
                </c:pt>
                <c:pt idx="579" formatCode="General">
                  <c:v>0</c:v>
                </c:pt>
                <c:pt idx="580" formatCode="General">
                  <c:v>0</c:v>
                </c:pt>
                <c:pt idx="581" formatCode="General">
                  <c:v>0</c:v>
                </c:pt>
                <c:pt idx="582" formatCode="General">
                  <c:v>0</c:v>
                </c:pt>
                <c:pt idx="583" formatCode="General">
                  <c:v>0</c:v>
                </c:pt>
                <c:pt idx="584" formatCode="General">
                  <c:v>0</c:v>
                </c:pt>
                <c:pt idx="585" formatCode="General">
                  <c:v>0</c:v>
                </c:pt>
                <c:pt idx="586" formatCode="General">
                  <c:v>0</c:v>
                </c:pt>
                <c:pt idx="587" formatCode="General">
                  <c:v>0</c:v>
                </c:pt>
                <c:pt idx="588" formatCode="General">
                  <c:v>0</c:v>
                </c:pt>
                <c:pt idx="589" formatCode="General">
                  <c:v>0</c:v>
                </c:pt>
                <c:pt idx="590" formatCode="General">
                  <c:v>0</c:v>
                </c:pt>
                <c:pt idx="591" formatCode="General">
                  <c:v>0</c:v>
                </c:pt>
                <c:pt idx="592" formatCode="General">
                  <c:v>0</c:v>
                </c:pt>
                <c:pt idx="593" formatCode="General">
                  <c:v>0</c:v>
                </c:pt>
                <c:pt idx="594" formatCode="General">
                  <c:v>0</c:v>
                </c:pt>
                <c:pt idx="595" formatCode="General">
                  <c:v>0</c:v>
                </c:pt>
                <c:pt idx="596" formatCode="General">
                  <c:v>0</c:v>
                </c:pt>
                <c:pt idx="597" formatCode="General">
                  <c:v>0</c:v>
                </c:pt>
                <c:pt idx="598" formatCode="General">
                  <c:v>0</c:v>
                </c:pt>
                <c:pt idx="599" formatCode="General">
                  <c:v>0</c:v>
                </c:pt>
                <c:pt idx="60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26-424D-9873-8053451BD235}"/>
            </c:ext>
          </c:extLst>
        </c:ser>
        <c:ser>
          <c:idx val="1"/>
          <c:order val="1"/>
          <c:tx>
            <c:strRef>
              <c:f>Weighting!$I$12</c:f>
              <c:strCache>
                <c:ptCount val="1"/>
                <c:pt idx="0">
                  <c:v>Iavg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Weighting!$A$14:$A$614</c:f>
              <c:numCache>
                <c:formatCode>General</c:formatCod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numCache>
            </c:numRef>
          </c:xVal>
          <c:yVal>
            <c:numRef>
              <c:f>Weighting!$I$14:$I$614</c:f>
              <c:numCache>
                <c:formatCode>0.000000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26-424D-9873-8053451BD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839576"/>
        <c:axId val="374838792"/>
      </c:scatterChart>
      <c:valAx>
        <c:axId val="374841928"/>
        <c:scaling>
          <c:orientation val="minMax"/>
          <c:max val="4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838400"/>
        <c:crosses val="autoZero"/>
        <c:crossBetween val="midCat"/>
      </c:valAx>
      <c:valAx>
        <c:axId val="37483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absorbance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841928"/>
        <c:crosses val="autoZero"/>
        <c:crossBetween val="midCat"/>
      </c:valAx>
      <c:valAx>
        <c:axId val="3748387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 lambda or I agerage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839576"/>
        <c:crosses val="max"/>
        <c:crossBetween val="midCat"/>
      </c:valAx>
      <c:valAx>
        <c:axId val="374839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4838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50395310465136"/>
          <c:y val="7.6817613965587381E-2"/>
          <c:w val="0.77156584056836097"/>
          <c:h val="0.669907500048123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'UV Source'!$B$7</c:f>
              <c:strCache>
                <c:ptCount val="1"/>
                <c:pt idx="0">
                  <c:v> NEW INTERPOLATION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'UV Source'!$A$22:$A$644</c:f>
              <c:numCache>
                <c:formatCode>General</c:formatCode>
                <c:ptCount val="623"/>
                <c:pt idx="0">
                  <c:v>178</c:v>
                </c:pt>
                <c:pt idx="1">
                  <c:v>179</c:v>
                </c:pt>
                <c:pt idx="2">
                  <c:v>180</c:v>
                </c:pt>
                <c:pt idx="3">
                  <c:v>181</c:v>
                </c:pt>
                <c:pt idx="4">
                  <c:v>182</c:v>
                </c:pt>
                <c:pt idx="5">
                  <c:v>183</c:v>
                </c:pt>
                <c:pt idx="6">
                  <c:v>184</c:v>
                </c:pt>
                <c:pt idx="7">
                  <c:v>185</c:v>
                </c:pt>
                <c:pt idx="8">
                  <c:v>186</c:v>
                </c:pt>
                <c:pt idx="9">
                  <c:v>187</c:v>
                </c:pt>
                <c:pt idx="10">
                  <c:v>188</c:v>
                </c:pt>
                <c:pt idx="11">
                  <c:v>189</c:v>
                </c:pt>
                <c:pt idx="12">
                  <c:v>190</c:v>
                </c:pt>
                <c:pt idx="13">
                  <c:v>191</c:v>
                </c:pt>
                <c:pt idx="14">
                  <c:v>192</c:v>
                </c:pt>
                <c:pt idx="15">
                  <c:v>193</c:v>
                </c:pt>
                <c:pt idx="16">
                  <c:v>194</c:v>
                </c:pt>
                <c:pt idx="17">
                  <c:v>195</c:v>
                </c:pt>
                <c:pt idx="18">
                  <c:v>196</c:v>
                </c:pt>
                <c:pt idx="19">
                  <c:v>197</c:v>
                </c:pt>
                <c:pt idx="20">
                  <c:v>198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202</c:v>
                </c:pt>
                <c:pt idx="25">
                  <c:v>203</c:v>
                </c:pt>
                <c:pt idx="26">
                  <c:v>204</c:v>
                </c:pt>
                <c:pt idx="27">
                  <c:v>205</c:v>
                </c:pt>
                <c:pt idx="28">
                  <c:v>206</c:v>
                </c:pt>
                <c:pt idx="29">
                  <c:v>207</c:v>
                </c:pt>
                <c:pt idx="30">
                  <c:v>208</c:v>
                </c:pt>
                <c:pt idx="31">
                  <c:v>209</c:v>
                </c:pt>
                <c:pt idx="32">
                  <c:v>210</c:v>
                </c:pt>
                <c:pt idx="33">
                  <c:v>211</c:v>
                </c:pt>
                <c:pt idx="34">
                  <c:v>212</c:v>
                </c:pt>
                <c:pt idx="35">
                  <c:v>213</c:v>
                </c:pt>
                <c:pt idx="36">
                  <c:v>214</c:v>
                </c:pt>
                <c:pt idx="37">
                  <c:v>215</c:v>
                </c:pt>
                <c:pt idx="38">
                  <c:v>216</c:v>
                </c:pt>
                <c:pt idx="39">
                  <c:v>217</c:v>
                </c:pt>
                <c:pt idx="40">
                  <c:v>218</c:v>
                </c:pt>
                <c:pt idx="41">
                  <c:v>219</c:v>
                </c:pt>
                <c:pt idx="42">
                  <c:v>220</c:v>
                </c:pt>
                <c:pt idx="43">
                  <c:v>221</c:v>
                </c:pt>
                <c:pt idx="44">
                  <c:v>222</c:v>
                </c:pt>
                <c:pt idx="45">
                  <c:v>223</c:v>
                </c:pt>
                <c:pt idx="46">
                  <c:v>224</c:v>
                </c:pt>
                <c:pt idx="47">
                  <c:v>225</c:v>
                </c:pt>
                <c:pt idx="48">
                  <c:v>226</c:v>
                </c:pt>
                <c:pt idx="49">
                  <c:v>227</c:v>
                </c:pt>
                <c:pt idx="50">
                  <c:v>228</c:v>
                </c:pt>
                <c:pt idx="51">
                  <c:v>229</c:v>
                </c:pt>
                <c:pt idx="52">
                  <c:v>230</c:v>
                </c:pt>
                <c:pt idx="53">
                  <c:v>231</c:v>
                </c:pt>
                <c:pt idx="54">
                  <c:v>232</c:v>
                </c:pt>
                <c:pt idx="55">
                  <c:v>233</c:v>
                </c:pt>
                <c:pt idx="56">
                  <c:v>234</c:v>
                </c:pt>
                <c:pt idx="57">
                  <c:v>235</c:v>
                </c:pt>
                <c:pt idx="58">
                  <c:v>236</c:v>
                </c:pt>
                <c:pt idx="59">
                  <c:v>237</c:v>
                </c:pt>
                <c:pt idx="60">
                  <c:v>238</c:v>
                </c:pt>
                <c:pt idx="61">
                  <c:v>239</c:v>
                </c:pt>
                <c:pt idx="62">
                  <c:v>240</c:v>
                </c:pt>
                <c:pt idx="63">
                  <c:v>241</c:v>
                </c:pt>
                <c:pt idx="64">
                  <c:v>242</c:v>
                </c:pt>
                <c:pt idx="65">
                  <c:v>243</c:v>
                </c:pt>
                <c:pt idx="66">
                  <c:v>244</c:v>
                </c:pt>
                <c:pt idx="67">
                  <c:v>245</c:v>
                </c:pt>
                <c:pt idx="68">
                  <c:v>246</c:v>
                </c:pt>
                <c:pt idx="69">
                  <c:v>247</c:v>
                </c:pt>
                <c:pt idx="70">
                  <c:v>248</c:v>
                </c:pt>
                <c:pt idx="71">
                  <c:v>249</c:v>
                </c:pt>
                <c:pt idx="72">
                  <c:v>250</c:v>
                </c:pt>
                <c:pt idx="73">
                  <c:v>251</c:v>
                </c:pt>
                <c:pt idx="74">
                  <c:v>252</c:v>
                </c:pt>
                <c:pt idx="75">
                  <c:v>253</c:v>
                </c:pt>
                <c:pt idx="76">
                  <c:v>254</c:v>
                </c:pt>
                <c:pt idx="77">
                  <c:v>255</c:v>
                </c:pt>
                <c:pt idx="78">
                  <c:v>256</c:v>
                </c:pt>
                <c:pt idx="79">
                  <c:v>257</c:v>
                </c:pt>
                <c:pt idx="80">
                  <c:v>258</c:v>
                </c:pt>
                <c:pt idx="81">
                  <c:v>259</c:v>
                </c:pt>
                <c:pt idx="82">
                  <c:v>260</c:v>
                </c:pt>
                <c:pt idx="83">
                  <c:v>261</c:v>
                </c:pt>
                <c:pt idx="84">
                  <c:v>262</c:v>
                </c:pt>
                <c:pt idx="85">
                  <c:v>263</c:v>
                </c:pt>
                <c:pt idx="86">
                  <c:v>264</c:v>
                </c:pt>
                <c:pt idx="87">
                  <c:v>265</c:v>
                </c:pt>
                <c:pt idx="88">
                  <c:v>266</c:v>
                </c:pt>
                <c:pt idx="89">
                  <c:v>267</c:v>
                </c:pt>
                <c:pt idx="90">
                  <c:v>268</c:v>
                </c:pt>
                <c:pt idx="91">
                  <c:v>269</c:v>
                </c:pt>
                <c:pt idx="92">
                  <c:v>270</c:v>
                </c:pt>
                <c:pt idx="93">
                  <c:v>271</c:v>
                </c:pt>
                <c:pt idx="94">
                  <c:v>272</c:v>
                </c:pt>
                <c:pt idx="95">
                  <c:v>273</c:v>
                </c:pt>
                <c:pt idx="96">
                  <c:v>274</c:v>
                </c:pt>
                <c:pt idx="97">
                  <c:v>275</c:v>
                </c:pt>
                <c:pt idx="98">
                  <c:v>276</c:v>
                </c:pt>
                <c:pt idx="99">
                  <c:v>277</c:v>
                </c:pt>
                <c:pt idx="100">
                  <c:v>278</c:v>
                </c:pt>
                <c:pt idx="101">
                  <c:v>279</c:v>
                </c:pt>
                <c:pt idx="102">
                  <c:v>280</c:v>
                </c:pt>
                <c:pt idx="103">
                  <c:v>281</c:v>
                </c:pt>
                <c:pt idx="104">
                  <c:v>282</c:v>
                </c:pt>
                <c:pt idx="105">
                  <c:v>283</c:v>
                </c:pt>
                <c:pt idx="106">
                  <c:v>284</c:v>
                </c:pt>
                <c:pt idx="107">
                  <c:v>285</c:v>
                </c:pt>
                <c:pt idx="108">
                  <c:v>286</c:v>
                </c:pt>
                <c:pt idx="109">
                  <c:v>287</c:v>
                </c:pt>
                <c:pt idx="110">
                  <c:v>288</c:v>
                </c:pt>
                <c:pt idx="111">
                  <c:v>289</c:v>
                </c:pt>
                <c:pt idx="112">
                  <c:v>290</c:v>
                </c:pt>
                <c:pt idx="113">
                  <c:v>291</c:v>
                </c:pt>
                <c:pt idx="114">
                  <c:v>292</c:v>
                </c:pt>
                <c:pt idx="115">
                  <c:v>293</c:v>
                </c:pt>
                <c:pt idx="116">
                  <c:v>294</c:v>
                </c:pt>
                <c:pt idx="117">
                  <c:v>295</c:v>
                </c:pt>
                <c:pt idx="118">
                  <c:v>296</c:v>
                </c:pt>
                <c:pt idx="119">
                  <c:v>297</c:v>
                </c:pt>
                <c:pt idx="120">
                  <c:v>298</c:v>
                </c:pt>
                <c:pt idx="121">
                  <c:v>299</c:v>
                </c:pt>
                <c:pt idx="122">
                  <c:v>300</c:v>
                </c:pt>
                <c:pt idx="123">
                  <c:v>301</c:v>
                </c:pt>
                <c:pt idx="124">
                  <c:v>302</c:v>
                </c:pt>
                <c:pt idx="125">
                  <c:v>303</c:v>
                </c:pt>
                <c:pt idx="126">
                  <c:v>304</c:v>
                </c:pt>
                <c:pt idx="127">
                  <c:v>305</c:v>
                </c:pt>
                <c:pt idx="128">
                  <c:v>306</c:v>
                </c:pt>
                <c:pt idx="129">
                  <c:v>307</c:v>
                </c:pt>
                <c:pt idx="130">
                  <c:v>308</c:v>
                </c:pt>
                <c:pt idx="131">
                  <c:v>309</c:v>
                </c:pt>
                <c:pt idx="132">
                  <c:v>310</c:v>
                </c:pt>
                <c:pt idx="133">
                  <c:v>311</c:v>
                </c:pt>
                <c:pt idx="134">
                  <c:v>312</c:v>
                </c:pt>
                <c:pt idx="135">
                  <c:v>313</c:v>
                </c:pt>
                <c:pt idx="136">
                  <c:v>314</c:v>
                </c:pt>
                <c:pt idx="137">
                  <c:v>315</c:v>
                </c:pt>
                <c:pt idx="138">
                  <c:v>316</c:v>
                </c:pt>
                <c:pt idx="139">
                  <c:v>317</c:v>
                </c:pt>
                <c:pt idx="140">
                  <c:v>318</c:v>
                </c:pt>
                <c:pt idx="141">
                  <c:v>319</c:v>
                </c:pt>
                <c:pt idx="142">
                  <c:v>320</c:v>
                </c:pt>
                <c:pt idx="143">
                  <c:v>321</c:v>
                </c:pt>
                <c:pt idx="144">
                  <c:v>322</c:v>
                </c:pt>
                <c:pt idx="145">
                  <c:v>323</c:v>
                </c:pt>
                <c:pt idx="146">
                  <c:v>324</c:v>
                </c:pt>
                <c:pt idx="147">
                  <c:v>325</c:v>
                </c:pt>
                <c:pt idx="148">
                  <c:v>326</c:v>
                </c:pt>
                <c:pt idx="149">
                  <c:v>327</c:v>
                </c:pt>
                <c:pt idx="150">
                  <c:v>328</c:v>
                </c:pt>
                <c:pt idx="151">
                  <c:v>329</c:v>
                </c:pt>
                <c:pt idx="152">
                  <c:v>330</c:v>
                </c:pt>
                <c:pt idx="153">
                  <c:v>331</c:v>
                </c:pt>
                <c:pt idx="154">
                  <c:v>332</c:v>
                </c:pt>
                <c:pt idx="155">
                  <c:v>333</c:v>
                </c:pt>
                <c:pt idx="156">
                  <c:v>334</c:v>
                </c:pt>
                <c:pt idx="157">
                  <c:v>335</c:v>
                </c:pt>
                <c:pt idx="158">
                  <c:v>336</c:v>
                </c:pt>
                <c:pt idx="159">
                  <c:v>337</c:v>
                </c:pt>
                <c:pt idx="160">
                  <c:v>338</c:v>
                </c:pt>
                <c:pt idx="161">
                  <c:v>339</c:v>
                </c:pt>
                <c:pt idx="162">
                  <c:v>340</c:v>
                </c:pt>
                <c:pt idx="163">
                  <c:v>341</c:v>
                </c:pt>
                <c:pt idx="164">
                  <c:v>342</c:v>
                </c:pt>
                <c:pt idx="165">
                  <c:v>343</c:v>
                </c:pt>
                <c:pt idx="166">
                  <c:v>344</c:v>
                </c:pt>
                <c:pt idx="167">
                  <c:v>345</c:v>
                </c:pt>
                <c:pt idx="168">
                  <c:v>346</c:v>
                </c:pt>
                <c:pt idx="169">
                  <c:v>347</c:v>
                </c:pt>
                <c:pt idx="170">
                  <c:v>348</c:v>
                </c:pt>
                <c:pt idx="171">
                  <c:v>349</c:v>
                </c:pt>
                <c:pt idx="172">
                  <c:v>350</c:v>
                </c:pt>
                <c:pt idx="173">
                  <c:v>351</c:v>
                </c:pt>
                <c:pt idx="174">
                  <c:v>352</c:v>
                </c:pt>
                <c:pt idx="175">
                  <c:v>353</c:v>
                </c:pt>
                <c:pt idx="176">
                  <c:v>354</c:v>
                </c:pt>
                <c:pt idx="177">
                  <c:v>355</c:v>
                </c:pt>
                <c:pt idx="178">
                  <c:v>356</c:v>
                </c:pt>
                <c:pt idx="179">
                  <c:v>357</c:v>
                </c:pt>
                <c:pt idx="180">
                  <c:v>358</c:v>
                </c:pt>
                <c:pt idx="181">
                  <c:v>359</c:v>
                </c:pt>
                <c:pt idx="182">
                  <c:v>360</c:v>
                </c:pt>
                <c:pt idx="183">
                  <c:v>361</c:v>
                </c:pt>
                <c:pt idx="184">
                  <c:v>362</c:v>
                </c:pt>
                <c:pt idx="185">
                  <c:v>363</c:v>
                </c:pt>
                <c:pt idx="186">
                  <c:v>364</c:v>
                </c:pt>
                <c:pt idx="187">
                  <c:v>365</c:v>
                </c:pt>
                <c:pt idx="188">
                  <c:v>366</c:v>
                </c:pt>
                <c:pt idx="189">
                  <c:v>367</c:v>
                </c:pt>
                <c:pt idx="190">
                  <c:v>368</c:v>
                </c:pt>
                <c:pt idx="191">
                  <c:v>369</c:v>
                </c:pt>
                <c:pt idx="192">
                  <c:v>370</c:v>
                </c:pt>
                <c:pt idx="193">
                  <c:v>371</c:v>
                </c:pt>
                <c:pt idx="194">
                  <c:v>372</c:v>
                </c:pt>
                <c:pt idx="195">
                  <c:v>373</c:v>
                </c:pt>
                <c:pt idx="196">
                  <c:v>374</c:v>
                </c:pt>
                <c:pt idx="197">
                  <c:v>375</c:v>
                </c:pt>
                <c:pt idx="198">
                  <c:v>376</c:v>
                </c:pt>
                <c:pt idx="199">
                  <c:v>377</c:v>
                </c:pt>
                <c:pt idx="200">
                  <c:v>378</c:v>
                </c:pt>
                <c:pt idx="201">
                  <c:v>379</c:v>
                </c:pt>
                <c:pt idx="202">
                  <c:v>380</c:v>
                </c:pt>
                <c:pt idx="203">
                  <c:v>381</c:v>
                </c:pt>
                <c:pt idx="204">
                  <c:v>382</c:v>
                </c:pt>
                <c:pt idx="205">
                  <c:v>383</c:v>
                </c:pt>
                <c:pt idx="206">
                  <c:v>384</c:v>
                </c:pt>
                <c:pt idx="207">
                  <c:v>385</c:v>
                </c:pt>
                <c:pt idx="208">
                  <c:v>386</c:v>
                </c:pt>
                <c:pt idx="209">
                  <c:v>387</c:v>
                </c:pt>
                <c:pt idx="210">
                  <c:v>388</c:v>
                </c:pt>
                <c:pt idx="211">
                  <c:v>389</c:v>
                </c:pt>
                <c:pt idx="212">
                  <c:v>390</c:v>
                </c:pt>
                <c:pt idx="213">
                  <c:v>391</c:v>
                </c:pt>
                <c:pt idx="214">
                  <c:v>392</c:v>
                </c:pt>
                <c:pt idx="215">
                  <c:v>393</c:v>
                </c:pt>
                <c:pt idx="216">
                  <c:v>394</c:v>
                </c:pt>
                <c:pt idx="217">
                  <c:v>395</c:v>
                </c:pt>
                <c:pt idx="218">
                  <c:v>396</c:v>
                </c:pt>
                <c:pt idx="219">
                  <c:v>397</c:v>
                </c:pt>
                <c:pt idx="220">
                  <c:v>398</c:v>
                </c:pt>
                <c:pt idx="221">
                  <c:v>399</c:v>
                </c:pt>
                <c:pt idx="222">
                  <c:v>400</c:v>
                </c:pt>
                <c:pt idx="223">
                  <c:v>401</c:v>
                </c:pt>
                <c:pt idx="224">
                  <c:v>402</c:v>
                </c:pt>
                <c:pt idx="225">
                  <c:v>403</c:v>
                </c:pt>
                <c:pt idx="226">
                  <c:v>404</c:v>
                </c:pt>
                <c:pt idx="227">
                  <c:v>405</c:v>
                </c:pt>
                <c:pt idx="228">
                  <c:v>406</c:v>
                </c:pt>
                <c:pt idx="229">
                  <c:v>407</c:v>
                </c:pt>
                <c:pt idx="230">
                  <c:v>408</c:v>
                </c:pt>
                <c:pt idx="231">
                  <c:v>409</c:v>
                </c:pt>
                <c:pt idx="232">
                  <c:v>410</c:v>
                </c:pt>
                <c:pt idx="233">
                  <c:v>411</c:v>
                </c:pt>
                <c:pt idx="234">
                  <c:v>412</c:v>
                </c:pt>
                <c:pt idx="235">
                  <c:v>413</c:v>
                </c:pt>
                <c:pt idx="236">
                  <c:v>414</c:v>
                </c:pt>
                <c:pt idx="237">
                  <c:v>415</c:v>
                </c:pt>
                <c:pt idx="238">
                  <c:v>416</c:v>
                </c:pt>
                <c:pt idx="239">
                  <c:v>417</c:v>
                </c:pt>
                <c:pt idx="240">
                  <c:v>418</c:v>
                </c:pt>
                <c:pt idx="241">
                  <c:v>419</c:v>
                </c:pt>
                <c:pt idx="242">
                  <c:v>420</c:v>
                </c:pt>
                <c:pt idx="243">
                  <c:v>421</c:v>
                </c:pt>
                <c:pt idx="244">
                  <c:v>422</c:v>
                </c:pt>
                <c:pt idx="245">
                  <c:v>423</c:v>
                </c:pt>
                <c:pt idx="246">
                  <c:v>424</c:v>
                </c:pt>
                <c:pt idx="247">
                  <c:v>425</c:v>
                </c:pt>
                <c:pt idx="248">
                  <c:v>426</c:v>
                </c:pt>
                <c:pt idx="249">
                  <c:v>427</c:v>
                </c:pt>
                <c:pt idx="250">
                  <c:v>428</c:v>
                </c:pt>
                <c:pt idx="251">
                  <c:v>429</c:v>
                </c:pt>
                <c:pt idx="252">
                  <c:v>430</c:v>
                </c:pt>
                <c:pt idx="253">
                  <c:v>431</c:v>
                </c:pt>
                <c:pt idx="254">
                  <c:v>432</c:v>
                </c:pt>
                <c:pt idx="255">
                  <c:v>433</c:v>
                </c:pt>
                <c:pt idx="256">
                  <c:v>434</c:v>
                </c:pt>
                <c:pt idx="257">
                  <c:v>435</c:v>
                </c:pt>
                <c:pt idx="258">
                  <c:v>436</c:v>
                </c:pt>
                <c:pt idx="259">
                  <c:v>437</c:v>
                </c:pt>
                <c:pt idx="260">
                  <c:v>438</c:v>
                </c:pt>
                <c:pt idx="261">
                  <c:v>439</c:v>
                </c:pt>
                <c:pt idx="262">
                  <c:v>440</c:v>
                </c:pt>
                <c:pt idx="263">
                  <c:v>441</c:v>
                </c:pt>
                <c:pt idx="264">
                  <c:v>442</c:v>
                </c:pt>
                <c:pt idx="265">
                  <c:v>443</c:v>
                </c:pt>
                <c:pt idx="266">
                  <c:v>444</c:v>
                </c:pt>
                <c:pt idx="267">
                  <c:v>445</c:v>
                </c:pt>
                <c:pt idx="268">
                  <c:v>446</c:v>
                </c:pt>
                <c:pt idx="269">
                  <c:v>447</c:v>
                </c:pt>
                <c:pt idx="270">
                  <c:v>448</c:v>
                </c:pt>
                <c:pt idx="271">
                  <c:v>449</c:v>
                </c:pt>
                <c:pt idx="272">
                  <c:v>450</c:v>
                </c:pt>
                <c:pt idx="273">
                  <c:v>451</c:v>
                </c:pt>
                <c:pt idx="274">
                  <c:v>452</c:v>
                </c:pt>
                <c:pt idx="275">
                  <c:v>453</c:v>
                </c:pt>
                <c:pt idx="276">
                  <c:v>454</c:v>
                </c:pt>
                <c:pt idx="277">
                  <c:v>455</c:v>
                </c:pt>
                <c:pt idx="278">
                  <c:v>456</c:v>
                </c:pt>
                <c:pt idx="279">
                  <c:v>457</c:v>
                </c:pt>
                <c:pt idx="280">
                  <c:v>458</c:v>
                </c:pt>
                <c:pt idx="281">
                  <c:v>459</c:v>
                </c:pt>
                <c:pt idx="282">
                  <c:v>460</c:v>
                </c:pt>
                <c:pt idx="283">
                  <c:v>461</c:v>
                </c:pt>
                <c:pt idx="284">
                  <c:v>462</c:v>
                </c:pt>
                <c:pt idx="285">
                  <c:v>463</c:v>
                </c:pt>
                <c:pt idx="286">
                  <c:v>464</c:v>
                </c:pt>
                <c:pt idx="287">
                  <c:v>465</c:v>
                </c:pt>
                <c:pt idx="288">
                  <c:v>466</c:v>
                </c:pt>
                <c:pt idx="289">
                  <c:v>467</c:v>
                </c:pt>
                <c:pt idx="290">
                  <c:v>468</c:v>
                </c:pt>
                <c:pt idx="291">
                  <c:v>469</c:v>
                </c:pt>
                <c:pt idx="292">
                  <c:v>470</c:v>
                </c:pt>
                <c:pt idx="293">
                  <c:v>471</c:v>
                </c:pt>
                <c:pt idx="294">
                  <c:v>472</c:v>
                </c:pt>
                <c:pt idx="295">
                  <c:v>473</c:v>
                </c:pt>
                <c:pt idx="296">
                  <c:v>474</c:v>
                </c:pt>
                <c:pt idx="297">
                  <c:v>475</c:v>
                </c:pt>
                <c:pt idx="298">
                  <c:v>476</c:v>
                </c:pt>
                <c:pt idx="299">
                  <c:v>477</c:v>
                </c:pt>
                <c:pt idx="300">
                  <c:v>478</c:v>
                </c:pt>
                <c:pt idx="301">
                  <c:v>479</c:v>
                </c:pt>
                <c:pt idx="302">
                  <c:v>480</c:v>
                </c:pt>
                <c:pt idx="303">
                  <c:v>481</c:v>
                </c:pt>
                <c:pt idx="304">
                  <c:v>482</c:v>
                </c:pt>
                <c:pt idx="305">
                  <c:v>483</c:v>
                </c:pt>
                <c:pt idx="306">
                  <c:v>484</c:v>
                </c:pt>
                <c:pt idx="307">
                  <c:v>485</c:v>
                </c:pt>
                <c:pt idx="308">
                  <c:v>486</c:v>
                </c:pt>
                <c:pt idx="309">
                  <c:v>487</c:v>
                </c:pt>
                <c:pt idx="310">
                  <c:v>488</c:v>
                </c:pt>
                <c:pt idx="311">
                  <c:v>489</c:v>
                </c:pt>
                <c:pt idx="312">
                  <c:v>490</c:v>
                </c:pt>
                <c:pt idx="313">
                  <c:v>491</c:v>
                </c:pt>
                <c:pt idx="314">
                  <c:v>492</c:v>
                </c:pt>
                <c:pt idx="315">
                  <c:v>493</c:v>
                </c:pt>
                <c:pt idx="316">
                  <c:v>494</c:v>
                </c:pt>
                <c:pt idx="317">
                  <c:v>495</c:v>
                </c:pt>
                <c:pt idx="318">
                  <c:v>496</c:v>
                </c:pt>
                <c:pt idx="319">
                  <c:v>497</c:v>
                </c:pt>
                <c:pt idx="320">
                  <c:v>498</c:v>
                </c:pt>
                <c:pt idx="321">
                  <c:v>499</c:v>
                </c:pt>
                <c:pt idx="322">
                  <c:v>500</c:v>
                </c:pt>
                <c:pt idx="323">
                  <c:v>501</c:v>
                </c:pt>
                <c:pt idx="324">
                  <c:v>502</c:v>
                </c:pt>
                <c:pt idx="325">
                  <c:v>503</c:v>
                </c:pt>
                <c:pt idx="326">
                  <c:v>504</c:v>
                </c:pt>
                <c:pt idx="327">
                  <c:v>505</c:v>
                </c:pt>
                <c:pt idx="328">
                  <c:v>506</c:v>
                </c:pt>
                <c:pt idx="329">
                  <c:v>507</c:v>
                </c:pt>
                <c:pt idx="330">
                  <c:v>508</c:v>
                </c:pt>
                <c:pt idx="331">
                  <c:v>509</c:v>
                </c:pt>
                <c:pt idx="332">
                  <c:v>510</c:v>
                </c:pt>
                <c:pt idx="333">
                  <c:v>511</c:v>
                </c:pt>
                <c:pt idx="334">
                  <c:v>512</c:v>
                </c:pt>
                <c:pt idx="335">
                  <c:v>513</c:v>
                </c:pt>
                <c:pt idx="336">
                  <c:v>514</c:v>
                </c:pt>
                <c:pt idx="337">
                  <c:v>515</c:v>
                </c:pt>
                <c:pt idx="338">
                  <c:v>516</c:v>
                </c:pt>
                <c:pt idx="339">
                  <c:v>517</c:v>
                </c:pt>
                <c:pt idx="340">
                  <c:v>518</c:v>
                </c:pt>
                <c:pt idx="341">
                  <c:v>519</c:v>
                </c:pt>
                <c:pt idx="342">
                  <c:v>520</c:v>
                </c:pt>
                <c:pt idx="343">
                  <c:v>521</c:v>
                </c:pt>
                <c:pt idx="344">
                  <c:v>522</c:v>
                </c:pt>
                <c:pt idx="345">
                  <c:v>523</c:v>
                </c:pt>
                <c:pt idx="346">
                  <c:v>524</c:v>
                </c:pt>
                <c:pt idx="347">
                  <c:v>525</c:v>
                </c:pt>
                <c:pt idx="348">
                  <c:v>526</c:v>
                </c:pt>
                <c:pt idx="349">
                  <c:v>527</c:v>
                </c:pt>
                <c:pt idx="350">
                  <c:v>528</c:v>
                </c:pt>
                <c:pt idx="351">
                  <c:v>529</c:v>
                </c:pt>
                <c:pt idx="352">
                  <c:v>530</c:v>
                </c:pt>
                <c:pt idx="353">
                  <c:v>531</c:v>
                </c:pt>
                <c:pt idx="354">
                  <c:v>532</c:v>
                </c:pt>
                <c:pt idx="355">
                  <c:v>533</c:v>
                </c:pt>
                <c:pt idx="356">
                  <c:v>534</c:v>
                </c:pt>
                <c:pt idx="357">
                  <c:v>535</c:v>
                </c:pt>
                <c:pt idx="358">
                  <c:v>536</c:v>
                </c:pt>
                <c:pt idx="359">
                  <c:v>537</c:v>
                </c:pt>
                <c:pt idx="360">
                  <c:v>538</c:v>
                </c:pt>
                <c:pt idx="361">
                  <c:v>539</c:v>
                </c:pt>
                <c:pt idx="362">
                  <c:v>540</c:v>
                </c:pt>
                <c:pt idx="363">
                  <c:v>541</c:v>
                </c:pt>
                <c:pt idx="364">
                  <c:v>542</c:v>
                </c:pt>
                <c:pt idx="365">
                  <c:v>543</c:v>
                </c:pt>
                <c:pt idx="366">
                  <c:v>544</c:v>
                </c:pt>
                <c:pt idx="367">
                  <c:v>545</c:v>
                </c:pt>
                <c:pt idx="368">
                  <c:v>546</c:v>
                </c:pt>
                <c:pt idx="369">
                  <c:v>547</c:v>
                </c:pt>
                <c:pt idx="370">
                  <c:v>548</c:v>
                </c:pt>
                <c:pt idx="371">
                  <c:v>549</c:v>
                </c:pt>
                <c:pt idx="372">
                  <c:v>550</c:v>
                </c:pt>
                <c:pt idx="373">
                  <c:v>551</c:v>
                </c:pt>
                <c:pt idx="374">
                  <c:v>552</c:v>
                </c:pt>
                <c:pt idx="375">
                  <c:v>553</c:v>
                </c:pt>
                <c:pt idx="376">
                  <c:v>554</c:v>
                </c:pt>
                <c:pt idx="377">
                  <c:v>555</c:v>
                </c:pt>
                <c:pt idx="378">
                  <c:v>556</c:v>
                </c:pt>
                <c:pt idx="379">
                  <c:v>557</c:v>
                </c:pt>
                <c:pt idx="380">
                  <c:v>558</c:v>
                </c:pt>
                <c:pt idx="381">
                  <c:v>559</c:v>
                </c:pt>
                <c:pt idx="382">
                  <c:v>560</c:v>
                </c:pt>
                <c:pt idx="383">
                  <c:v>561</c:v>
                </c:pt>
                <c:pt idx="384">
                  <c:v>562</c:v>
                </c:pt>
                <c:pt idx="385">
                  <c:v>563</c:v>
                </c:pt>
                <c:pt idx="386">
                  <c:v>564</c:v>
                </c:pt>
                <c:pt idx="387">
                  <c:v>565</c:v>
                </c:pt>
                <c:pt idx="388">
                  <c:v>566</c:v>
                </c:pt>
                <c:pt idx="389">
                  <c:v>567</c:v>
                </c:pt>
                <c:pt idx="390">
                  <c:v>568</c:v>
                </c:pt>
                <c:pt idx="391">
                  <c:v>569</c:v>
                </c:pt>
                <c:pt idx="392">
                  <c:v>570</c:v>
                </c:pt>
                <c:pt idx="393">
                  <c:v>571</c:v>
                </c:pt>
                <c:pt idx="394">
                  <c:v>572</c:v>
                </c:pt>
                <c:pt idx="395">
                  <c:v>573</c:v>
                </c:pt>
                <c:pt idx="396">
                  <c:v>574</c:v>
                </c:pt>
                <c:pt idx="397">
                  <c:v>575</c:v>
                </c:pt>
                <c:pt idx="398">
                  <c:v>576</c:v>
                </c:pt>
                <c:pt idx="399">
                  <c:v>577</c:v>
                </c:pt>
                <c:pt idx="400">
                  <c:v>578</c:v>
                </c:pt>
                <c:pt idx="401">
                  <c:v>579</c:v>
                </c:pt>
                <c:pt idx="402">
                  <c:v>580</c:v>
                </c:pt>
                <c:pt idx="403">
                  <c:v>581</c:v>
                </c:pt>
                <c:pt idx="404">
                  <c:v>582</c:v>
                </c:pt>
                <c:pt idx="405">
                  <c:v>583</c:v>
                </c:pt>
                <c:pt idx="406">
                  <c:v>584</c:v>
                </c:pt>
                <c:pt idx="407">
                  <c:v>585</c:v>
                </c:pt>
                <c:pt idx="408">
                  <c:v>586</c:v>
                </c:pt>
                <c:pt idx="409">
                  <c:v>587</c:v>
                </c:pt>
                <c:pt idx="410">
                  <c:v>588</c:v>
                </c:pt>
                <c:pt idx="411">
                  <c:v>589</c:v>
                </c:pt>
                <c:pt idx="412">
                  <c:v>590</c:v>
                </c:pt>
                <c:pt idx="413">
                  <c:v>591</c:v>
                </c:pt>
                <c:pt idx="414">
                  <c:v>592</c:v>
                </c:pt>
                <c:pt idx="415">
                  <c:v>593</c:v>
                </c:pt>
                <c:pt idx="416">
                  <c:v>594</c:v>
                </c:pt>
                <c:pt idx="417">
                  <c:v>595</c:v>
                </c:pt>
                <c:pt idx="418">
                  <c:v>596</c:v>
                </c:pt>
                <c:pt idx="419">
                  <c:v>597</c:v>
                </c:pt>
                <c:pt idx="420">
                  <c:v>598</c:v>
                </c:pt>
                <c:pt idx="421">
                  <c:v>599</c:v>
                </c:pt>
                <c:pt idx="422">
                  <c:v>600</c:v>
                </c:pt>
                <c:pt idx="423">
                  <c:v>601</c:v>
                </c:pt>
                <c:pt idx="424">
                  <c:v>602</c:v>
                </c:pt>
                <c:pt idx="425">
                  <c:v>603</c:v>
                </c:pt>
                <c:pt idx="426">
                  <c:v>604</c:v>
                </c:pt>
                <c:pt idx="427">
                  <c:v>605</c:v>
                </c:pt>
                <c:pt idx="428">
                  <c:v>606</c:v>
                </c:pt>
                <c:pt idx="429">
                  <c:v>607</c:v>
                </c:pt>
                <c:pt idx="430">
                  <c:v>608</c:v>
                </c:pt>
                <c:pt idx="431">
                  <c:v>609</c:v>
                </c:pt>
                <c:pt idx="432">
                  <c:v>610</c:v>
                </c:pt>
                <c:pt idx="433">
                  <c:v>611</c:v>
                </c:pt>
                <c:pt idx="434">
                  <c:v>612</c:v>
                </c:pt>
                <c:pt idx="435">
                  <c:v>613</c:v>
                </c:pt>
                <c:pt idx="436">
                  <c:v>614</c:v>
                </c:pt>
                <c:pt idx="437">
                  <c:v>615</c:v>
                </c:pt>
                <c:pt idx="438">
                  <c:v>616</c:v>
                </c:pt>
                <c:pt idx="439">
                  <c:v>617</c:v>
                </c:pt>
                <c:pt idx="440">
                  <c:v>618</c:v>
                </c:pt>
                <c:pt idx="441">
                  <c:v>619</c:v>
                </c:pt>
                <c:pt idx="442">
                  <c:v>620</c:v>
                </c:pt>
                <c:pt idx="443">
                  <c:v>621</c:v>
                </c:pt>
                <c:pt idx="444">
                  <c:v>622</c:v>
                </c:pt>
                <c:pt idx="445">
                  <c:v>623</c:v>
                </c:pt>
                <c:pt idx="446">
                  <c:v>624</c:v>
                </c:pt>
                <c:pt idx="447">
                  <c:v>625</c:v>
                </c:pt>
                <c:pt idx="448">
                  <c:v>626</c:v>
                </c:pt>
                <c:pt idx="449">
                  <c:v>627</c:v>
                </c:pt>
                <c:pt idx="450">
                  <c:v>628</c:v>
                </c:pt>
                <c:pt idx="451">
                  <c:v>629</c:v>
                </c:pt>
                <c:pt idx="452">
                  <c:v>630</c:v>
                </c:pt>
                <c:pt idx="453">
                  <c:v>631</c:v>
                </c:pt>
                <c:pt idx="454">
                  <c:v>632</c:v>
                </c:pt>
                <c:pt idx="455">
                  <c:v>633</c:v>
                </c:pt>
                <c:pt idx="456">
                  <c:v>634</c:v>
                </c:pt>
                <c:pt idx="457">
                  <c:v>635</c:v>
                </c:pt>
                <c:pt idx="458">
                  <c:v>636</c:v>
                </c:pt>
                <c:pt idx="459">
                  <c:v>637</c:v>
                </c:pt>
                <c:pt idx="460">
                  <c:v>638</c:v>
                </c:pt>
                <c:pt idx="461">
                  <c:v>639</c:v>
                </c:pt>
                <c:pt idx="462">
                  <c:v>640</c:v>
                </c:pt>
                <c:pt idx="463">
                  <c:v>641</c:v>
                </c:pt>
                <c:pt idx="464">
                  <c:v>642</c:v>
                </c:pt>
                <c:pt idx="465">
                  <c:v>643</c:v>
                </c:pt>
                <c:pt idx="466">
                  <c:v>644</c:v>
                </c:pt>
                <c:pt idx="467">
                  <c:v>645</c:v>
                </c:pt>
                <c:pt idx="468">
                  <c:v>646</c:v>
                </c:pt>
                <c:pt idx="469">
                  <c:v>647</c:v>
                </c:pt>
                <c:pt idx="470">
                  <c:v>648</c:v>
                </c:pt>
                <c:pt idx="471">
                  <c:v>649</c:v>
                </c:pt>
                <c:pt idx="472">
                  <c:v>650</c:v>
                </c:pt>
                <c:pt idx="473">
                  <c:v>651</c:v>
                </c:pt>
                <c:pt idx="474">
                  <c:v>652</c:v>
                </c:pt>
                <c:pt idx="475">
                  <c:v>653</c:v>
                </c:pt>
                <c:pt idx="476">
                  <c:v>654</c:v>
                </c:pt>
                <c:pt idx="477">
                  <c:v>655</c:v>
                </c:pt>
                <c:pt idx="478">
                  <c:v>656</c:v>
                </c:pt>
                <c:pt idx="479">
                  <c:v>657</c:v>
                </c:pt>
                <c:pt idx="480">
                  <c:v>658</c:v>
                </c:pt>
                <c:pt idx="481">
                  <c:v>659</c:v>
                </c:pt>
                <c:pt idx="482">
                  <c:v>660</c:v>
                </c:pt>
                <c:pt idx="483">
                  <c:v>661</c:v>
                </c:pt>
                <c:pt idx="484">
                  <c:v>662</c:v>
                </c:pt>
                <c:pt idx="485">
                  <c:v>663</c:v>
                </c:pt>
                <c:pt idx="486">
                  <c:v>664</c:v>
                </c:pt>
                <c:pt idx="487">
                  <c:v>665</c:v>
                </c:pt>
                <c:pt idx="488">
                  <c:v>666</c:v>
                </c:pt>
                <c:pt idx="489">
                  <c:v>667</c:v>
                </c:pt>
                <c:pt idx="490">
                  <c:v>668</c:v>
                </c:pt>
                <c:pt idx="491">
                  <c:v>669</c:v>
                </c:pt>
                <c:pt idx="492">
                  <c:v>670</c:v>
                </c:pt>
                <c:pt idx="493">
                  <c:v>671</c:v>
                </c:pt>
                <c:pt idx="494">
                  <c:v>672</c:v>
                </c:pt>
                <c:pt idx="495">
                  <c:v>673</c:v>
                </c:pt>
                <c:pt idx="496">
                  <c:v>674</c:v>
                </c:pt>
                <c:pt idx="497">
                  <c:v>675</c:v>
                </c:pt>
                <c:pt idx="498">
                  <c:v>676</c:v>
                </c:pt>
                <c:pt idx="499">
                  <c:v>677</c:v>
                </c:pt>
                <c:pt idx="500">
                  <c:v>678</c:v>
                </c:pt>
                <c:pt idx="501">
                  <c:v>679</c:v>
                </c:pt>
                <c:pt idx="502">
                  <c:v>680</c:v>
                </c:pt>
                <c:pt idx="503">
                  <c:v>681</c:v>
                </c:pt>
                <c:pt idx="504">
                  <c:v>682</c:v>
                </c:pt>
                <c:pt idx="505">
                  <c:v>683</c:v>
                </c:pt>
                <c:pt idx="506">
                  <c:v>684</c:v>
                </c:pt>
                <c:pt idx="507">
                  <c:v>685</c:v>
                </c:pt>
                <c:pt idx="508">
                  <c:v>686</c:v>
                </c:pt>
                <c:pt idx="509">
                  <c:v>687</c:v>
                </c:pt>
                <c:pt idx="510">
                  <c:v>688</c:v>
                </c:pt>
                <c:pt idx="511">
                  <c:v>689</c:v>
                </c:pt>
                <c:pt idx="512">
                  <c:v>690</c:v>
                </c:pt>
                <c:pt idx="513">
                  <c:v>691</c:v>
                </c:pt>
                <c:pt idx="514">
                  <c:v>692</c:v>
                </c:pt>
                <c:pt idx="515">
                  <c:v>693</c:v>
                </c:pt>
                <c:pt idx="516">
                  <c:v>694</c:v>
                </c:pt>
                <c:pt idx="517">
                  <c:v>695</c:v>
                </c:pt>
                <c:pt idx="518">
                  <c:v>696</c:v>
                </c:pt>
                <c:pt idx="519">
                  <c:v>697</c:v>
                </c:pt>
                <c:pt idx="520">
                  <c:v>698</c:v>
                </c:pt>
                <c:pt idx="521">
                  <c:v>699</c:v>
                </c:pt>
                <c:pt idx="522">
                  <c:v>700</c:v>
                </c:pt>
                <c:pt idx="523">
                  <c:v>701</c:v>
                </c:pt>
                <c:pt idx="524">
                  <c:v>702</c:v>
                </c:pt>
                <c:pt idx="525">
                  <c:v>703</c:v>
                </c:pt>
                <c:pt idx="526">
                  <c:v>704</c:v>
                </c:pt>
                <c:pt idx="527">
                  <c:v>705</c:v>
                </c:pt>
                <c:pt idx="528">
                  <c:v>706</c:v>
                </c:pt>
                <c:pt idx="529">
                  <c:v>707</c:v>
                </c:pt>
                <c:pt idx="530">
                  <c:v>708</c:v>
                </c:pt>
                <c:pt idx="531">
                  <c:v>709</c:v>
                </c:pt>
                <c:pt idx="532">
                  <c:v>710</c:v>
                </c:pt>
                <c:pt idx="533">
                  <c:v>711</c:v>
                </c:pt>
                <c:pt idx="534">
                  <c:v>712</c:v>
                </c:pt>
                <c:pt idx="535">
                  <c:v>713</c:v>
                </c:pt>
                <c:pt idx="536">
                  <c:v>714</c:v>
                </c:pt>
                <c:pt idx="537">
                  <c:v>715</c:v>
                </c:pt>
                <c:pt idx="538">
                  <c:v>716</c:v>
                </c:pt>
                <c:pt idx="539">
                  <c:v>717</c:v>
                </c:pt>
                <c:pt idx="540">
                  <c:v>718</c:v>
                </c:pt>
                <c:pt idx="541">
                  <c:v>719</c:v>
                </c:pt>
                <c:pt idx="542">
                  <c:v>720</c:v>
                </c:pt>
                <c:pt idx="543">
                  <c:v>721</c:v>
                </c:pt>
                <c:pt idx="544">
                  <c:v>722</c:v>
                </c:pt>
                <c:pt idx="545">
                  <c:v>723</c:v>
                </c:pt>
                <c:pt idx="546">
                  <c:v>724</c:v>
                </c:pt>
                <c:pt idx="547">
                  <c:v>725</c:v>
                </c:pt>
                <c:pt idx="548">
                  <c:v>726</c:v>
                </c:pt>
                <c:pt idx="549">
                  <c:v>727</c:v>
                </c:pt>
                <c:pt idx="550">
                  <c:v>728</c:v>
                </c:pt>
                <c:pt idx="551">
                  <c:v>729</c:v>
                </c:pt>
                <c:pt idx="552">
                  <c:v>730</c:v>
                </c:pt>
                <c:pt idx="553">
                  <c:v>731</c:v>
                </c:pt>
                <c:pt idx="554">
                  <c:v>732</c:v>
                </c:pt>
                <c:pt idx="555">
                  <c:v>733</c:v>
                </c:pt>
                <c:pt idx="556">
                  <c:v>734</c:v>
                </c:pt>
                <c:pt idx="557">
                  <c:v>735</c:v>
                </c:pt>
                <c:pt idx="558">
                  <c:v>736</c:v>
                </c:pt>
                <c:pt idx="559">
                  <c:v>737</c:v>
                </c:pt>
                <c:pt idx="560">
                  <c:v>738</c:v>
                </c:pt>
                <c:pt idx="561">
                  <c:v>739</c:v>
                </c:pt>
                <c:pt idx="562">
                  <c:v>740</c:v>
                </c:pt>
                <c:pt idx="563">
                  <c:v>741</c:v>
                </c:pt>
                <c:pt idx="564">
                  <c:v>742</c:v>
                </c:pt>
                <c:pt idx="565">
                  <c:v>743</c:v>
                </c:pt>
                <c:pt idx="566">
                  <c:v>744</c:v>
                </c:pt>
                <c:pt idx="567">
                  <c:v>745</c:v>
                </c:pt>
                <c:pt idx="568">
                  <c:v>746</c:v>
                </c:pt>
                <c:pt idx="569">
                  <c:v>747</c:v>
                </c:pt>
                <c:pt idx="570">
                  <c:v>748</c:v>
                </c:pt>
                <c:pt idx="571">
                  <c:v>749</c:v>
                </c:pt>
                <c:pt idx="572">
                  <c:v>750</c:v>
                </c:pt>
                <c:pt idx="573">
                  <c:v>751</c:v>
                </c:pt>
                <c:pt idx="574">
                  <c:v>752</c:v>
                </c:pt>
                <c:pt idx="575">
                  <c:v>753</c:v>
                </c:pt>
                <c:pt idx="576">
                  <c:v>754</c:v>
                </c:pt>
                <c:pt idx="577">
                  <c:v>755</c:v>
                </c:pt>
                <c:pt idx="578">
                  <c:v>756</c:v>
                </c:pt>
                <c:pt idx="579">
                  <c:v>757</c:v>
                </c:pt>
                <c:pt idx="580">
                  <c:v>758</c:v>
                </c:pt>
                <c:pt idx="581">
                  <c:v>759</c:v>
                </c:pt>
                <c:pt idx="582">
                  <c:v>760</c:v>
                </c:pt>
                <c:pt idx="583">
                  <c:v>761</c:v>
                </c:pt>
                <c:pt idx="584">
                  <c:v>762</c:v>
                </c:pt>
                <c:pt idx="585">
                  <c:v>763</c:v>
                </c:pt>
                <c:pt idx="586">
                  <c:v>764</c:v>
                </c:pt>
                <c:pt idx="587">
                  <c:v>765</c:v>
                </c:pt>
                <c:pt idx="588">
                  <c:v>766</c:v>
                </c:pt>
                <c:pt idx="589">
                  <c:v>767</c:v>
                </c:pt>
                <c:pt idx="590">
                  <c:v>768</c:v>
                </c:pt>
                <c:pt idx="591">
                  <c:v>769</c:v>
                </c:pt>
                <c:pt idx="592">
                  <c:v>770</c:v>
                </c:pt>
                <c:pt idx="593">
                  <c:v>771</c:v>
                </c:pt>
                <c:pt idx="594">
                  <c:v>772</c:v>
                </c:pt>
                <c:pt idx="595">
                  <c:v>773</c:v>
                </c:pt>
                <c:pt idx="596">
                  <c:v>774</c:v>
                </c:pt>
                <c:pt idx="597">
                  <c:v>775</c:v>
                </c:pt>
                <c:pt idx="598">
                  <c:v>776</c:v>
                </c:pt>
                <c:pt idx="599">
                  <c:v>777</c:v>
                </c:pt>
                <c:pt idx="600">
                  <c:v>778</c:v>
                </c:pt>
                <c:pt idx="601">
                  <c:v>779</c:v>
                </c:pt>
                <c:pt idx="602">
                  <c:v>780</c:v>
                </c:pt>
                <c:pt idx="603">
                  <c:v>781</c:v>
                </c:pt>
                <c:pt idx="604">
                  <c:v>782</c:v>
                </c:pt>
                <c:pt idx="605">
                  <c:v>783</c:v>
                </c:pt>
                <c:pt idx="606">
                  <c:v>784</c:v>
                </c:pt>
                <c:pt idx="607">
                  <c:v>785</c:v>
                </c:pt>
                <c:pt idx="608">
                  <c:v>786</c:v>
                </c:pt>
                <c:pt idx="609">
                  <c:v>787</c:v>
                </c:pt>
                <c:pt idx="610">
                  <c:v>788</c:v>
                </c:pt>
                <c:pt idx="611">
                  <c:v>789</c:v>
                </c:pt>
                <c:pt idx="612">
                  <c:v>790</c:v>
                </c:pt>
                <c:pt idx="613">
                  <c:v>791</c:v>
                </c:pt>
                <c:pt idx="614">
                  <c:v>792</c:v>
                </c:pt>
                <c:pt idx="615">
                  <c:v>793</c:v>
                </c:pt>
                <c:pt idx="616">
                  <c:v>794</c:v>
                </c:pt>
                <c:pt idx="617">
                  <c:v>795</c:v>
                </c:pt>
                <c:pt idx="618">
                  <c:v>796</c:v>
                </c:pt>
                <c:pt idx="619">
                  <c:v>797</c:v>
                </c:pt>
                <c:pt idx="620">
                  <c:v>798</c:v>
                </c:pt>
                <c:pt idx="621">
                  <c:v>799</c:v>
                </c:pt>
                <c:pt idx="622">
                  <c:v>800</c:v>
                </c:pt>
              </c:numCache>
            </c:numRef>
          </c:xVal>
          <c:yVal>
            <c:numRef>
              <c:f>'UV Source'!$B$22:$B$644</c:f>
              <c:numCache>
                <c:formatCode>General</c:formatCode>
                <c:ptCount val="623"/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10-B047-8C62-0E78DAA2C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386408"/>
        <c:axId val="420391656"/>
      </c:scatterChart>
      <c:valAx>
        <c:axId val="420386408"/>
        <c:scaling>
          <c:orientation val="minMax"/>
          <c:max val="400"/>
          <c:min val="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391656"/>
        <c:crosses val="autoZero"/>
        <c:crossBetween val="midCat"/>
      </c:valAx>
      <c:valAx>
        <c:axId val="420391656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RLE</a:t>
                </a:r>
              </a:p>
            </c:rich>
          </c:tx>
          <c:layout>
            <c:manualLayout>
              <c:xMode val="edge"/>
              <c:yMode val="edge"/>
              <c:x val="2.6829257271066487E-2"/>
              <c:y val="0.379407626523246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386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519529707532469"/>
          <c:y val="6.0307385588923186E-2"/>
          <c:w val="0.58407262408532679"/>
          <c:h val="0.183256358604824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3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73588547465663"/>
          <c:y val="0.12607877320756716"/>
          <c:w val="0.81280407908017127"/>
          <c:h val="0.7373359052608911"/>
        </c:manualLayout>
      </c:layout>
      <c:scatterChart>
        <c:scatterStyle val="line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Interpolation!$I$2:$I$207</c:f>
              <c:numCache>
                <c:formatCode>General</c:formatCode>
                <c:ptCount val="206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</c:numCache>
            </c:numRef>
          </c:xVal>
          <c:yVal>
            <c:numRef>
              <c:f>Interpolation!$K$2:$K$207</c:f>
              <c:numCache>
                <c:formatCode>General</c:formatCode>
                <c:ptCount val="20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Interpolation!#REF!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253-D643-8244-365509887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0927600"/>
        <c:axId val="1000923664"/>
      </c:scatterChart>
      <c:valAx>
        <c:axId val="1000927600"/>
        <c:scaling>
          <c:orientation val="minMax"/>
          <c:max val="4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923664"/>
        <c:crosses val="autoZero"/>
        <c:crossBetween val="midCat"/>
      </c:valAx>
      <c:valAx>
        <c:axId val="1000923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Lamp Emission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927600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9060604342649804"/>
          <c:y val="0.14865969400557613"/>
          <c:w val="0.54768721194272918"/>
          <c:h val="6.8143514485651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'Reflection Factor'!$M$11:$M$12</c:f>
              <c:strCache>
                <c:ptCount val="2"/>
                <c:pt idx="0">
                  <c:v>Reflection</c:v>
                </c:pt>
                <c:pt idx="1">
                  <c:v>Factor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'Reflection Factor'!$B$38:$B$197</c:f>
              <c:numCache>
                <c:formatCode>0.0</c:formatCode>
                <c:ptCount val="160"/>
                <c:pt idx="0">
                  <c:v>182</c:v>
                </c:pt>
                <c:pt idx="1">
                  <c:v>182.5</c:v>
                </c:pt>
                <c:pt idx="2">
                  <c:v>183</c:v>
                </c:pt>
                <c:pt idx="3">
                  <c:v>183.5</c:v>
                </c:pt>
                <c:pt idx="4">
                  <c:v>184</c:v>
                </c:pt>
                <c:pt idx="5">
                  <c:v>184.5</c:v>
                </c:pt>
                <c:pt idx="6">
                  <c:v>184.9</c:v>
                </c:pt>
                <c:pt idx="7">
                  <c:v>185</c:v>
                </c:pt>
                <c:pt idx="8">
                  <c:v>185.5</c:v>
                </c:pt>
                <c:pt idx="9">
                  <c:v>186</c:v>
                </c:pt>
                <c:pt idx="10">
                  <c:v>186.5</c:v>
                </c:pt>
                <c:pt idx="11">
                  <c:v>187</c:v>
                </c:pt>
                <c:pt idx="12">
                  <c:v>187.5</c:v>
                </c:pt>
                <c:pt idx="13">
                  <c:v>188</c:v>
                </c:pt>
                <c:pt idx="14">
                  <c:v>188.5</c:v>
                </c:pt>
                <c:pt idx="15">
                  <c:v>189</c:v>
                </c:pt>
                <c:pt idx="16">
                  <c:v>189.5</c:v>
                </c:pt>
                <c:pt idx="17">
                  <c:v>190</c:v>
                </c:pt>
                <c:pt idx="18">
                  <c:v>196</c:v>
                </c:pt>
                <c:pt idx="19">
                  <c:v>197</c:v>
                </c:pt>
                <c:pt idx="20">
                  <c:v>198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202</c:v>
                </c:pt>
                <c:pt idx="25">
                  <c:v>203</c:v>
                </c:pt>
                <c:pt idx="26">
                  <c:v>204</c:v>
                </c:pt>
                <c:pt idx="27">
                  <c:v>205</c:v>
                </c:pt>
                <c:pt idx="28">
                  <c:v>206</c:v>
                </c:pt>
                <c:pt idx="29">
                  <c:v>207</c:v>
                </c:pt>
                <c:pt idx="30">
                  <c:v>208</c:v>
                </c:pt>
                <c:pt idx="31">
                  <c:v>209</c:v>
                </c:pt>
                <c:pt idx="32">
                  <c:v>210</c:v>
                </c:pt>
                <c:pt idx="33">
                  <c:v>211</c:v>
                </c:pt>
                <c:pt idx="34">
                  <c:v>212</c:v>
                </c:pt>
                <c:pt idx="35">
                  <c:v>213</c:v>
                </c:pt>
                <c:pt idx="36">
                  <c:v>214</c:v>
                </c:pt>
                <c:pt idx="37">
                  <c:v>215</c:v>
                </c:pt>
                <c:pt idx="38">
                  <c:v>216</c:v>
                </c:pt>
                <c:pt idx="39">
                  <c:v>217</c:v>
                </c:pt>
                <c:pt idx="40">
                  <c:v>218</c:v>
                </c:pt>
                <c:pt idx="41">
                  <c:v>219</c:v>
                </c:pt>
                <c:pt idx="42">
                  <c:v>220</c:v>
                </c:pt>
                <c:pt idx="43">
                  <c:v>221</c:v>
                </c:pt>
                <c:pt idx="44">
                  <c:v>222</c:v>
                </c:pt>
                <c:pt idx="45">
                  <c:v>223</c:v>
                </c:pt>
                <c:pt idx="46">
                  <c:v>224</c:v>
                </c:pt>
                <c:pt idx="47">
                  <c:v>225</c:v>
                </c:pt>
                <c:pt idx="48">
                  <c:v>226</c:v>
                </c:pt>
                <c:pt idx="49">
                  <c:v>227</c:v>
                </c:pt>
                <c:pt idx="50">
                  <c:v>228</c:v>
                </c:pt>
                <c:pt idx="51">
                  <c:v>229</c:v>
                </c:pt>
                <c:pt idx="52">
                  <c:v>230</c:v>
                </c:pt>
                <c:pt idx="53">
                  <c:v>231</c:v>
                </c:pt>
                <c:pt idx="54">
                  <c:v>232</c:v>
                </c:pt>
                <c:pt idx="55">
                  <c:v>233</c:v>
                </c:pt>
                <c:pt idx="56">
                  <c:v>234</c:v>
                </c:pt>
                <c:pt idx="57">
                  <c:v>235</c:v>
                </c:pt>
                <c:pt idx="58">
                  <c:v>236</c:v>
                </c:pt>
                <c:pt idx="59">
                  <c:v>237</c:v>
                </c:pt>
                <c:pt idx="60">
                  <c:v>238</c:v>
                </c:pt>
                <c:pt idx="61">
                  <c:v>239</c:v>
                </c:pt>
                <c:pt idx="62">
                  <c:v>240</c:v>
                </c:pt>
                <c:pt idx="63">
                  <c:v>241</c:v>
                </c:pt>
                <c:pt idx="64">
                  <c:v>242</c:v>
                </c:pt>
                <c:pt idx="65">
                  <c:v>243</c:v>
                </c:pt>
                <c:pt idx="66">
                  <c:v>244</c:v>
                </c:pt>
                <c:pt idx="67">
                  <c:v>245</c:v>
                </c:pt>
                <c:pt idx="68">
                  <c:v>246</c:v>
                </c:pt>
                <c:pt idx="69">
                  <c:v>247</c:v>
                </c:pt>
                <c:pt idx="70">
                  <c:v>248</c:v>
                </c:pt>
                <c:pt idx="71">
                  <c:v>249</c:v>
                </c:pt>
                <c:pt idx="72">
                  <c:v>250</c:v>
                </c:pt>
                <c:pt idx="73">
                  <c:v>251</c:v>
                </c:pt>
                <c:pt idx="74">
                  <c:v>252</c:v>
                </c:pt>
                <c:pt idx="75">
                  <c:v>253</c:v>
                </c:pt>
                <c:pt idx="76">
                  <c:v>253.7</c:v>
                </c:pt>
                <c:pt idx="77">
                  <c:v>254</c:v>
                </c:pt>
                <c:pt idx="78">
                  <c:v>255</c:v>
                </c:pt>
                <c:pt idx="79">
                  <c:v>256</c:v>
                </c:pt>
                <c:pt idx="80">
                  <c:v>257</c:v>
                </c:pt>
                <c:pt idx="81">
                  <c:v>258</c:v>
                </c:pt>
                <c:pt idx="82">
                  <c:v>259</c:v>
                </c:pt>
                <c:pt idx="83">
                  <c:v>260</c:v>
                </c:pt>
                <c:pt idx="84">
                  <c:v>261</c:v>
                </c:pt>
                <c:pt idx="85">
                  <c:v>262</c:v>
                </c:pt>
                <c:pt idx="86">
                  <c:v>263</c:v>
                </c:pt>
                <c:pt idx="87">
                  <c:v>264</c:v>
                </c:pt>
                <c:pt idx="88">
                  <c:v>265</c:v>
                </c:pt>
                <c:pt idx="89">
                  <c:v>266</c:v>
                </c:pt>
                <c:pt idx="90">
                  <c:v>267</c:v>
                </c:pt>
                <c:pt idx="91">
                  <c:v>268</c:v>
                </c:pt>
                <c:pt idx="92">
                  <c:v>269</c:v>
                </c:pt>
                <c:pt idx="93">
                  <c:v>270</c:v>
                </c:pt>
                <c:pt idx="94">
                  <c:v>271</c:v>
                </c:pt>
                <c:pt idx="95">
                  <c:v>272</c:v>
                </c:pt>
                <c:pt idx="96">
                  <c:v>273</c:v>
                </c:pt>
                <c:pt idx="97">
                  <c:v>274</c:v>
                </c:pt>
                <c:pt idx="98">
                  <c:v>275</c:v>
                </c:pt>
                <c:pt idx="99">
                  <c:v>276</c:v>
                </c:pt>
                <c:pt idx="100">
                  <c:v>277</c:v>
                </c:pt>
                <c:pt idx="101">
                  <c:v>278</c:v>
                </c:pt>
                <c:pt idx="102">
                  <c:v>279</c:v>
                </c:pt>
                <c:pt idx="103">
                  <c:v>280</c:v>
                </c:pt>
                <c:pt idx="104">
                  <c:v>281</c:v>
                </c:pt>
                <c:pt idx="105">
                  <c:v>282</c:v>
                </c:pt>
                <c:pt idx="106">
                  <c:v>283</c:v>
                </c:pt>
                <c:pt idx="107">
                  <c:v>284</c:v>
                </c:pt>
                <c:pt idx="108">
                  <c:v>285</c:v>
                </c:pt>
                <c:pt idx="109">
                  <c:v>286</c:v>
                </c:pt>
                <c:pt idx="110">
                  <c:v>287</c:v>
                </c:pt>
                <c:pt idx="111">
                  <c:v>288</c:v>
                </c:pt>
                <c:pt idx="112">
                  <c:v>289</c:v>
                </c:pt>
                <c:pt idx="113">
                  <c:v>290</c:v>
                </c:pt>
                <c:pt idx="114">
                  <c:v>291</c:v>
                </c:pt>
                <c:pt idx="115">
                  <c:v>292</c:v>
                </c:pt>
                <c:pt idx="116">
                  <c:v>293</c:v>
                </c:pt>
                <c:pt idx="117">
                  <c:v>294</c:v>
                </c:pt>
                <c:pt idx="118">
                  <c:v>295</c:v>
                </c:pt>
                <c:pt idx="119">
                  <c:v>296</c:v>
                </c:pt>
                <c:pt idx="120">
                  <c:v>297</c:v>
                </c:pt>
                <c:pt idx="121">
                  <c:v>298</c:v>
                </c:pt>
                <c:pt idx="122">
                  <c:v>299</c:v>
                </c:pt>
                <c:pt idx="123">
                  <c:v>300</c:v>
                </c:pt>
                <c:pt idx="124">
                  <c:v>301</c:v>
                </c:pt>
                <c:pt idx="125">
                  <c:v>302</c:v>
                </c:pt>
                <c:pt idx="126">
                  <c:v>303</c:v>
                </c:pt>
                <c:pt idx="127">
                  <c:v>304</c:v>
                </c:pt>
                <c:pt idx="128">
                  <c:v>305</c:v>
                </c:pt>
                <c:pt idx="129">
                  <c:v>306</c:v>
                </c:pt>
                <c:pt idx="130">
                  <c:v>307</c:v>
                </c:pt>
                <c:pt idx="131">
                  <c:v>308</c:v>
                </c:pt>
                <c:pt idx="132">
                  <c:v>309</c:v>
                </c:pt>
                <c:pt idx="133">
                  <c:v>310</c:v>
                </c:pt>
                <c:pt idx="134">
                  <c:v>311</c:v>
                </c:pt>
                <c:pt idx="135">
                  <c:v>312</c:v>
                </c:pt>
                <c:pt idx="136">
                  <c:v>313</c:v>
                </c:pt>
                <c:pt idx="137">
                  <c:v>314</c:v>
                </c:pt>
                <c:pt idx="138">
                  <c:v>315</c:v>
                </c:pt>
                <c:pt idx="139">
                  <c:v>316</c:v>
                </c:pt>
                <c:pt idx="140">
                  <c:v>317</c:v>
                </c:pt>
                <c:pt idx="141">
                  <c:v>318</c:v>
                </c:pt>
                <c:pt idx="142">
                  <c:v>319</c:v>
                </c:pt>
                <c:pt idx="143">
                  <c:v>320</c:v>
                </c:pt>
                <c:pt idx="144">
                  <c:v>325</c:v>
                </c:pt>
                <c:pt idx="145">
                  <c:v>330</c:v>
                </c:pt>
                <c:pt idx="146">
                  <c:v>335</c:v>
                </c:pt>
                <c:pt idx="147">
                  <c:v>340</c:v>
                </c:pt>
                <c:pt idx="148">
                  <c:v>345</c:v>
                </c:pt>
                <c:pt idx="149">
                  <c:v>350</c:v>
                </c:pt>
                <c:pt idx="150">
                  <c:v>355</c:v>
                </c:pt>
                <c:pt idx="151">
                  <c:v>360</c:v>
                </c:pt>
                <c:pt idx="152">
                  <c:v>365</c:v>
                </c:pt>
                <c:pt idx="153">
                  <c:v>370</c:v>
                </c:pt>
                <c:pt idx="154">
                  <c:v>375</c:v>
                </c:pt>
                <c:pt idx="155">
                  <c:v>380</c:v>
                </c:pt>
                <c:pt idx="156">
                  <c:v>385</c:v>
                </c:pt>
                <c:pt idx="157">
                  <c:v>390</c:v>
                </c:pt>
                <c:pt idx="158">
                  <c:v>395</c:v>
                </c:pt>
                <c:pt idx="159">
                  <c:v>400</c:v>
                </c:pt>
              </c:numCache>
            </c:numRef>
          </c:xVal>
          <c:yVal>
            <c:numRef>
              <c:f>'Reflection Factor'!$M$38:$M$197</c:f>
              <c:numCache>
                <c:formatCode>0.0000</c:formatCode>
                <c:ptCount val="160"/>
                <c:pt idx="0">
                  <c:v>0.96407765462861239</c:v>
                </c:pt>
                <c:pt idx="1">
                  <c:v>0.96430139310324881</c:v>
                </c:pt>
                <c:pt idx="2">
                  <c:v>0.96451827017234393</c:v>
                </c:pt>
                <c:pt idx="3">
                  <c:v>0.9647286598905731</c:v>
                </c:pt>
                <c:pt idx="4">
                  <c:v>0.96493290620147265</c:v>
                </c:pt>
                <c:pt idx="5">
                  <c:v>0.96513132609892849</c:v>
                </c:pt>
                <c:pt idx="6">
                  <c:v>0.96528606451290344</c:v>
                </c:pt>
                <c:pt idx="7">
                  <c:v>0.96532421238679811</c:v>
                </c:pt>
                <c:pt idx="8">
                  <c:v>0.96551183609582125</c:v>
                </c:pt>
                <c:pt idx="9">
                  <c:v>0.96569444860717102</c:v>
                </c:pt>
                <c:pt idx="10">
                  <c:v>0.96587228352398224</c:v>
                </c:pt>
                <c:pt idx="11">
                  <c:v>0.96604555832562644</c:v>
                </c:pt>
                <c:pt idx="12">
                  <c:v>0.96621447583408338</c:v>
                </c:pt>
                <c:pt idx="13">
                  <c:v>0.96637922551728062</c:v>
                </c:pt>
                <c:pt idx="14">
                  <c:v>0.96653998465054514</c:v>
                </c:pt>
                <c:pt idx="15">
                  <c:v>0.96669691935421043</c:v>
                </c:pt>
                <c:pt idx="16">
                  <c:v>0.96685018552281976</c:v>
                </c:pt>
                <c:pt idx="17">
                  <c:v>0.96699992965918202</c:v>
                </c:pt>
                <c:pt idx="18">
                  <c:v>0.96856541892656145</c:v>
                </c:pt>
                <c:pt idx="19">
                  <c:v>0.96879151058055701</c:v>
                </c:pt>
                <c:pt idx="20">
                  <c:v>0.96900929735305374</c:v>
                </c:pt>
                <c:pt idx="21">
                  <c:v>0.96921927276896114</c:v>
                </c:pt>
                <c:pt idx="22">
                  <c:v>0.96942188831569398</c:v>
                </c:pt>
                <c:pt idx="23">
                  <c:v>0.9696175581419253</c:v>
                </c:pt>
                <c:pt idx="24">
                  <c:v>0.96980666310970642</c:v>
                </c:pt>
                <c:pt idx="25">
                  <c:v>0.9699895543046444</c:v>
                </c:pt>
                <c:pt idx="26">
                  <c:v>0.9701665560895224</c:v>
                </c:pt>
                <c:pt idx="27">
                  <c:v>0.97033796877140621</c:v>
                </c:pt>
                <c:pt idx="28">
                  <c:v>0.97050407094000546</c:v>
                </c:pt>
                <c:pt idx="29">
                  <c:v>0.97066512152518913</c:v>
                </c:pt>
                <c:pt idx="30">
                  <c:v>0.97082136161356136</c:v>
                </c:pt>
                <c:pt idx="31">
                  <c:v>0.97097301605750952</c:v>
                </c:pt>
                <c:pt idx="32">
                  <c:v>0.9711202949048191</c:v>
                </c:pt>
                <c:pt idx="33">
                  <c:v>0.97126339467258394</c:v>
                </c:pt>
                <c:pt idx="34">
                  <c:v>0.97140249948553292</c:v>
                </c:pt>
                <c:pt idx="35">
                  <c:v>0.97153778209590591</c:v>
                </c:pt>
                <c:pt idx="36">
                  <c:v>0.97166940479951724</c:v>
                </c:pt>
                <c:pt idx="37">
                  <c:v>0.97179752026056276</c:v>
                </c:pt>
                <c:pt idx="38">
                  <c:v>0.97192227225597638</c:v>
                </c:pt>
                <c:pt idx="39">
                  <c:v>0.97204379634866522</c:v>
                </c:pt>
                <c:pt idx="40">
                  <c:v>0.9721622204977044</c:v>
                </c:pt>
                <c:pt idx="41">
                  <c:v>0.97227766561251439</c:v>
                </c:pt>
                <c:pt idx="42">
                  <c:v>0.97239024605713642</c:v>
                </c:pt>
                <c:pt idx="43">
                  <c:v>0.97250007010995465</c:v>
                </c:pt>
                <c:pt idx="44">
                  <c:v>0.97260724038354696</c:v>
                </c:pt>
                <c:pt idx="45">
                  <c:v>0.97271185420877992</c:v>
                </c:pt>
                <c:pt idx="46">
                  <c:v>0.97281400398677176</c:v>
                </c:pt>
                <c:pt idx="47">
                  <c:v>0.97291377751192099</c:v>
                </c:pt>
                <c:pt idx="48">
                  <c:v>0.97301125826883206</c:v>
                </c:pt>
                <c:pt idx="49">
                  <c:v>0.9731065257056476</c:v>
                </c:pt>
                <c:pt idx="50">
                  <c:v>0.9731996554860165</c:v>
                </c:pt>
                <c:pt idx="51">
                  <c:v>0.97329071972168657</c:v>
                </c:pt>
                <c:pt idx="52">
                  <c:v>0.9733797871874923</c:v>
                </c:pt>
                <c:pt idx="53">
                  <c:v>0.97346692352032271</c:v>
                </c:pt>
                <c:pt idx="54">
                  <c:v>0.97355219140349081</c:v>
                </c:pt>
                <c:pt idx="55">
                  <c:v>0.97363565073777536</c:v>
                </c:pt>
                <c:pt idx="56">
                  <c:v>0.97371735880028276</c:v>
                </c:pt>
                <c:pt idx="57">
                  <c:v>0.97379737039215963</c:v>
                </c:pt>
                <c:pt idx="58">
                  <c:v>0.97387573797608429</c:v>
                </c:pt>
                <c:pt idx="59">
                  <c:v>0.97395251180438092</c:v>
                </c:pt>
                <c:pt idx="60">
                  <c:v>0.97402774003851278</c:v>
                </c:pt>
                <c:pt idx="61">
                  <c:v>0.97410146886064619</c:v>
                </c:pt>
                <c:pt idx="62">
                  <c:v>0.9741737425779089</c:v>
                </c:pt>
                <c:pt idx="63">
                  <c:v>0.97424460371991162</c:v>
                </c:pt>
                <c:pt idx="64">
                  <c:v>0.97431409313004846</c:v>
                </c:pt>
                <c:pt idx="65">
                  <c:v>0.97438225005104961</c:v>
                </c:pt>
                <c:pt idx="66">
                  <c:v>0.97444911220521269</c:v>
                </c:pt>
                <c:pt idx="67">
                  <c:v>0.97451471586970806</c:v>
                </c:pt>
                <c:pt idx="68">
                  <c:v>0.97457909594731584</c:v>
                </c:pt>
                <c:pt idx="69">
                  <c:v>0.97464228603292313</c:v>
                </c:pt>
                <c:pt idx="70">
                  <c:v>0.97470431847608352</c:v>
                </c:pt>
                <c:pt idx="71">
                  <c:v>0.97476522443991509</c:v>
                </c:pt>
                <c:pt idx="72">
                  <c:v>0.97482503395659015</c:v>
                </c:pt>
                <c:pt idx="73">
                  <c:v>0.97488377597965248</c:v>
                </c:pt>
                <c:pt idx="74">
                  <c:v>0.97494147843337464</c:v>
                </c:pt>
                <c:pt idx="75">
                  <c:v>0.97499816825935526</c:v>
                </c:pt>
                <c:pt idx="76">
                  <c:v>0.97503726258505974</c:v>
                </c:pt>
                <c:pt idx="77">
                  <c:v>0.97505387146053946</c:v>
                </c:pt>
                <c:pt idx="78">
                  <c:v>0.97510861314282904</c:v>
                </c:pt>
                <c:pt idx="79">
                  <c:v>0.97516241755444211</c:v>
                </c:pt>
                <c:pt idx="80">
                  <c:v>0.97521530812316248</c:v>
                </c:pt>
                <c:pt idx="81">
                  <c:v>0.97526730749161583</c:v>
                </c:pt>
                <c:pt idx="82">
                  <c:v>0.97531843755069514</c:v>
                </c:pt>
                <c:pt idx="83">
                  <c:v>0.97536871947124959</c:v>
                </c:pt>
                <c:pt idx="84">
                  <c:v>0.97541817373414497</c:v>
                </c:pt>
                <c:pt idx="85">
                  <c:v>0.97546682015879427</c:v>
                </c:pt>
                <c:pt idx="86">
                  <c:v>0.97551467793024937</c:v>
                </c:pt>
                <c:pt idx="87">
                  <c:v>0.97556176562494179</c:v>
                </c:pt>
                <c:pt idx="88">
                  <c:v>0.97560810123515029</c:v>
                </c:pt>
                <c:pt idx="89">
                  <c:v>0.97565370219226988</c:v>
                </c:pt>
                <c:pt idx="90">
                  <c:v>0.97569858538895371</c:v>
                </c:pt>
                <c:pt idx="91">
                  <c:v>0.97574276720018949</c:v>
                </c:pt>
                <c:pt idx="92">
                  <c:v>0.97578626350337272</c:v>
                </c:pt>
                <c:pt idx="93">
                  <c:v>0.97582908969743321</c:v>
                </c:pt>
                <c:pt idx="94">
                  <c:v>0.975871260721067</c:v>
                </c:pt>
                <c:pt idx="95">
                  <c:v>0.97591279107012285</c:v>
                </c:pt>
                <c:pt idx="96">
                  <c:v>0.97595369481419114</c:v>
                </c:pt>
                <c:pt idx="97">
                  <c:v>0.97599398561243622</c:v>
                </c:pt>
                <c:pt idx="98">
                  <c:v>0.97603367672871466</c:v>
                </c:pt>
                <c:pt idx="99">
                  <c:v>0.97607278104601669</c:v>
                </c:pt>
                <c:pt idx="100">
                  <c:v>0.97611131108026683</c:v>
                </c:pt>
                <c:pt idx="101">
                  <c:v>0.97614927899351667</c:v>
                </c:pt>
                <c:pt idx="102">
                  <c:v>0.97618669660656243</c:v>
                </c:pt>
                <c:pt idx="103">
                  <c:v>0.97622357541101579</c:v>
                </c:pt>
                <c:pt idx="104">
                  <c:v>0.97625992658085725</c:v>
                </c:pt>
                <c:pt idx="105">
                  <c:v>0.97629576098349624</c:v>
                </c:pt>
                <c:pt idx="106">
                  <c:v>0.97633108919036515</c:v>
                </c:pt>
                <c:pt idx="107">
                  <c:v>0.97636592148706836</c:v>
                </c:pt>
                <c:pt idx="108">
                  <c:v>0.97640026788310985</c:v>
                </c:pt>
                <c:pt idx="109">
                  <c:v>0.97643413812121871</c:v>
                </c:pt>
                <c:pt idx="110">
                  <c:v>0.97646754168629368</c:v>
                </c:pt>
                <c:pt idx="111">
                  <c:v>0.97650048781398313</c:v>
                </c:pt>
                <c:pt idx="112">
                  <c:v>0.97653298549891998</c:v>
                </c:pt>
                <c:pt idx="113">
                  <c:v>0.97656504350262641</c:v>
                </c:pt>
                <c:pt idx="114">
                  <c:v>0.97659667036110465</c:v>
                </c:pt>
                <c:pt idx="115">
                  <c:v>0.97662787439212873</c:v>
                </c:pt>
                <c:pt idx="116">
                  <c:v>0.97665866370224985</c:v>
                </c:pt>
                <c:pt idx="117">
                  <c:v>0.97668904619353081</c:v>
                </c:pt>
                <c:pt idx="118">
                  <c:v>0.97671902957001921</c:v>
                </c:pt>
                <c:pt idx="119">
                  <c:v>0.97674862134397356</c:v>
                </c:pt>
                <c:pt idx="120">
                  <c:v>0.97677782884185227</c:v>
                </c:pt>
                <c:pt idx="121">
                  <c:v>0.97680665921007614</c:v>
                </c:pt>
                <c:pt idx="122">
                  <c:v>0.97683511942057499</c:v>
                </c:pt>
                <c:pt idx="123">
                  <c:v>0.97686321627612749</c:v>
                </c:pt>
                <c:pt idx="124">
                  <c:v>0.97689095641550339</c:v>
                </c:pt>
                <c:pt idx="125">
                  <c:v>0.97691834631841723</c:v>
                </c:pt>
                <c:pt idx="126">
                  <c:v>0.97694539231029998</c:v>
                </c:pt>
                <c:pt idx="127">
                  <c:v>0.9769721005668992</c:v>
                </c:pt>
                <c:pt idx="128">
                  <c:v>0.97699847711871257</c:v>
                </c:pt>
                <c:pt idx="129">
                  <c:v>0.97702452785526284</c:v>
                </c:pt>
                <c:pt idx="130">
                  <c:v>0.97705025852922123</c:v>
                </c:pt>
                <c:pt idx="131">
                  <c:v>0.9770756747603847</c:v>
                </c:pt>
                <c:pt idx="132">
                  <c:v>0.97710078203951378</c:v>
                </c:pt>
                <c:pt idx="133">
                  <c:v>0.97712558573203712</c:v>
                </c:pt>
                <c:pt idx="134">
                  <c:v>0.97715009108162632</c:v>
                </c:pt>
                <c:pt idx="135">
                  <c:v>0.97717430321364984</c:v>
                </c:pt>
                <c:pt idx="136">
                  <c:v>0.97719822713850646</c:v>
                </c:pt>
                <c:pt idx="137">
                  <c:v>0.97722186775484654</c:v>
                </c:pt>
                <c:pt idx="138">
                  <c:v>0.97724522985268469</c:v>
                </c:pt>
                <c:pt idx="139">
                  <c:v>0.97726831811640724</c:v>
                </c:pt>
                <c:pt idx="140">
                  <c:v>0.97729113712767934</c:v>
                </c:pt>
                <c:pt idx="141">
                  <c:v>0.9773136913682563</c:v>
                </c:pt>
                <c:pt idx="142">
                  <c:v>0.97733598522270093</c:v>
                </c:pt>
                <c:pt idx="143">
                  <c:v>0.97735802298101337</c:v>
                </c:pt>
                <c:pt idx="144">
                  <c:v>0.9774645141748205</c:v>
                </c:pt>
                <c:pt idx="145">
                  <c:v>0.97756519631879624</c:v>
                </c:pt>
                <c:pt idx="146">
                  <c:v>0.97766051314225055</c:v>
                </c:pt>
                <c:pt idx="147">
                  <c:v>0.97775086520278598</c:v>
                </c:pt>
                <c:pt idx="148">
                  <c:v>0.97783661501098551</c:v>
                </c:pt>
                <c:pt idx="149">
                  <c:v>0.97791809143781094</c:v>
                </c:pt>
                <c:pt idx="150">
                  <c:v>0.97799559352008658</c:v>
                </c:pt>
                <c:pt idx="151">
                  <c:v>0.97806939375854007</c:v>
                </c:pt>
                <c:pt idx="152">
                  <c:v>0.97813974098616663</c:v>
                </c:pt>
                <c:pt idx="153">
                  <c:v>0.97820686287125314</c:v>
                </c:pt>
                <c:pt idx="154">
                  <c:v>0.97827096810854375</c:v>
                </c:pt>
                <c:pt idx="155">
                  <c:v>0.97833224834320343</c:v>
                </c:pt>
                <c:pt idx="156">
                  <c:v>0.97839087986502671</c:v>
                </c:pt>
                <c:pt idx="157">
                  <c:v>0.97844702510442372</c:v>
                </c:pt>
                <c:pt idx="158">
                  <c:v>0.97850083395683585</c:v>
                </c:pt>
                <c:pt idx="159">
                  <c:v>0.97855244495819227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5D-4FDD-AD12-6AE254E66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775784"/>
        <c:axId val="434779704"/>
      </c:scatterChart>
      <c:valAx>
        <c:axId val="434775784"/>
        <c:scaling>
          <c:orientation val="minMax"/>
          <c:max val="4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779704"/>
        <c:crosses val="autoZero"/>
        <c:crossBetween val="midCat"/>
        <c:majorUnit val="20"/>
      </c:valAx>
      <c:valAx>
        <c:axId val="434779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775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0</xdr:rowOff>
    </xdr:from>
    <xdr:to>
      <xdr:col>15</xdr:col>
      <xdr:colOff>533400</xdr:colOff>
      <xdr:row>25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F2EB08-CE95-BD4B-8AAD-8838455D8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335644</xdr:colOff>
      <xdr:row>0</xdr:row>
      <xdr:rowOff>90715</xdr:rowOff>
    </xdr:from>
    <xdr:to>
      <xdr:col>10</xdr:col>
      <xdr:colOff>226786</xdr:colOff>
      <xdr:row>7</xdr:row>
      <xdr:rowOff>1379681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281216</xdr:colOff>
      <xdr:row>0</xdr:row>
      <xdr:rowOff>90715</xdr:rowOff>
    </xdr:from>
    <xdr:to>
      <xdr:col>15</xdr:col>
      <xdr:colOff>780143</xdr:colOff>
      <xdr:row>7</xdr:row>
      <xdr:rowOff>1356591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1</xdr:rowOff>
    </xdr:from>
    <xdr:to>
      <xdr:col>19</xdr:col>
      <xdr:colOff>634999</xdr:colOff>
      <xdr:row>17</xdr:row>
      <xdr:rowOff>113393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0F45F4-C6C2-884C-AF3E-AF22D7665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24</xdr:col>
      <xdr:colOff>472144</xdr:colOff>
      <xdr:row>24</xdr:row>
      <xdr:rowOff>92774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10CF8E-BDB1-624C-9F1C-7D70812C7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403678</xdr:colOff>
      <xdr:row>183</xdr:row>
      <xdr:rowOff>197758</xdr:rowOff>
    </xdr:from>
    <xdr:to>
      <xdr:col>19</xdr:col>
      <xdr:colOff>13607</xdr:colOff>
      <xdr:row>197</xdr:row>
      <xdr:rowOff>146958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DU152"/>
  <sheetViews>
    <sheetView showOutlineSymbols="0" topLeftCell="A21" zoomScale="125" zoomScaleNormal="85" zoomScalePageLayoutView="75" workbookViewId="0">
      <selection activeCell="J40" sqref="J40"/>
    </sheetView>
  </sheetViews>
  <sheetFormatPr baseColWidth="10" defaultColWidth="8.5" defaultRowHeight="14" x14ac:dyDescent="0.15"/>
  <cols>
    <col min="1" max="1" width="8.5" style="6" customWidth="1"/>
    <col min="2" max="2" width="9.5" style="6" customWidth="1"/>
    <col min="3" max="5" width="10.5" style="6" customWidth="1"/>
    <col min="6" max="6" width="10.83203125" style="6" customWidth="1"/>
    <col min="7" max="7" width="13.5" style="6" customWidth="1"/>
    <col min="8" max="9" width="9.1640625" style="6" bestFit="1" customWidth="1"/>
    <col min="10" max="10" width="9.5" style="6" customWidth="1"/>
    <col min="11" max="11" width="8.5" style="6"/>
    <col min="12" max="12" width="26.5" style="6" customWidth="1"/>
    <col min="13" max="13" width="10.1640625" style="6" customWidth="1"/>
    <col min="14" max="14" width="8.5" style="6"/>
    <col min="15" max="15" width="21" style="6" customWidth="1"/>
    <col min="16" max="18" width="8.5" style="6"/>
    <col min="19" max="19" width="8.5" style="46"/>
    <col min="20" max="23" width="8.5" style="6"/>
    <col min="24" max="24" width="8.5" style="46"/>
    <col min="25" max="31" width="8.5" style="6"/>
    <col min="32" max="32" width="6.83203125" style="6" bestFit="1" customWidth="1"/>
    <col min="33" max="33" width="8.5" style="6"/>
    <col min="34" max="34" width="6.83203125" style="6" bestFit="1" customWidth="1"/>
    <col min="35" max="66" width="6" style="6" bestFit="1" customWidth="1"/>
    <col min="67" max="70" width="5.5" style="6" bestFit="1" customWidth="1"/>
    <col min="71" max="73" width="6" style="6" bestFit="1" customWidth="1"/>
    <col min="74" max="74" width="8.5" style="6" bestFit="1" customWidth="1"/>
    <col min="75" max="77" width="5.5" style="6" bestFit="1" customWidth="1"/>
    <col min="78" max="81" width="4.83203125" style="6" bestFit="1" customWidth="1"/>
    <col min="82" max="113" width="5.5" style="6" bestFit="1" customWidth="1"/>
    <col min="114" max="114" width="6" style="6" bestFit="1" customWidth="1"/>
    <col min="115" max="115" width="8.5" style="6"/>
    <col min="116" max="116" width="10.1640625" style="6" customWidth="1"/>
    <col min="117" max="16384" width="8.5" style="6"/>
  </cols>
  <sheetData>
    <row r="1" spans="1:125" ht="18" x14ac:dyDescent="0.2">
      <c r="A1" s="6" t="s">
        <v>0</v>
      </c>
      <c r="B1" s="7"/>
      <c r="C1" s="8"/>
      <c r="E1" s="4"/>
      <c r="F1" s="4"/>
      <c r="H1" s="4"/>
      <c r="I1" s="4"/>
      <c r="J1" s="4" t="s">
        <v>200</v>
      </c>
      <c r="K1" s="4"/>
      <c r="L1" s="4"/>
      <c r="P1" s="27"/>
      <c r="Q1" s="10"/>
      <c r="R1" s="10"/>
      <c r="S1" s="42"/>
      <c r="T1" s="10"/>
      <c r="U1" s="10"/>
      <c r="V1" s="10"/>
      <c r="W1" s="25" t="s">
        <v>1</v>
      </c>
      <c r="X1" s="42"/>
      <c r="Y1" s="10"/>
      <c r="Z1" s="10"/>
      <c r="AA1" s="10"/>
      <c r="AB1" s="10"/>
      <c r="AC1" s="10"/>
      <c r="AD1" s="10"/>
      <c r="AE1" s="27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</row>
    <row r="2" spans="1:125" ht="18" x14ac:dyDescent="0.2">
      <c r="A2" s="52" t="s">
        <v>2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P2" s="27"/>
      <c r="Q2" s="10"/>
      <c r="R2" s="10"/>
      <c r="S2" s="42"/>
      <c r="T2" s="10"/>
      <c r="U2" s="10"/>
      <c r="V2" s="10"/>
      <c r="W2" s="25"/>
      <c r="X2" s="42"/>
      <c r="Y2" s="10"/>
      <c r="Z2" s="10"/>
      <c r="AA2" s="10"/>
      <c r="AB2" s="10"/>
      <c r="AC2" s="10"/>
      <c r="AD2" s="10"/>
      <c r="AE2" s="27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</row>
    <row r="3" spans="1:125" x14ac:dyDescent="0.15">
      <c r="A3" s="5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P3" s="27"/>
      <c r="Q3" s="10"/>
      <c r="R3" s="10"/>
      <c r="S3" s="42"/>
      <c r="T3" s="10"/>
      <c r="U3" s="10"/>
      <c r="V3" s="10"/>
      <c r="W3" s="10"/>
      <c r="X3" s="42"/>
      <c r="Y3" s="1"/>
      <c r="Z3" s="10"/>
      <c r="AA3" s="10"/>
      <c r="AB3" s="10"/>
      <c r="AC3" s="10"/>
      <c r="AD3" s="10"/>
      <c r="AE3" s="27"/>
      <c r="AF3" s="22" t="s">
        <v>4</v>
      </c>
      <c r="AG3" s="10"/>
      <c r="AH3" s="29">
        <v>-10</v>
      </c>
      <c r="AI3" s="29">
        <v>-9.75</v>
      </c>
      <c r="AJ3" s="29">
        <v>-9.5</v>
      </c>
      <c r="AK3" s="29">
        <v>-9.25</v>
      </c>
      <c r="AL3" s="29">
        <v>-9</v>
      </c>
      <c r="AM3" s="29">
        <v>-8.75</v>
      </c>
      <c r="AN3" s="29">
        <v>-8.5</v>
      </c>
      <c r="AO3" s="29">
        <v>-8.25</v>
      </c>
      <c r="AP3" s="29">
        <v>-8</v>
      </c>
      <c r="AQ3" s="29">
        <v>-7.75</v>
      </c>
      <c r="AR3" s="29">
        <v>-7.5</v>
      </c>
      <c r="AS3" s="29">
        <v>-7.25</v>
      </c>
      <c r="AT3" s="29">
        <v>-7</v>
      </c>
      <c r="AU3" s="29">
        <v>-6.75</v>
      </c>
      <c r="AV3" s="29">
        <v>-6.5</v>
      </c>
      <c r="AW3" s="29">
        <v>-6.25</v>
      </c>
      <c r="AX3" s="29">
        <v>-6</v>
      </c>
      <c r="AY3" s="29">
        <v>-5.75</v>
      </c>
      <c r="AZ3" s="29">
        <v>-5.5</v>
      </c>
      <c r="BA3" s="29">
        <v>-5.25</v>
      </c>
      <c r="BB3" s="29">
        <v>-5</v>
      </c>
      <c r="BC3" s="29">
        <v>-4.75</v>
      </c>
      <c r="BD3" s="29">
        <v>-4.5</v>
      </c>
      <c r="BE3" s="29">
        <v>-4.25</v>
      </c>
      <c r="BF3" s="29">
        <v>-4</v>
      </c>
      <c r="BG3" s="29">
        <v>-3.75</v>
      </c>
      <c r="BH3" s="29">
        <v>-3.5</v>
      </c>
      <c r="BI3" s="29">
        <v>-3.25</v>
      </c>
      <c r="BJ3" s="29">
        <v>-3</v>
      </c>
      <c r="BK3" s="29">
        <v>-2.75</v>
      </c>
      <c r="BL3" s="29">
        <v>-2.5</v>
      </c>
      <c r="BM3" s="29">
        <v>-2.25</v>
      </c>
      <c r="BN3" s="29">
        <v>-2</v>
      </c>
      <c r="BO3" s="29">
        <v>-1.75</v>
      </c>
      <c r="BP3" s="29">
        <v>-1.5</v>
      </c>
      <c r="BQ3" s="29">
        <v>-1.25</v>
      </c>
      <c r="BR3" s="29">
        <v>-1</v>
      </c>
      <c r="BS3" s="29">
        <v>-0.75</v>
      </c>
      <c r="BT3" s="29">
        <v>-0.5</v>
      </c>
      <c r="BU3" s="29">
        <v>-0.25</v>
      </c>
      <c r="BV3" s="29">
        <v>0</v>
      </c>
      <c r="BW3" s="29">
        <v>0.25</v>
      </c>
      <c r="BX3" s="29">
        <v>0.5</v>
      </c>
      <c r="BY3" s="29">
        <v>0.75</v>
      </c>
      <c r="BZ3" s="29">
        <v>1</v>
      </c>
      <c r="CA3" s="29">
        <v>1.25</v>
      </c>
      <c r="CB3" s="29">
        <v>1.5</v>
      </c>
      <c r="CC3" s="29">
        <v>1.75</v>
      </c>
      <c r="CD3" s="29">
        <v>2</v>
      </c>
      <c r="CE3" s="29">
        <v>2.25</v>
      </c>
      <c r="CF3" s="29">
        <v>2.5</v>
      </c>
      <c r="CG3" s="29">
        <v>2.75</v>
      </c>
      <c r="CH3" s="29">
        <v>3</v>
      </c>
      <c r="CI3" s="29">
        <v>3.25</v>
      </c>
      <c r="CJ3" s="29">
        <v>3.5</v>
      </c>
      <c r="CK3" s="29">
        <v>3.75</v>
      </c>
      <c r="CL3" s="29">
        <v>4</v>
      </c>
      <c r="CM3" s="29">
        <v>4.25</v>
      </c>
      <c r="CN3" s="29">
        <v>4.5</v>
      </c>
      <c r="CO3" s="29">
        <v>4.75</v>
      </c>
      <c r="CP3" s="29">
        <v>5</v>
      </c>
      <c r="CQ3" s="29">
        <v>5.25</v>
      </c>
      <c r="CR3" s="29">
        <v>5.5</v>
      </c>
      <c r="CS3" s="29">
        <v>5.75</v>
      </c>
      <c r="CT3" s="29">
        <v>6</v>
      </c>
      <c r="CU3" s="29">
        <v>6.25</v>
      </c>
      <c r="CV3" s="29">
        <v>6.5</v>
      </c>
      <c r="CW3" s="29">
        <v>6.75</v>
      </c>
      <c r="CX3" s="29">
        <v>7</v>
      </c>
      <c r="CY3" s="29">
        <v>7.25</v>
      </c>
      <c r="CZ3" s="29">
        <v>7.5</v>
      </c>
      <c r="DA3" s="29">
        <v>7.75</v>
      </c>
      <c r="DB3" s="29">
        <v>8</v>
      </c>
      <c r="DC3" s="29">
        <v>8.25</v>
      </c>
      <c r="DD3" s="29">
        <v>8.5</v>
      </c>
      <c r="DE3" s="29">
        <v>8.75</v>
      </c>
      <c r="DF3" s="29">
        <v>9</v>
      </c>
      <c r="DG3" s="29">
        <v>9.25</v>
      </c>
      <c r="DH3" s="29">
        <v>9.5</v>
      </c>
      <c r="DI3" s="29">
        <v>9.75</v>
      </c>
      <c r="DJ3" s="29">
        <v>10</v>
      </c>
      <c r="DK3" s="10"/>
      <c r="DL3" s="10"/>
      <c r="DM3" s="10"/>
      <c r="DO3" s="20" t="s">
        <v>4</v>
      </c>
      <c r="DP3" s="20" t="s">
        <v>5</v>
      </c>
      <c r="DQ3" s="20" t="s">
        <v>6</v>
      </c>
      <c r="DR3" s="17"/>
      <c r="DS3" s="20" t="s">
        <v>4</v>
      </c>
      <c r="DT3" s="20" t="s">
        <v>5</v>
      </c>
      <c r="DU3" s="20" t="s">
        <v>6</v>
      </c>
    </row>
    <row r="4" spans="1:125" x14ac:dyDescent="0.15">
      <c r="A4" s="6" t="s">
        <v>7</v>
      </c>
      <c r="B4" s="2"/>
      <c r="C4" s="4"/>
      <c r="D4" s="4"/>
      <c r="E4" s="4"/>
      <c r="F4" s="4"/>
      <c r="G4" s="4"/>
      <c r="H4" s="4"/>
      <c r="I4" s="4"/>
      <c r="J4" s="4"/>
      <c r="K4" s="4"/>
      <c r="L4" s="4"/>
      <c r="P4" s="27"/>
      <c r="Q4" s="15" t="s">
        <v>8</v>
      </c>
      <c r="R4" s="10"/>
      <c r="S4" s="42"/>
      <c r="T4" s="10"/>
      <c r="U4" s="10"/>
      <c r="V4" s="10"/>
      <c r="W4" s="10"/>
      <c r="X4" s="42"/>
      <c r="Y4" s="1"/>
      <c r="Z4" s="10"/>
      <c r="AA4" s="10"/>
      <c r="AB4" s="10"/>
      <c r="AC4" s="10"/>
      <c r="AD4" s="10"/>
      <c r="AE4" s="27"/>
      <c r="AF4" s="23" t="s">
        <v>5</v>
      </c>
      <c r="AG4" s="10"/>
      <c r="AH4" s="10"/>
      <c r="AJ4" s="10"/>
      <c r="AL4" s="10"/>
      <c r="AN4" s="10"/>
      <c r="AP4" s="10"/>
      <c r="AR4" s="10"/>
      <c r="AT4" s="10"/>
      <c r="AV4" s="10"/>
      <c r="AX4" s="10"/>
      <c r="AZ4" s="10"/>
      <c r="BB4" s="10"/>
      <c r="BD4" s="10"/>
      <c r="BF4" s="10"/>
      <c r="BH4" s="10"/>
      <c r="BJ4" s="10"/>
      <c r="BL4" s="10"/>
      <c r="BN4" s="10"/>
      <c r="BP4" s="10"/>
      <c r="BR4" s="10"/>
      <c r="BT4" s="10"/>
      <c r="BV4" s="10"/>
      <c r="BX4" s="10"/>
      <c r="BZ4" s="10"/>
      <c r="CB4" s="10"/>
      <c r="CD4" s="10"/>
      <c r="CF4" s="10"/>
      <c r="CH4" s="10"/>
      <c r="CJ4" s="10"/>
      <c r="CL4" s="10"/>
      <c r="CN4" s="10"/>
      <c r="CP4" s="10"/>
      <c r="CR4" s="10"/>
      <c r="CT4" s="10"/>
      <c r="CV4" s="10"/>
      <c r="CX4" s="10"/>
      <c r="CZ4" s="10"/>
      <c r="DB4" s="10"/>
      <c r="DD4" s="10"/>
      <c r="DF4" s="10"/>
      <c r="DH4" s="10"/>
      <c r="DJ4" s="10"/>
      <c r="DK4" s="10"/>
      <c r="DL4" s="10"/>
      <c r="DM4" s="10"/>
      <c r="DO4" s="19"/>
      <c r="DP4" s="19"/>
      <c r="DQ4" s="17"/>
      <c r="DR4" s="10"/>
      <c r="DS4" s="17"/>
      <c r="DT4" s="17"/>
      <c r="DU4" s="17"/>
    </row>
    <row r="5" spans="1:125" x14ac:dyDescent="0.15">
      <c r="B5" s="6" t="s">
        <v>9</v>
      </c>
      <c r="C5" s="4"/>
      <c r="D5" s="4"/>
      <c r="E5" s="4"/>
      <c r="F5" s="4"/>
      <c r="G5" s="4"/>
      <c r="H5" s="4"/>
      <c r="I5" s="4"/>
      <c r="J5" s="4"/>
      <c r="K5" s="4"/>
      <c r="L5" s="4"/>
      <c r="P5" s="27"/>
      <c r="Q5" s="10" t="s">
        <v>10</v>
      </c>
      <c r="R5" s="10"/>
      <c r="S5" s="42"/>
      <c r="T5" s="10"/>
      <c r="U5" s="10"/>
      <c r="V5" s="10"/>
      <c r="W5" s="10"/>
      <c r="X5" s="42"/>
      <c r="Y5" s="1"/>
      <c r="Z5" s="10"/>
      <c r="AA5" s="10"/>
      <c r="AB5" s="10"/>
      <c r="AC5" s="10"/>
      <c r="AD5" s="10"/>
      <c r="AE5" s="27"/>
      <c r="AF5" s="29">
        <v>-10</v>
      </c>
      <c r="AG5" s="10"/>
      <c r="AH5" s="32" t="str">
        <f t="shared" ref="AH5:AH36" si="0">IF((AH$3^2+$AF5^2)^0.5&gt;$G$38/2,"",$DQ5*$DU$5)</f>
        <v/>
      </c>
      <c r="AI5" s="32" t="str">
        <f t="shared" ref="AI5:AI36" si="1">IF((AI$3^2+$AF5^2)^0.5&gt;$G$38/2,"",$DQ5*$DU$6)</f>
        <v/>
      </c>
      <c r="AJ5" s="32" t="str">
        <f t="shared" ref="AJ5:AJ36" si="2">IF((AJ$3^2+$AF5^2)^0.5&gt;$G$38/2,"",$DQ5*$DU$7)</f>
        <v/>
      </c>
      <c r="AK5" s="32" t="str">
        <f t="shared" ref="AK5:AK36" si="3">IF((AK$3^2+$AF5^2)^0.5&gt;$G$38/2,"",$DQ5*$DU$8)</f>
        <v/>
      </c>
      <c r="AL5" s="32" t="str">
        <f t="shared" ref="AL5:AL36" si="4">IF((AL$3^2+$AF5^2)^0.5&gt;$G$38/2,"",$DQ5*$DU$9)</f>
        <v/>
      </c>
      <c r="AM5" s="32" t="str">
        <f t="shared" ref="AM5:AM36" si="5">IF((AM$3^2+$AF5^2)^0.5&gt;$G$38/2,"",$DQ5*$DU$10)</f>
        <v/>
      </c>
      <c r="AN5" s="32" t="str">
        <f t="shared" ref="AN5:AN36" si="6">IF((AN$3^2+$AF5^2)^0.5&gt;$G$38/2,"",$DQ5*$DU$11)</f>
        <v/>
      </c>
      <c r="AO5" s="32" t="str">
        <f t="shared" ref="AO5:AO36" si="7">IF((AO$3^2+$AF5^2)^0.5&gt;$G$38/2,"",$DQ5*$DU$12)</f>
        <v/>
      </c>
      <c r="AP5" s="32" t="str">
        <f t="shared" ref="AP5:AP36" si="8">IF((AP$3^2+$AF5^2)^0.5&gt;$G$38/2,"",$DQ5*$DU$13)</f>
        <v/>
      </c>
      <c r="AQ5" s="32" t="str">
        <f t="shared" ref="AQ5:AQ36" si="9">IF((AQ$3^2+$AF5^2)^0.5&gt;$G$38/2,"",$DQ5*$DU$14)</f>
        <v/>
      </c>
      <c r="AR5" s="32" t="str">
        <f t="shared" ref="AR5:AR36" si="10">IF((AR$3^2+$AF5^2)^0.5&gt;$G$38/2,"",$DQ5*$DU$15)</f>
        <v/>
      </c>
      <c r="AS5" s="32" t="str">
        <f t="shared" ref="AS5:AS36" si="11">IF((AS$3^2+$AF5^2)^0.5&gt;$G$38/2,"",$DQ5*$DU$16)</f>
        <v/>
      </c>
      <c r="AT5" s="32" t="str">
        <f t="shared" ref="AT5:AT36" si="12">IF((AT$3^2+$AF5^2)^0.5&gt;$G$38/2,"",$DQ5*$DU$17)</f>
        <v/>
      </c>
      <c r="AU5" s="32" t="str">
        <f t="shared" ref="AU5:AU36" si="13">IF((AU$3^2+$AF5^2)^0.5&gt;$G$38/2,"",$DQ5*$DU$18)</f>
        <v/>
      </c>
      <c r="AV5" s="32" t="str">
        <f t="shared" ref="AV5:AV36" si="14">IF((AV$3^2+$AF5^2)^0.5&gt;$G$38/2,"",$DQ5*$DU$19)</f>
        <v/>
      </c>
      <c r="AW5" s="32" t="str">
        <f t="shared" ref="AW5:AW36" si="15">IF((AW$3^2+$AF5^2)^0.5&gt;$G$38/2,"",$DQ5*$DU$20)</f>
        <v/>
      </c>
      <c r="AX5" s="32" t="str">
        <f t="shared" ref="AX5:AX36" si="16">IF((AX$3^2+$AF5^2)^0.5&gt;$G$38/2,"",$DQ5*$DU$21)</f>
        <v/>
      </c>
      <c r="AY5" s="32" t="str">
        <f t="shared" ref="AY5:AY36" si="17">IF((AY$3^2+$AF5^2)^0.5&gt;$G$38/2,"",$DQ5*$DU$22)</f>
        <v/>
      </c>
      <c r="AZ5" s="32" t="str">
        <f t="shared" ref="AZ5:AZ36" si="18">IF((AZ$3^2+$AF5^2)^0.5&gt;$G$38/2,"",$DQ5*$DU$23)</f>
        <v/>
      </c>
      <c r="BA5" s="32" t="str">
        <f t="shared" ref="BA5:BA36" si="19">IF((BA$3^2+$AF5^2)^0.5&gt;$G$38/2,"",$DQ5*$DU$24)</f>
        <v/>
      </c>
      <c r="BB5" s="32" t="str">
        <f t="shared" ref="BB5:BB36" si="20">IF((BB$3^2+$AF5^2)^0.5&gt;$G$38/2,"",$DQ5*$DU$25)</f>
        <v/>
      </c>
      <c r="BC5" s="32" t="str">
        <f t="shared" ref="BC5:BC36" si="21">IF((BC$3^2+$AF5^2)^0.5&gt;$G$38/2,"",$DQ5*$DU$26)</f>
        <v/>
      </c>
      <c r="BD5" s="32" t="str">
        <f t="shared" ref="BD5:BD36" si="22">IF((BD$3^2+$AF5^2)^0.5&gt;$G$38/2,"",$DQ5*$DU$27)</f>
        <v/>
      </c>
      <c r="BE5" s="32" t="str">
        <f t="shared" ref="BE5:BE36" si="23">IF((BE$3^2+$AF5^2)^0.5&gt;$G$38/2,"",$DQ5*$DU$28)</f>
        <v/>
      </c>
      <c r="BF5" s="32" t="str">
        <f t="shared" ref="BF5:BF36" si="24">IF((BF$3^2+$AF5^2)^0.5&gt;$G$38/2,"",$DQ5*$DU$29)</f>
        <v/>
      </c>
      <c r="BG5" s="32" t="str">
        <f t="shared" ref="BG5:BG36" si="25">IF((BG$3^2+$AF5^2)^0.5&gt;$G$38/2,"",$DQ5*$DU$30)</f>
        <v/>
      </c>
      <c r="BH5" s="32" t="str">
        <f t="shared" ref="BH5:BH36" si="26">IF((BH$3^2+$AF5^2)^0.5&gt;$G$38/2,"",$DQ5*$DU$31)</f>
        <v/>
      </c>
      <c r="BI5" s="32" t="str">
        <f t="shared" ref="BI5:BI36" si="27">IF((BI$3^2+$AF5^2)^0.5&gt;$G$38/2,"",$DQ5*$DU$32)</f>
        <v/>
      </c>
      <c r="BJ5" s="32" t="str">
        <f t="shared" ref="BJ5:BJ36" si="28">IF((BJ$3^2+$AF5^2)^0.5&gt;$G$38/2,"",$DQ5*$DU$33)</f>
        <v/>
      </c>
      <c r="BK5" s="32" t="str">
        <f t="shared" ref="BK5:BK36" si="29">IF((BK$3^2+$AF5^2)^0.5&gt;$G$38/2,"",$DQ5*$DU$34)</f>
        <v/>
      </c>
      <c r="BL5" s="32" t="str">
        <f t="shared" ref="BL5:BL36" si="30">IF((BL$3^2+$AF5^2)^0.5&gt;$G$38/2,"",$DQ5*$DU$35)</f>
        <v/>
      </c>
      <c r="BM5" s="32" t="str">
        <f t="shared" ref="BM5:BM36" si="31">IF((BM$3^2+$AF5^2)^0.5&gt;$G$38/2,"",$DQ5*$DU$36)</f>
        <v/>
      </c>
      <c r="BN5" s="32" t="str">
        <f t="shared" ref="BN5:BN36" si="32">IF((BN$3^2+$AF5^2)^0.5&gt;$G$38/2,"",$DQ5*$DU$37)</f>
        <v/>
      </c>
      <c r="BO5" s="32" t="str">
        <f t="shared" ref="BO5:BO36" si="33">IF((BO$3^2+$AF5^2)^0.5&gt;$G$38/2,"",$DQ5*$DU$38)</f>
        <v/>
      </c>
      <c r="BP5" s="32" t="str">
        <f t="shared" ref="BP5:BP36" si="34">IF((BP$3^2+$AF5^2)^0.5&gt;$G$38/2,"",$DQ5*$DU$39)</f>
        <v/>
      </c>
      <c r="BQ5" s="32" t="str">
        <f t="shared" ref="BQ5:BQ36" si="35">IF((BQ$3^2+$AF5^2)^0.5&gt;$G$38/2,"",$DQ5*$DU$40)</f>
        <v/>
      </c>
      <c r="BR5" s="32" t="str">
        <f t="shared" ref="BR5:BR36" si="36">IF((BR$3^2+$AF5^2)^0.5&gt;$G$38/2,"",$DQ5*$DU$41)</f>
        <v/>
      </c>
      <c r="BS5" s="32" t="str">
        <f t="shared" ref="BS5:BS36" si="37">IF((BS$3^2+$AF5^2)^0.5&gt;$G$38/2,"",$DQ5*$DU$42)</f>
        <v/>
      </c>
      <c r="BT5" s="32" t="str">
        <f t="shared" ref="BT5:BT36" si="38">IF((BT$3^2+$AF5^2)^0.5&gt;$G$38/2,"",$DQ5*$DU$43)</f>
        <v/>
      </c>
      <c r="BU5" s="32" t="str">
        <f t="shared" ref="BU5:BU36" si="39">IF((BU$3^2+$AF5^2)^0.5&gt;$G$38/2,"",$DQ5*$DU$44)</f>
        <v/>
      </c>
      <c r="BV5" s="32" t="str">
        <f t="shared" ref="BV5:BV36" si="40">IF((BV$3^2+$AF5^2)^0.5&gt;$G$38/2,"",$DQ5*$DU$45)</f>
        <v/>
      </c>
      <c r="BW5" s="32" t="str">
        <f t="shared" ref="BW5:BW36" si="41">IF((BW$3^2+$AF5^2)^0.5&gt;$G$38/2,"",$DQ5*$DU$46)</f>
        <v/>
      </c>
      <c r="BX5" s="32" t="str">
        <f t="shared" ref="BX5:BX36" si="42">IF((BX$3^2+$AF5^2)^0.5&gt;$G$38/2,"",$DQ5*$DU$47)</f>
        <v/>
      </c>
      <c r="BY5" s="32" t="str">
        <f t="shared" ref="BY5:BY36" si="43">IF((BY$3^2+$AF5^2)^0.5&gt;$G$38/2,"",$DQ5*$DU$48)</f>
        <v/>
      </c>
      <c r="BZ5" s="32" t="str">
        <f t="shared" ref="BZ5:BZ36" si="44">IF((BZ$3^2+$AF5^2)^0.5&gt;$G$38/2,"",$DQ5*$DU$49)</f>
        <v/>
      </c>
      <c r="CA5" s="32" t="str">
        <f t="shared" ref="CA5:CA36" si="45">IF((CA$3^2+$AF5^2)^0.5&gt;$G$38/2,"",$DQ5*$DU$50)</f>
        <v/>
      </c>
      <c r="CB5" s="32" t="str">
        <f t="shared" ref="CB5:CB36" si="46">IF((CB$3^2+$AF5^2)^0.5&gt;$G$38/2,"",$DQ5*$DU$51)</f>
        <v/>
      </c>
      <c r="CC5" s="32" t="str">
        <f t="shared" ref="CC5:CC36" si="47">IF((CC$3^2+$AF5^2)^0.5&gt;$G$38/2,"",$DQ5*$DU$52)</f>
        <v/>
      </c>
      <c r="CD5" s="32" t="str">
        <f t="shared" ref="CD5:CD36" si="48">IF((CD$3^2+$AF5^2)^0.5&gt;$G$38/2,"",$DQ5*$DU$53)</f>
        <v/>
      </c>
      <c r="CE5" s="32" t="str">
        <f t="shared" ref="CE5:CE36" si="49">IF((CE$3^2+$AF5^2)^0.5&gt;$G$38/2,"",$DQ5*$DU$54)</f>
        <v/>
      </c>
      <c r="CF5" s="32" t="str">
        <f t="shared" ref="CF5:CF36" si="50">IF((CF$3^2+$AF5^2)^0.5&gt;$G$38/2,"",$DQ5*$DU$55)</f>
        <v/>
      </c>
      <c r="CG5" s="32" t="str">
        <f t="shared" ref="CG5:CG36" si="51">IF((CG$3^2+$AF5^2)^0.5&gt;$G$38/2,"",$DQ5*$DU$56)</f>
        <v/>
      </c>
      <c r="CH5" s="32" t="str">
        <f t="shared" ref="CH5:CH36" si="52">IF((CH$3^2+$AF5^2)^0.5&gt;$G$38/2,"",$DQ5*$DU$57)</f>
        <v/>
      </c>
      <c r="CI5" s="32" t="str">
        <f t="shared" ref="CI5:CI36" si="53">IF((CI$3^2+$AF5^2)^0.5&gt;$G$38/2,"",$DQ5*$DU$58)</f>
        <v/>
      </c>
      <c r="CJ5" s="32" t="str">
        <f t="shared" ref="CJ5:CJ36" si="54">IF((CJ$3^2+$AF5^2)^0.5&gt;$G$38/2,"",$DQ5*$DU$59)</f>
        <v/>
      </c>
      <c r="CK5" s="32" t="str">
        <f t="shared" ref="CK5:CK36" si="55">IF((CK$3^2+$AF5^2)^0.5&gt;$G$38/2,"",$DQ5*$DU$60)</f>
        <v/>
      </c>
      <c r="CL5" s="32" t="str">
        <f t="shared" ref="CL5:CL36" si="56">IF((CL$3^2+$AF5^2)^0.5&gt;$G$38/2,"",$DQ5*$DU$61)</f>
        <v/>
      </c>
      <c r="CM5" s="32" t="str">
        <f t="shared" ref="CM5:CM36" si="57">IF((CM$3^2+$AF5^2)^0.5&gt;$G$38/2,"",$DQ5*$DU$62)</f>
        <v/>
      </c>
      <c r="CN5" s="32" t="str">
        <f t="shared" ref="CN5:CN36" si="58">IF((CN$3^2+$AF5^2)^0.5&gt;$G$38/2,"",$DQ5*$DU$63)</f>
        <v/>
      </c>
      <c r="CO5" s="32" t="str">
        <f t="shared" ref="CO5:CO36" si="59">IF((CO$3^2+$AF5^2)^0.5&gt;$G$38/2,"",$DQ5*$DU$64)</f>
        <v/>
      </c>
      <c r="CP5" s="32" t="str">
        <f t="shared" ref="CP5:CP36" si="60">IF((CP$3^2+$AF5^2)^0.5&gt;$G$38/2,"",$DQ5*$DU$65)</f>
        <v/>
      </c>
      <c r="CQ5" s="32" t="str">
        <f t="shared" ref="CQ5:CQ36" si="61">IF((CQ$3^2+$AF5^2)^0.5&gt;$G$38/2,"",$DQ5*$DU$66)</f>
        <v/>
      </c>
      <c r="CR5" s="32" t="str">
        <f t="shared" ref="CR5:CR36" si="62">IF((CR$3^2+$AF5^2)^0.5&gt;$G$38/2,"",$DQ5*$DU$67)</f>
        <v/>
      </c>
      <c r="CS5" s="32" t="str">
        <f t="shared" ref="CS5:CS36" si="63">IF((CS$3^2+$AF5^2)^0.5&gt;$G$38/2,"",$DQ5*$DU$68)</f>
        <v/>
      </c>
      <c r="CT5" s="32" t="str">
        <f t="shared" ref="CT5:CT36" si="64">IF((CT$3^2+$AF5^2)^0.5&gt;$G$38/2,"",$DQ5*$DU$69)</f>
        <v/>
      </c>
      <c r="CU5" s="32" t="str">
        <f t="shared" ref="CU5:CU36" si="65">IF((CU$3^2+$AF5^2)^0.5&gt;$G$38/2,"",$DQ5*$DU$70)</f>
        <v/>
      </c>
      <c r="CV5" s="32" t="str">
        <f t="shared" ref="CV5:CV36" si="66">IF((CV$3^2+$AF5^2)^0.5&gt;$G$38/2,"",$DQ5*$DU$71)</f>
        <v/>
      </c>
      <c r="CW5" s="32" t="str">
        <f t="shared" ref="CW5:CW36" si="67">IF((CW$3^2+$AF5^2)^0.5&gt;$G$38/2,"",$DQ5*$DU$72)</f>
        <v/>
      </c>
      <c r="CX5" s="32" t="str">
        <f t="shared" ref="CX5:CX36" si="68">IF((CX$3^2+$AF5^2)^0.5&gt;$G$38/2,"",$DQ5*$DU$73)</f>
        <v/>
      </c>
      <c r="CY5" s="32" t="str">
        <f t="shared" ref="CY5:CY36" si="69">IF((CY$3^2+$AF5^2)^0.5&gt;$G$38/2,"",$DQ5*$DU$74)</f>
        <v/>
      </c>
      <c r="CZ5" s="32" t="str">
        <f t="shared" ref="CZ5:CZ36" si="70">IF((CZ$3^2+$AF5^2)^0.5&gt;$G$38/2,"",$DQ5*$DU$75)</f>
        <v/>
      </c>
      <c r="DA5" s="32" t="str">
        <f t="shared" ref="DA5:DA36" si="71">IF((DA$3^2+$AF5^2)^0.5&gt;$G$38/2,"",$DQ5*$DU$76)</f>
        <v/>
      </c>
      <c r="DB5" s="32" t="str">
        <f t="shared" ref="DB5:DB36" si="72">IF((DB$3^2+$AF5^2)^0.5&gt;$G$38/2,"",$DQ5*$DU$77)</f>
        <v/>
      </c>
      <c r="DC5" s="32" t="str">
        <f t="shared" ref="DC5:DC36" si="73">IF((DC$3^2+$AF5^2)^0.5&gt;$G$38/2,"",$DQ5*$DU$78)</f>
        <v/>
      </c>
      <c r="DD5" s="32" t="str">
        <f t="shared" ref="DD5:DD36" si="74">IF((DD$3^2+$AF5^2)^0.5&gt;$G$38/2,"",$DQ5*$DU$79)</f>
        <v/>
      </c>
      <c r="DE5" s="32" t="str">
        <f t="shared" ref="DE5:DE36" si="75">IF((DE$3^2+$AF5^2)^0.5&gt;$G$38/2,"",$DQ5*$DU$80)</f>
        <v/>
      </c>
      <c r="DF5" s="32" t="str">
        <f t="shared" ref="DF5:DF36" si="76">IF((DF$3^2+$AF5^2)^0.5&gt;$G$38/2,"",$DQ5*$DU$81)</f>
        <v/>
      </c>
      <c r="DG5" s="32" t="str">
        <f t="shared" ref="DG5:DG36" si="77">IF((DG$3^2+$AF5^2)^0.5&gt;$G$38/2,"",$DQ5*$DU$82)</f>
        <v/>
      </c>
      <c r="DH5" s="32" t="str">
        <f t="shared" ref="DH5:DH36" si="78">IF((DH$3^2+$AF5^2)^0.5&gt;$G$38/2,"",$DQ5*$DU$83)</f>
        <v/>
      </c>
      <c r="DI5" s="32" t="str">
        <f t="shared" ref="DI5:DI36" si="79">IF((DI$3^2+$AF5^2)^0.5&gt;$G$38/2,"",$DQ5*$DU$84)</f>
        <v/>
      </c>
      <c r="DJ5" s="32" t="str">
        <f t="shared" ref="DJ5:DJ36" si="80">IF((DJ$3^2+$AF5^2)^0.5&gt;$G$38/2,"",$DQ5*$DU$85)</f>
        <v/>
      </c>
      <c r="DK5" s="10"/>
      <c r="DL5" s="21">
        <f t="shared" ref="DL5:DL36" si="81">SUM(AG5:CT5)</f>
        <v>0</v>
      </c>
      <c r="DM5" s="17">
        <f t="shared" ref="DM5:DM36" si="82">COUNT(AG5:CT5)</f>
        <v>0</v>
      </c>
      <c r="DO5" s="24">
        <v>0</v>
      </c>
      <c r="DP5" s="24">
        <v>-10</v>
      </c>
      <c r="DQ5" s="21" t="e">
        <f>T17</f>
        <v>#DIV/0!</v>
      </c>
      <c r="DR5" s="10"/>
      <c r="DS5" s="24">
        <v>-10</v>
      </c>
      <c r="DT5" s="24">
        <v>0</v>
      </c>
      <c r="DU5" s="21" t="e">
        <f>Y17</f>
        <v>#DIV/0!</v>
      </c>
    </row>
    <row r="6" spans="1:125" x14ac:dyDescent="0.15">
      <c r="A6" s="3" t="s">
        <v>11</v>
      </c>
      <c r="B6" s="2"/>
      <c r="P6" s="27"/>
      <c r="Q6" s="6" t="s">
        <v>12</v>
      </c>
      <c r="R6" s="10"/>
      <c r="S6" s="42"/>
      <c r="T6" s="10"/>
      <c r="U6" s="10"/>
      <c r="V6" s="10"/>
      <c r="W6" s="10"/>
      <c r="X6" s="42"/>
      <c r="Y6" s="1"/>
      <c r="Z6" s="10"/>
      <c r="AA6" s="10"/>
      <c r="AB6" s="10"/>
      <c r="AC6" s="10"/>
      <c r="AD6" s="10"/>
      <c r="AE6" s="27"/>
      <c r="AF6" s="29">
        <v>-9.75</v>
      </c>
      <c r="AG6" s="10"/>
      <c r="AH6" s="32" t="str">
        <f t="shared" si="0"/>
        <v/>
      </c>
      <c r="AI6" s="32" t="str">
        <f t="shared" si="1"/>
        <v/>
      </c>
      <c r="AJ6" s="32" t="str">
        <f t="shared" si="2"/>
        <v/>
      </c>
      <c r="AK6" s="32" t="str">
        <f t="shared" si="3"/>
        <v/>
      </c>
      <c r="AL6" s="32" t="str">
        <f t="shared" si="4"/>
        <v/>
      </c>
      <c r="AM6" s="32" t="str">
        <f t="shared" si="5"/>
        <v/>
      </c>
      <c r="AN6" s="32" t="str">
        <f t="shared" si="6"/>
        <v/>
      </c>
      <c r="AO6" s="32" t="str">
        <f t="shared" si="7"/>
        <v/>
      </c>
      <c r="AP6" s="32" t="str">
        <f t="shared" si="8"/>
        <v/>
      </c>
      <c r="AQ6" s="32" t="str">
        <f t="shared" si="9"/>
        <v/>
      </c>
      <c r="AR6" s="32" t="str">
        <f t="shared" si="10"/>
        <v/>
      </c>
      <c r="AS6" s="32" t="str">
        <f t="shared" si="11"/>
        <v/>
      </c>
      <c r="AT6" s="32" t="str">
        <f t="shared" si="12"/>
        <v/>
      </c>
      <c r="AU6" s="32" t="str">
        <f t="shared" si="13"/>
        <v/>
      </c>
      <c r="AV6" s="32" t="str">
        <f t="shared" si="14"/>
        <v/>
      </c>
      <c r="AW6" s="32" t="str">
        <f t="shared" si="15"/>
        <v/>
      </c>
      <c r="AX6" s="32" t="str">
        <f t="shared" si="16"/>
        <v/>
      </c>
      <c r="AY6" s="32" t="str">
        <f t="shared" si="17"/>
        <v/>
      </c>
      <c r="AZ6" s="32" t="str">
        <f t="shared" si="18"/>
        <v/>
      </c>
      <c r="BA6" s="32" t="str">
        <f t="shared" si="19"/>
        <v/>
      </c>
      <c r="BB6" s="32" t="str">
        <f t="shared" si="20"/>
        <v/>
      </c>
      <c r="BC6" s="32" t="str">
        <f t="shared" si="21"/>
        <v/>
      </c>
      <c r="BD6" s="32" t="str">
        <f t="shared" si="22"/>
        <v/>
      </c>
      <c r="BE6" s="32" t="str">
        <f t="shared" si="23"/>
        <v/>
      </c>
      <c r="BF6" s="32" t="str">
        <f t="shared" si="24"/>
        <v/>
      </c>
      <c r="BG6" s="32" t="str">
        <f t="shared" si="25"/>
        <v/>
      </c>
      <c r="BH6" s="32" t="str">
        <f t="shared" si="26"/>
        <v/>
      </c>
      <c r="BI6" s="32" t="str">
        <f t="shared" si="27"/>
        <v/>
      </c>
      <c r="BJ6" s="32" t="str">
        <f t="shared" si="28"/>
        <v/>
      </c>
      <c r="BK6" s="32" t="str">
        <f t="shared" si="29"/>
        <v/>
      </c>
      <c r="BL6" s="32" t="str">
        <f t="shared" si="30"/>
        <v/>
      </c>
      <c r="BM6" s="32" t="str">
        <f t="shared" si="31"/>
        <v/>
      </c>
      <c r="BN6" s="32" t="str">
        <f t="shared" si="32"/>
        <v/>
      </c>
      <c r="BO6" s="32" t="str">
        <f t="shared" si="33"/>
        <v/>
      </c>
      <c r="BP6" s="32" t="str">
        <f t="shared" si="34"/>
        <v/>
      </c>
      <c r="BQ6" s="32" t="str">
        <f t="shared" si="35"/>
        <v/>
      </c>
      <c r="BR6" s="32" t="str">
        <f t="shared" si="36"/>
        <v/>
      </c>
      <c r="BS6" s="32" t="str">
        <f t="shared" si="37"/>
        <v/>
      </c>
      <c r="BT6" s="32" t="str">
        <f t="shared" si="38"/>
        <v/>
      </c>
      <c r="BU6" s="32" t="str">
        <f t="shared" si="39"/>
        <v/>
      </c>
      <c r="BV6" s="32" t="str">
        <f t="shared" si="40"/>
        <v/>
      </c>
      <c r="BW6" s="32" t="str">
        <f t="shared" si="41"/>
        <v/>
      </c>
      <c r="BX6" s="32" t="str">
        <f t="shared" si="42"/>
        <v/>
      </c>
      <c r="BY6" s="32" t="str">
        <f t="shared" si="43"/>
        <v/>
      </c>
      <c r="BZ6" s="32" t="str">
        <f t="shared" si="44"/>
        <v/>
      </c>
      <c r="CA6" s="32" t="str">
        <f t="shared" si="45"/>
        <v/>
      </c>
      <c r="CB6" s="32" t="str">
        <f t="shared" si="46"/>
        <v/>
      </c>
      <c r="CC6" s="32" t="str">
        <f t="shared" si="47"/>
        <v/>
      </c>
      <c r="CD6" s="32" t="str">
        <f t="shared" si="48"/>
        <v/>
      </c>
      <c r="CE6" s="32" t="str">
        <f t="shared" si="49"/>
        <v/>
      </c>
      <c r="CF6" s="32" t="str">
        <f t="shared" si="50"/>
        <v/>
      </c>
      <c r="CG6" s="32" t="str">
        <f t="shared" si="51"/>
        <v/>
      </c>
      <c r="CH6" s="32" t="str">
        <f t="shared" si="52"/>
        <v/>
      </c>
      <c r="CI6" s="32" t="str">
        <f t="shared" si="53"/>
        <v/>
      </c>
      <c r="CJ6" s="32" t="str">
        <f t="shared" si="54"/>
        <v/>
      </c>
      <c r="CK6" s="32" t="str">
        <f t="shared" si="55"/>
        <v/>
      </c>
      <c r="CL6" s="32" t="str">
        <f t="shared" si="56"/>
        <v/>
      </c>
      <c r="CM6" s="32" t="str">
        <f t="shared" si="57"/>
        <v/>
      </c>
      <c r="CN6" s="32" t="str">
        <f t="shared" si="58"/>
        <v/>
      </c>
      <c r="CO6" s="32" t="str">
        <f t="shared" si="59"/>
        <v/>
      </c>
      <c r="CP6" s="32" t="str">
        <f t="shared" si="60"/>
        <v/>
      </c>
      <c r="CQ6" s="32" t="str">
        <f t="shared" si="61"/>
        <v/>
      </c>
      <c r="CR6" s="32" t="str">
        <f t="shared" si="62"/>
        <v/>
      </c>
      <c r="CS6" s="32" t="str">
        <f t="shared" si="63"/>
        <v/>
      </c>
      <c r="CT6" s="32" t="str">
        <f t="shared" si="64"/>
        <v/>
      </c>
      <c r="CU6" s="32" t="str">
        <f t="shared" si="65"/>
        <v/>
      </c>
      <c r="CV6" s="32" t="str">
        <f t="shared" si="66"/>
        <v/>
      </c>
      <c r="CW6" s="32" t="str">
        <f t="shared" si="67"/>
        <v/>
      </c>
      <c r="CX6" s="32" t="str">
        <f t="shared" si="68"/>
        <v/>
      </c>
      <c r="CY6" s="32" t="str">
        <f t="shared" si="69"/>
        <v/>
      </c>
      <c r="CZ6" s="32" t="str">
        <f t="shared" si="70"/>
        <v/>
      </c>
      <c r="DA6" s="32" t="str">
        <f t="shared" si="71"/>
        <v/>
      </c>
      <c r="DB6" s="32" t="str">
        <f t="shared" si="72"/>
        <v/>
      </c>
      <c r="DC6" s="32" t="str">
        <f t="shared" si="73"/>
        <v/>
      </c>
      <c r="DD6" s="32" t="str">
        <f t="shared" si="74"/>
        <v/>
      </c>
      <c r="DE6" s="32" t="str">
        <f t="shared" si="75"/>
        <v/>
      </c>
      <c r="DF6" s="32" t="str">
        <f t="shared" si="76"/>
        <v/>
      </c>
      <c r="DG6" s="32" t="str">
        <f t="shared" si="77"/>
        <v/>
      </c>
      <c r="DH6" s="32" t="str">
        <f t="shared" si="78"/>
        <v/>
      </c>
      <c r="DI6" s="32" t="str">
        <f t="shared" si="79"/>
        <v/>
      </c>
      <c r="DJ6" s="32" t="str">
        <f t="shared" si="80"/>
        <v/>
      </c>
      <c r="DK6" s="10"/>
      <c r="DL6" s="21">
        <f t="shared" si="81"/>
        <v>0</v>
      </c>
      <c r="DM6" s="17">
        <f t="shared" si="82"/>
        <v>0</v>
      </c>
      <c r="DO6" s="24">
        <v>0</v>
      </c>
      <c r="DP6" s="24">
        <v>-9.75</v>
      </c>
      <c r="DQ6" s="21" t="e">
        <f>AVERAGE(DQ5,DQ7)</f>
        <v>#DIV/0!</v>
      </c>
      <c r="DS6" s="24">
        <v>-9.75</v>
      </c>
      <c r="DT6" s="24">
        <v>0</v>
      </c>
      <c r="DU6" s="21" t="e">
        <f>AVERAGE(DU5,DU7)</f>
        <v>#DIV/0!</v>
      </c>
    </row>
    <row r="7" spans="1:125" x14ac:dyDescent="0.15">
      <c r="A7" s="3" t="s">
        <v>13</v>
      </c>
      <c r="C7" s="4"/>
      <c r="D7" s="4"/>
      <c r="E7" s="4"/>
      <c r="F7" s="4"/>
      <c r="G7" s="4"/>
      <c r="H7" s="4"/>
      <c r="I7" s="4"/>
      <c r="J7" s="4"/>
      <c r="K7" s="4"/>
      <c r="L7" s="4"/>
      <c r="O7" s="10"/>
      <c r="P7" s="27"/>
      <c r="Q7" s="10" t="s">
        <v>14</v>
      </c>
      <c r="R7" s="10"/>
      <c r="S7" s="42"/>
      <c r="T7" s="10"/>
      <c r="U7" s="10"/>
      <c r="V7" s="10"/>
      <c r="W7" s="10"/>
      <c r="X7" s="42"/>
      <c r="Y7" s="1"/>
      <c r="Z7" s="10"/>
      <c r="AA7" s="10"/>
      <c r="AB7" s="10"/>
      <c r="AC7" s="10"/>
      <c r="AD7" s="10"/>
      <c r="AE7" s="27"/>
      <c r="AF7" s="29">
        <v>-9.5</v>
      </c>
      <c r="AG7" s="10"/>
      <c r="AH7" s="32" t="str">
        <f t="shared" si="0"/>
        <v/>
      </c>
      <c r="AI7" s="32" t="str">
        <f t="shared" si="1"/>
        <v/>
      </c>
      <c r="AJ7" s="32" t="str">
        <f t="shared" si="2"/>
        <v/>
      </c>
      <c r="AK7" s="32" t="str">
        <f t="shared" si="3"/>
        <v/>
      </c>
      <c r="AL7" s="32" t="str">
        <f t="shared" si="4"/>
        <v/>
      </c>
      <c r="AM7" s="32" t="str">
        <f t="shared" si="5"/>
        <v/>
      </c>
      <c r="AN7" s="32" t="str">
        <f t="shared" si="6"/>
        <v/>
      </c>
      <c r="AO7" s="32" t="str">
        <f t="shared" si="7"/>
        <v/>
      </c>
      <c r="AP7" s="32" t="str">
        <f t="shared" si="8"/>
        <v/>
      </c>
      <c r="AQ7" s="32" t="str">
        <f t="shared" si="9"/>
        <v/>
      </c>
      <c r="AR7" s="32" t="str">
        <f t="shared" si="10"/>
        <v/>
      </c>
      <c r="AS7" s="32" t="str">
        <f t="shared" si="11"/>
        <v/>
      </c>
      <c r="AT7" s="32" t="str">
        <f t="shared" si="12"/>
        <v/>
      </c>
      <c r="AU7" s="32" t="str">
        <f t="shared" si="13"/>
        <v/>
      </c>
      <c r="AV7" s="32" t="str">
        <f t="shared" si="14"/>
        <v/>
      </c>
      <c r="AW7" s="32" t="str">
        <f t="shared" si="15"/>
        <v/>
      </c>
      <c r="AX7" s="32" t="str">
        <f t="shared" si="16"/>
        <v/>
      </c>
      <c r="AY7" s="32" t="str">
        <f t="shared" si="17"/>
        <v/>
      </c>
      <c r="AZ7" s="32" t="str">
        <f t="shared" si="18"/>
        <v/>
      </c>
      <c r="BA7" s="32" t="str">
        <f t="shared" si="19"/>
        <v/>
      </c>
      <c r="BB7" s="32" t="str">
        <f t="shared" si="20"/>
        <v/>
      </c>
      <c r="BC7" s="32" t="str">
        <f t="shared" si="21"/>
        <v/>
      </c>
      <c r="BD7" s="32" t="str">
        <f t="shared" si="22"/>
        <v/>
      </c>
      <c r="BE7" s="32" t="str">
        <f t="shared" si="23"/>
        <v/>
      </c>
      <c r="BF7" s="32" t="str">
        <f t="shared" si="24"/>
        <v/>
      </c>
      <c r="BG7" s="32" t="str">
        <f t="shared" si="25"/>
        <v/>
      </c>
      <c r="BH7" s="32" t="str">
        <f t="shared" si="26"/>
        <v/>
      </c>
      <c r="BI7" s="32" t="str">
        <f t="shared" si="27"/>
        <v/>
      </c>
      <c r="BJ7" s="32" t="str">
        <f t="shared" si="28"/>
        <v/>
      </c>
      <c r="BK7" s="32" t="str">
        <f t="shared" si="29"/>
        <v/>
      </c>
      <c r="BL7" s="32" t="str">
        <f t="shared" si="30"/>
        <v/>
      </c>
      <c r="BM7" s="32" t="str">
        <f t="shared" si="31"/>
        <v/>
      </c>
      <c r="BN7" s="32" t="str">
        <f t="shared" si="32"/>
        <v/>
      </c>
      <c r="BO7" s="32" t="str">
        <f t="shared" si="33"/>
        <v/>
      </c>
      <c r="BP7" s="32" t="str">
        <f t="shared" si="34"/>
        <v/>
      </c>
      <c r="BQ7" s="32" t="str">
        <f t="shared" si="35"/>
        <v/>
      </c>
      <c r="BR7" s="32" t="str">
        <f t="shared" si="36"/>
        <v/>
      </c>
      <c r="BS7" s="32" t="str">
        <f t="shared" si="37"/>
        <v/>
      </c>
      <c r="BT7" s="32" t="str">
        <f t="shared" si="38"/>
        <v/>
      </c>
      <c r="BU7" s="32" t="str">
        <f t="shared" si="39"/>
        <v/>
      </c>
      <c r="BV7" s="32" t="str">
        <f t="shared" si="40"/>
        <v/>
      </c>
      <c r="BW7" s="32" t="str">
        <f t="shared" si="41"/>
        <v/>
      </c>
      <c r="BX7" s="32" t="str">
        <f t="shared" si="42"/>
        <v/>
      </c>
      <c r="BY7" s="32" t="str">
        <f t="shared" si="43"/>
        <v/>
      </c>
      <c r="BZ7" s="32" t="str">
        <f t="shared" si="44"/>
        <v/>
      </c>
      <c r="CA7" s="32" t="str">
        <f t="shared" si="45"/>
        <v/>
      </c>
      <c r="CB7" s="32" t="str">
        <f t="shared" si="46"/>
        <v/>
      </c>
      <c r="CC7" s="32" t="str">
        <f t="shared" si="47"/>
        <v/>
      </c>
      <c r="CD7" s="32" t="str">
        <f t="shared" si="48"/>
        <v/>
      </c>
      <c r="CE7" s="32" t="str">
        <f t="shared" si="49"/>
        <v/>
      </c>
      <c r="CF7" s="32" t="str">
        <f t="shared" si="50"/>
        <v/>
      </c>
      <c r="CG7" s="32" t="str">
        <f t="shared" si="51"/>
        <v/>
      </c>
      <c r="CH7" s="32" t="str">
        <f t="shared" si="52"/>
        <v/>
      </c>
      <c r="CI7" s="32" t="str">
        <f t="shared" si="53"/>
        <v/>
      </c>
      <c r="CJ7" s="32" t="str">
        <f t="shared" si="54"/>
        <v/>
      </c>
      <c r="CK7" s="32" t="str">
        <f t="shared" si="55"/>
        <v/>
      </c>
      <c r="CL7" s="32" t="str">
        <f t="shared" si="56"/>
        <v/>
      </c>
      <c r="CM7" s="32" t="str">
        <f t="shared" si="57"/>
        <v/>
      </c>
      <c r="CN7" s="32" t="str">
        <f t="shared" si="58"/>
        <v/>
      </c>
      <c r="CO7" s="32" t="str">
        <f t="shared" si="59"/>
        <v/>
      </c>
      <c r="CP7" s="32" t="str">
        <f t="shared" si="60"/>
        <v/>
      </c>
      <c r="CQ7" s="32" t="str">
        <f t="shared" si="61"/>
        <v/>
      </c>
      <c r="CR7" s="32" t="str">
        <f t="shared" si="62"/>
        <v/>
      </c>
      <c r="CS7" s="32" t="str">
        <f t="shared" si="63"/>
        <v/>
      </c>
      <c r="CT7" s="32" t="str">
        <f t="shared" si="64"/>
        <v/>
      </c>
      <c r="CU7" s="32" t="str">
        <f t="shared" si="65"/>
        <v/>
      </c>
      <c r="CV7" s="32" t="str">
        <f t="shared" si="66"/>
        <v/>
      </c>
      <c r="CW7" s="32" t="str">
        <f t="shared" si="67"/>
        <v/>
      </c>
      <c r="CX7" s="32" t="str">
        <f t="shared" si="68"/>
        <v/>
      </c>
      <c r="CY7" s="32" t="str">
        <f t="shared" si="69"/>
        <v/>
      </c>
      <c r="CZ7" s="32" t="str">
        <f t="shared" si="70"/>
        <v/>
      </c>
      <c r="DA7" s="32" t="str">
        <f t="shared" si="71"/>
        <v/>
      </c>
      <c r="DB7" s="32" t="str">
        <f t="shared" si="72"/>
        <v/>
      </c>
      <c r="DC7" s="32" t="str">
        <f t="shared" si="73"/>
        <v/>
      </c>
      <c r="DD7" s="32" t="str">
        <f t="shared" si="74"/>
        <v/>
      </c>
      <c r="DE7" s="32" t="str">
        <f t="shared" si="75"/>
        <v/>
      </c>
      <c r="DF7" s="32" t="str">
        <f t="shared" si="76"/>
        <v/>
      </c>
      <c r="DG7" s="32" t="str">
        <f t="shared" si="77"/>
        <v/>
      </c>
      <c r="DH7" s="32" t="str">
        <f t="shared" si="78"/>
        <v/>
      </c>
      <c r="DI7" s="32" t="str">
        <f t="shared" si="79"/>
        <v/>
      </c>
      <c r="DJ7" s="32" t="str">
        <f t="shared" si="80"/>
        <v/>
      </c>
      <c r="DK7" s="10"/>
      <c r="DL7" s="21">
        <f t="shared" si="81"/>
        <v>0</v>
      </c>
      <c r="DM7" s="17">
        <f t="shared" si="82"/>
        <v>0</v>
      </c>
      <c r="DO7" s="24">
        <v>0</v>
      </c>
      <c r="DP7" s="24">
        <v>-9.5</v>
      </c>
      <c r="DQ7" s="21" t="e">
        <f>T18</f>
        <v>#DIV/0!</v>
      </c>
      <c r="DS7" s="24">
        <v>-9.5</v>
      </c>
      <c r="DT7" s="24">
        <v>0</v>
      </c>
      <c r="DU7" s="21" t="e">
        <f>Y18</f>
        <v>#DIV/0!</v>
      </c>
    </row>
    <row r="8" spans="1:125" x14ac:dyDescent="0.15">
      <c r="A8" s="4" t="s">
        <v>15</v>
      </c>
      <c r="B8" s="2"/>
      <c r="J8" s="10"/>
      <c r="K8" s="10"/>
      <c r="L8" s="10"/>
      <c r="M8" s="10"/>
      <c r="N8" s="10"/>
      <c r="O8" s="10"/>
      <c r="P8" s="27"/>
      <c r="Q8" s="16" t="s">
        <v>16</v>
      </c>
      <c r="R8" s="10"/>
      <c r="S8" s="42"/>
      <c r="T8" s="10"/>
      <c r="U8" s="10"/>
      <c r="V8" s="10"/>
      <c r="W8" s="10"/>
      <c r="X8" s="42"/>
      <c r="Y8" s="1"/>
      <c r="Z8" s="10"/>
      <c r="AA8" s="10"/>
      <c r="AB8" s="10"/>
      <c r="AC8" s="10"/>
      <c r="AD8" s="10"/>
      <c r="AE8" s="27"/>
      <c r="AF8" s="29">
        <v>-9.25</v>
      </c>
      <c r="AG8" s="10"/>
      <c r="AH8" s="32" t="str">
        <f t="shared" si="0"/>
        <v/>
      </c>
      <c r="AI8" s="32" t="str">
        <f t="shared" si="1"/>
        <v/>
      </c>
      <c r="AJ8" s="32" t="str">
        <f t="shared" si="2"/>
        <v/>
      </c>
      <c r="AK8" s="32" t="str">
        <f t="shared" si="3"/>
        <v/>
      </c>
      <c r="AL8" s="32" t="str">
        <f t="shared" si="4"/>
        <v/>
      </c>
      <c r="AM8" s="32" t="str">
        <f t="shared" si="5"/>
        <v/>
      </c>
      <c r="AN8" s="32" t="str">
        <f t="shared" si="6"/>
        <v/>
      </c>
      <c r="AO8" s="32" t="str">
        <f t="shared" si="7"/>
        <v/>
      </c>
      <c r="AP8" s="32" t="str">
        <f t="shared" si="8"/>
        <v/>
      </c>
      <c r="AQ8" s="32" t="str">
        <f t="shared" si="9"/>
        <v/>
      </c>
      <c r="AR8" s="32" t="str">
        <f t="shared" si="10"/>
        <v/>
      </c>
      <c r="AS8" s="32" t="str">
        <f t="shared" si="11"/>
        <v/>
      </c>
      <c r="AT8" s="32" t="str">
        <f t="shared" si="12"/>
        <v/>
      </c>
      <c r="AU8" s="32" t="str">
        <f t="shared" si="13"/>
        <v/>
      </c>
      <c r="AV8" s="32" t="str">
        <f t="shared" si="14"/>
        <v/>
      </c>
      <c r="AW8" s="32" t="str">
        <f t="shared" si="15"/>
        <v/>
      </c>
      <c r="AX8" s="32" t="str">
        <f t="shared" si="16"/>
        <v/>
      </c>
      <c r="AY8" s="32" t="str">
        <f t="shared" si="17"/>
        <v/>
      </c>
      <c r="AZ8" s="32" t="str">
        <f t="shared" si="18"/>
        <v/>
      </c>
      <c r="BA8" s="32" t="str">
        <f t="shared" si="19"/>
        <v/>
      </c>
      <c r="BB8" s="32" t="str">
        <f t="shared" si="20"/>
        <v/>
      </c>
      <c r="BC8" s="32" t="str">
        <f t="shared" si="21"/>
        <v/>
      </c>
      <c r="BD8" s="32" t="str">
        <f t="shared" si="22"/>
        <v/>
      </c>
      <c r="BE8" s="32" t="str">
        <f t="shared" si="23"/>
        <v/>
      </c>
      <c r="BF8" s="32" t="str">
        <f t="shared" si="24"/>
        <v/>
      </c>
      <c r="BG8" s="32" t="str">
        <f t="shared" si="25"/>
        <v/>
      </c>
      <c r="BH8" s="32" t="str">
        <f t="shared" si="26"/>
        <v/>
      </c>
      <c r="BI8" s="32" t="str">
        <f t="shared" si="27"/>
        <v/>
      </c>
      <c r="BJ8" s="32" t="str">
        <f t="shared" si="28"/>
        <v/>
      </c>
      <c r="BK8" s="32" t="str">
        <f t="shared" si="29"/>
        <v/>
      </c>
      <c r="BL8" s="32" t="str">
        <f t="shared" si="30"/>
        <v/>
      </c>
      <c r="BM8" s="32" t="str">
        <f t="shared" si="31"/>
        <v/>
      </c>
      <c r="BN8" s="32" t="str">
        <f t="shared" si="32"/>
        <v/>
      </c>
      <c r="BO8" s="32" t="str">
        <f t="shared" si="33"/>
        <v/>
      </c>
      <c r="BP8" s="32" t="str">
        <f t="shared" si="34"/>
        <v/>
      </c>
      <c r="BQ8" s="32" t="str">
        <f t="shared" si="35"/>
        <v/>
      </c>
      <c r="BR8" s="32" t="str">
        <f t="shared" si="36"/>
        <v/>
      </c>
      <c r="BS8" s="32" t="str">
        <f t="shared" si="37"/>
        <v/>
      </c>
      <c r="BT8" s="32" t="str">
        <f t="shared" si="38"/>
        <v/>
      </c>
      <c r="BU8" s="32" t="str">
        <f t="shared" si="39"/>
        <v/>
      </c>
      <c r="BV8" s="32" t="str">
        <f t="shared" si="40"/>
        <v/>
      </c>
      <c r="BW8" s="32" t="str">
        <f t="shared" si="41"/>
        <v/>
      </c>
      <c r="BX8" s="32" t="str">
        <f t="shared" si="42"/>
        <v/>
      </c>
      <c r="BY8" s="32" t="str">
        <f t="shared" si="43"/>
        <v/>
      </c>
      <c r="BZ8" s="32" t="str">
        <f t="shared" si="44"/>
        <v/>
      </c>
      <c r="CA8" s="32" t="str">
        <f t="shared" si="45"/>
        <v/>
      </c>
      <c r="CB8" s="32" t="str">
        <f t="shared" si="46"/>
        <v/>
      </c>
      <c r="CC8" s="32" t="str">
        <f t="shared" si="47"/>
        <v/>
      </c>
      <c r="CD8" s="32" t="str">
        <f t="shared" si="48"/>
        <v/>
      </c>
      <c r="CE8" s="32" t="str">
        <f t="shared" si="49"/>
        <v/>
      </c>
      <c r="CF8" s="32" t="str">
        <f t="shared" si="50"/>
        <v/>
      </c>
      <c r="CG8" s="32" t="str">
        <f t="shared" si="51"/>
        <v/>
      </c>
      <c r="CH8" s="32" t="str">
        <f t="shared" si="52"/>
        <v/>
      </c>
      <c r="CI8" s="32" t="str">
        <f t="shared" si="53"/>
        <v/>
      </c>
      <c r="CJ8" s="32" t="str">
        <f t="shared" si="54"/>
        <v/>
      </c>
      <c r="CK8" s="32" t="str">
        <f t="shared" si="55"/>
        <v/>
      </c>
      <c r="CL8" s="32" t="str">
        <f t="shared" si="56"/>
        <v/>
      </c>
      <c r="CM8" s="32" t="str">
        <f t="shared" si="57"/>
        <v/>
      </c>
      <c r="CN8" s="32" t="str">
        <f t="shared" si="58"/>
        <v/>
      </c>
      <c r="CO8" s="32" t="str">
        <f t="shared" si="59"/>
        <v/>
      </c>
      <c r="CP8" s="32" t="str">
        <f t="shared" si="60"/>
        <v/>
      </c>
      <c r="CQ8" s="32" t="str">
        <f t="shared" si="61"/>
        <v/>
      </c>
      <c r="CR8" s="32" t="str">
        <f t="shared" si="62"/>
        <v/>
      </c>
      <c r="CS8" s="32" t="str">
        <f t="shared" si="63"/>
        <v/>
      </c>
      <c r="CT8" s="32" t="str">
        <f t="shared" si="64"/>
        <v/>
      </c>
      <c r="CU8" s="32" t="str">
        <f t="shared" si="65"/>
        <v/>
      </c>
      <c r="CV8" s="32" t="str">
        <f t="shared" si="66"/>
        <v/>
      </c>
      <c r="CW8" s="32" t="str">
        <f t="shared" si="67"/>
        <v/>
      </c>
      <c r="CX8" s="32" t="str">
        <f t="shared" si="68"/>
        <v/>
      </c>
      <c r="CY8" s="32" t="str">
        <f t="shared" si="69"/>
        <v/>
      </c>
      <c r="CZ8" s="32" t="str">
        <f t="shared" si="70"/>
        <v/>
      </c>
      <c r="DA8" s="32" t="str">
        <f t="shared" si="71"/>
        <v/>
      </c>
      <c r="DB8" s="32" t="str">
        <f t="shared" si="72"/>
        <v/>
      </c>
      <c r="DC8" s="32" t="str">
        <f t="shared" si="73"/>
        <v/>
      </c>
      <c r="DD8" s="32" t="str">
        <f t="shared" si="74"/>
        <v/>
      </c>
      <c r="DE8" s="32" t="str">
        <f t="shared" si="75"/>
        <v/>
      </c>
      <c r="DF8" s="32" t="str">
        <f t="shared" si="76"/>
        <v/>
      </c>
      <c r="DG8" s="32" t="str">
        <f t="shared" si="77"/>
        <v/>
      </c>
      <c r="DH8" s="32" t="str">
        <f t="shared" si="78"/>
        <v/>
      </c>
      <c r="DI8" s="32" t="str">
        <f t="shared" si="79"/>
        <v/>
      </c>
      <c r="DJ8" s="32" t="str">
        <f t="shared" si="80"/>
        <v/>
      </c>
      <c r="DK8" s="10"/>
      <c r="DL8" s="21">
        <f t="shared" si="81"/>
        <v>0</v>
      </c>
      <c r="DM8" s="17">
        <f t="shared" si="82"/>
        <v>0</v>
      </c>
      <c r="DO8" s="24">
        <v>0</v>
      </c>
      <c r="DP8" s="24">
        <v>-9.25</v>
      </c>
      <c r="DQ8" s="21" t="e">
        <f>AVERAGE(DQ7,DQ9)</f>
        <v>#DIV/0!</v>
      </c>
      <c r="DS8" s="24">
        <v>-9.25</v>
      </c>
      <c r="DT8" s="24">
        <v>0</v>
      </c>
      <c r="DU8" s="21" t="e">
        <f>AVERAGE(DU7,DU9)</f>
        <v>#DIV/0!</v>
      </c>
    </row>
    <row r="9" spans="1:125" x14ac:dyDescent="0.15">
      <c r="A9" s="3" t="s">
        <v>17</v>
      </c>
      <c r="J9" s="10"/>
      <c r="K9" s="10"/>
      <c r="L9" s="10"/>
      <c r="M9" s="10"/>
      <c r="N9" s="10"/>
      <c r="O9" s="10"/>
      <c r="P9" s="27"/>
      <c r="Q9" s="10" t="s">
        <v>18</v>
      </c>
      <c r="R9" s="10"/>
      <c r="S9" s="42"/>
      <c r="T9" s="10"/>
      <c r="U9" s="10"/>
      <c r="V9" s="10"/>
      <c r="W9" s="10"/>
      <c r="X9" s="42"/>
      <c r="Y9" s="1"/>
      <c r="Z9" s="10"/>
      <c r="AA9" s="10"/>
      <c r="AB9" s="10"/>
      <c r="AC9" s="10"/>
      <c r="AD9" s="10"/>
      <c r="AE9" s="27"/>
      <c r="AF9" s="29">
        <v>-9</v>
      </c>
      <c r="AG9" s="10"/>
      <c r="AH9" s="32" t="str">
        <f t="shared" si="0"/>
        <v/>
      </c>
      <c r="AI9" s="32" t="str">
        <f t="shared" si="1"/>
        <v/>
      </c>
      <c r="AJ9" s="32" t="str">
        <f t="shared" si="2"/>
        <v/>
      </c>
      <c r="AK9" s="32" t="str">
        <f t="shared" si="3"/>
        <v/>
      </c>
      <c r="AL9" s="32" t="str">
        <f t="shared" si="4"/>
        <v/>
      </c>
      <c r="AM9" s="32" t="str">
        <f t="shared" si="5"/>
        <v/>
      </c>
      <c r="AN9" s="32" t="str">
        <f t="shared" si="6"/>
        <v/>
      </c>
      <c r="AO9" s="32" t="str">
        <f t="shared" si="7"/>
        <v/>
      </c>
      <c r="AP9" s="32" t="str">
        <f t="shared" si="8"/>
        <v/>
      </c>
      <c r="AQ9" s="32" t="str">
        <f t="shared" si="9"/>
        <v/>
      </c>
      <c r="AR9" s="32" t="str">
        <f t="shared" si="10"/>
        <v/>
      </c>
      <c r="AS9" s="32" t="str">
        <f t="shared" si="11"/>
        <v/>
      </c>
      <c r="AT9" s="32" t="str">
        <f t="shared" si="12"/>
        <v/>
      </c>
      <c r="AU9" s="32" t="str">
        <f t="shared" si="13"/>
        <v/>
      </c>
      <c r="AV9" s="32" t="str">
        <f t="shared" si="14"/>
        <v/>
      </c>
      <c r="AW9" s="32" t="str">
        <f t="shared" si="15"/>
        <v/>
      </c>
      <c r="AX9" s="32" t="str">
        <f t="shared" si="16"/>
        <v/>
      </c>
      <c r="AY9" s="32" t="str">
        <f t="shared" si="17"/>
        <v/>
      </c>
      <c r="AZ9" s="32" t="str">
        <f t="shared" si="18"/>
        <v/>
      </c>
      <c r="BA9" s="32" t="str">
        <f t="shared" si="19"/>
        <v/>
      </c>
      <c r="BB9" s="32" t="str">
        <f t="shared" si="20"/>
        <v/>
      </c>
      <c r="BC9" s="32" t="str">
        <f t="shared" si="21"/>
        <v/>
      </c>
      <c r="BD9" s="32" t="str">
        <f t="shared" si="22"/>
        <v/>
      </c>
      <c r="BE9" s="32" t="str">
        <f t="shared" si="23"/>
        <v/>
      </c>
      <c r="BF9" s="32" t="str">
        <f t="shared" si="24"/>
        <v/>
      </c>
      <c r="BG9" s="32" t="str">
        <f t="shared" si="25"/>
        <v/>
      </c>
      <c r="BH9" s="32" t="str">
        <f t="shared" si="26"/>
        <v/>
      </c>
      <c r="BI9" s="32" t="str">
        <f t="shared" si="27"/>
        <v/>
      </c>
      <c r="BJ9" s="32" t="str">
        <f t="shared" si="28"/>
        <v/>
      </c>
      <c r="BK9" s="32" t="str">
        <f t="shared" si="29"/>
        <v/>
      </c>
      <c r="BL9" s="32" t="str">
        <f t="shared" si="30"/>
        <v/>
      </c>
      <c r="BM9" s="32" t="str">
        <f t="shared" si="31"/>
        <v/>
      </c>
      <c r="BN9" s="32" t="str">
        <f t="shared" si="32"/>
        <v/>
      </c>
      <c r="BO9" s="32" t="str">
        <f t="shared" si="33"/>
        <v/>
      </c>
      <c r="BP9" s="32" t="str">
        <f t="shared" si="34"/>
        <v/>
      </c>
      <c r="BQ9" s="32" t="str">
        <f t="shared" si="35"/>
        <v/>
      </c>
      <c r="BR9" s="32" t="str">
        <f t="shared" si="36"/>
        <v/>
      </c>
      <c r="BS9" s="32" t="str">
        <f t="shared" si="37"/>
        <v/>
      </c>
      <c r="BT9" s="32" t="str">
        <f t="shared" si="38"/>
        <v/>
      </c>
      <c r="BU9" s="32" t="str">
        <f t="shared" si="39"/>
        <v/>
      </c>
      <c r="BV9" s="32" t="str">
        <f t="shared" si="40"/>
        <v/>
      </c>
      <c r="BW9" s="32" t="str">
        <f t="shared" si="41"/>
        <v/>
      </c>
      <c r="BX9" s="32" t="str">
        <f t="shared" si="42"/>
        <v/>
      </c>
      <c r="BY9" s="32" t="str">
        <f t="shared" si="43"/>
        <v/>
      </c>
      <c r="BZ9" s="32" t="str">
        <f t="shared" si="44"/>
        <v/>
      </c>
      <c r="CA9" s="32" t="str">
        <f t="shared" si="45"/>
        <v/>
      </c>
      <c r="CB9" s="32" t="str">
        <f t="shared" si="46"/>
        <v/>
      </c>
      <c r="CC9" s="32" t="str">
        <f t="shared" si="47"/>
        <v/>
      </c>
      <c r="CD9" s="32" t="str">
        <f t="shared" si="48"/>
        <v/>
      </c>
      <c r="CE9" s="32" t="str">
        <f t="shared" si="49"/>
        <v/>
      </c>
      <c r="CF9" s="32" t="str">
        <f t="shared" si="50"/>
        <v/>
      </c>
      <c r="CG9" s="32" t="str">
        <f t="shared" si="51"/>
        <v/>
      </c>
      <c r="CH9" s="32" t="str">
        <f t="shared" si="52"/>
        <v/>
      </c>
      <c r="CI9" s="32" t="str">
        <f t="shared" si="53"/>
        <v/>
      </c>
      <c r="CJ9" s="32" t="str">
        <f t="shared" si="54"/>
        <v/>
      </c>
      <c r="CK9" s="32" t="str">
        <f t="shared" si="55"/>
        <v/>
      </c>
      <c r="CL9" s="32" t="str">
        <f t="shared" si="56"/>
        <v/>
      </c>
      <c r="CM9" s="32" t="str">
        <f t="shared" si="57"/>
        <v/>
      </c>
      <c r="CN9" s="32" t="str">
        <f t="shared" si="58"/>
        <v/>
      </c>
      <c r="CO9" s="32" t="str">
        <f t="shared" si="59"/>
        <v/>
      </c>
      <c r="CP9" s="32" t="str">
        <f t="shared" si="60"/>
        <v/>
      </c>
      <c r="CQ9" s="32" t="str">
        <f t="shared" si="61"/>
        <v/>
      </c>
      <c r="CR9" s="32" t="str">
        <f t="shared" si="62"/>
        <v/>
      </c>
      <c r="CS9" s="32" t="str">
        <f t="shared" si="63"/>
        <v/>
      </c>
      <c r="CT9" s="32" t="str">
        <f t="shared" si="64"/>
        <v/>
      </c>
      <c r="CU9" s="32" t="str">
        <f t="shared" si="65"/>
        <v/>
      </c>
      <c r="CV9" s="32" t="str">
        <f t="shared" si="66"/>
        <v/>
      </c>
      <c r="CW9" s="32" t="str">
        <f t="shared" si="67"/>
        <v/>
      </c>
      <c r="CX9" s="32" t="str">
        <f t="shared" si="68"/>
        <v/>
      </c>
      <c r="CY9" s="32" t="str">
        <f t="shared" si="69"/>
        <v/>
      </c>
      <c r="CZ9" s="32" t="str">
        <f t="shared" si="70"/>
        <v/>
      </c>
      <c r="DA9" s="32" t="str">
        <f t="shared" si="71"/>
        <v/>
      </c>
      <c r="DB9" s="32" t="str">
        <f t="shared" si="72"/>
        <v/>
      </c>
      <c r="DC9" s="32" t="str">
        <f t="shared" si="73"/>
        <v/>
      </c>
      <c r="DD9" s="32" t="str">
        <f t="shared" si="74"/>
        <v/>
      </c>
      <c r="DE9" s="32" t="str">
        <f t="shared" si="75"/>
        <v/>
      </c>
      <c r="DF9" s="32" t="str">
        <f t="shared" si="76"/>
        <v/>
      </c>
      <c r="DG9" s="32" t="str">
        <f t="shared" si="77"/>
        <v/>
      </c>
      <c r="DH9" s="32" t="str">
        <f t="shared" si="78"/>
        <v/>
      </c>
      <c r="DI9" s="32" t="str">
        <f t="shared" si="79"/>
        <v/>
      </c>
      <c r="DJ9" s="32" t="str">
        <f t="shared" si="80"/>
        <v/>
      </c>
      <c r="DK9" s="10"/>
      <c r="DL9" s="21">
        <f t="shared" si="81"/>
        <v>0</v>
      </c>
      <c r="DM9" s="17">
        <f t="shared" si="82"/>
        <v>0</v>
      </c>
      <c r="DO9" s="24">
        <v>0</v>
      </c>
      <c r="DP9" s="24">
        <v>-9</v>
      </c>
      <c r="DQ9" s="21" t="e">
        <f>T19</f>
        <v>#DIV/0!</v>
      </c>
      <c r="DS9" s="24">
        <v>-9</v>
      </c>
      <c r="DT9" s="24">
        <v>0</v>
      </c>
      <c r="DU9" s="21" t="e">
        <f>Y19</f>
        <v>#DIV/0!</v>
      </c>
    </row>
    <row r="10" spans="1:125" x14ac:dyDescent="0.15">
      <c r="A10" s="51" t="s">
        <v>19</v>
      </c>
      <c r="D10" s="14"/>
      <c r="J10" s="10"/>
      <c r="K10" s="10"/>
      <c r="L10" s="10"/>
      <c r="M10" s="10"/>
      <c r="N10" s="10"/>
      <c r="O10" s="10"/>
      <c r="P10" s="27"/>
      <c r="R10" s="10"/>
      <c r="S10" s="42"/>
      <c r="T10" s="10"/>
      <c r="U10" s="10"/>
      <c r="V10" s="10"/>
      <c r="W10" s="10"/>
      <c r="X10" s="42"/>
      <c r="Y10" s="1"/>
      <c r="Z10" s="10"/>
      <c r="AA10" s="10"/>
      <c r="AB10" s="10"/>
      <c r="AC10" s="10"/>
      <c r="AD10" s="10"/>
      <c r="AE10" s="27"/>
      <c r="AF10" s="29">
        <v>-8.75</v>
      </c>
      <c r="AG10" s="10"/>
      <c r="AH10" s="32" t="str">
        <f t="shared" si="0"/>
        <v/>
      </c>
      <c r="AI10" s="32" t="str">
        <f t="shared" si="1"/>
        <v/>
      </c>
      <c r="AJ10" s="32" t="str">
        <f t="shared" si="2"/>
        <v/>
      </c>
      <c r="AK10" s="32" t="str">
        <f t="shared" si="3"/>
        <v/>
      </c>
      <c r="AL10" s="32" t="str">
        <f t="shared" si="4"/>
        <v/>
      </c>
      <c r="AM10" s="32" t="str">
        <f t="shared" si="5"/>
        <v/>
      </c>
      <c r="AN10" s="32" t="str">
        <f t="shared" si="6"/>
        <v/>
      </c>
      <c r="AO10" s="32" t="str">
        <f t="shared" si="7"/>
        <v/>
      </c>
      <c r="AP10" s="32" t="str">
        <f t="shared" si="8"/>
        <v/>
      </c>
      <c r="AQ10" s="32" t="str">
        <f t="shared" si="9"/>
        <v/>
      </c>
      <c r="AR10" s="32" t="str">
        <f t="shared" si="10"/>
        <v/>
      </c>
      <c r="AS10" s="32" t="str">
        <f t="shared" si="11"/>
        <v/>
      </c>
      <c r="AT10" s="32" t="str">
        <f t="shared" si="12"/>
        <v/>
      </c>
      <c r="AU10" s="32" t="str">
        <f t="shared" si="13"/>
        <v/>
      </c>
      <c r="AV10" s="32" t="str">
        <f t="shared" si="14"/>
        <v/>
      </c>
      <c r="AW10" s="32" t="str">
        <f t="shared" si="15"/>
        <v/>
      </c>
      <c r="AX10" s="32" t="str">
        <f t="shared" si="16"/>
        <v/>
      </c>
      <c r="AY10" s="32" t="str">
        <f t="shared" si="17"/>
        <v/>
      </c>
      <c r="AZ10" s="32" t="str">
        <f t="shared" si="18"/>
        <v/>
      </c>
      <c r="BA10" s="32" t="str">
        <f t="shared" si="19"/>
        <v/>
      </c>
      <c r="BB10" s="32" t="str">
        <f t="shared" si="20"/>
        <v/>
      </c>
      <c r="BC10" s="32" t="str">
        <f t="shared" si="21"/>
        <v/>
      </c>
      <c r="BD10" s="32" t="str">
        <f t="shared" si="22"/>
        <v/>
      </c>
      <c r="BE10" s="32" t="str">
        <f t="shared" si="23"/>
        <v/>
      </c>
      <c r="BF10" s="32" t="str">
        <f t="shared" si="24"/>
        <v/>
      </c>
      <c r="BG10" s="32" t="str">
        <f t="shared" si="25"/>
        <v/>
      </c>
      <c r="BH10" s="32" t="str">
        <f t="shared" si="26"/>
        <v/>
      </c>
      <c r="BI10" s="32" t="str">
        <f t="shared" si="27"/>
        <v/>
      </c>
      <c r="BJ10" s="32" t="str">
        <f t="shared" si="28"/>
        <v/>
      </c>
      <c r="BK10" s="32" t="str">
        <f t="shared" si="29"/>
        <v/>
      </c>
      <c r="BL10" s="32" t="str">
        <f t="shared" si="30"/>
        <v/>
      </c>
      <c r="BM10" s="32" t="str">
        <f t="shared" si="31"/>
        <v/>
      </c>
      <c r="BN10" s="32" t="str">
        <f t="shared" si="32"/>
        <v/>
      </c>
      <c r="BO10" s="32" t="str">
        <f t="shared" si="33"/>
        <v/>
      </c>
      <c r="BP10" s="32" t="str">
        <f t="shared" si="34"/>
        <v/>
      </c>
      <c r="BQ10" s="32" t="str">
        <f t="shared" si="35"/>
        <v/>
      </c>
      <c r="BR10" s="32" t="str">
        <f t="shared" si="36"/>
        <v/>
      </c>
      <c r="BS10" s="32" t="str">
        <f t="shared" si="37"/>
        <v/>
      </c>
      <c r="BT10" s="32" t="str">
        <f t="shared" si="38"/>
        <v/>
      </c>
      <c r="BU10" s="32" t="str">
        <f t="shared" si="39"/>
        <v/>
      </c>
      <c r="BV10" s="32" t="str">
        <f t="shared" si="40"/>
        <v/>
      </c>
      <c r="BW10" s="32" t="str">
        <f t="shared" si="41"/>
        <v/>
      </c>
      <c r="BX10" s="32" t="str">
        <f t="shared" si="42"/>
        <v/>
      </c>
      <c r="BY10" s="32" t="str">
        <f t="shared" si="43"/>
        <v/>
      </c>
      <c r="BZ10" s="32" t="str">
        <f t="shared" si="44"/>
        <v/>
      </c>
      <c r="CA10" s="32" t="str">
        <f t="shared" si="45"/>
        <v/>
      </c>
      <c r="CB10" s="32" t="str">
        <f t="shared" si="46"/>
        <v/>
      </c>
      <c r="CC10" s="32" t="str">
        <f t="shared" si="47"/>
        <v/>
      </c>
      <c r="CD10" s="32" t="str">
        <f t="shared" si="48"/>
        <v/>
      </c>
      <c r="CE10" s="32" t="str">
        <f t="shared" si="49"/>
        <v/>
      </c>
      <c r="CF10" s="32" t="str">
        <f t="shared" si="50"/>
        <v/>
      </c>
      <c r="CG10" s="32" t="str">
        <f t="shared" si="51"/>
        <v/>
      </c>
      <c r="CH10" s="32" t="str">
        <f t="shared" si="52"/>
        <v/>
      </c>
      <c r="CI10" s="32" t="str">
        <f t="shared" si="53"/>
        <v/>
      </c>
      <c r="CJ10" s="32" t="str">
        <f t="shared" si="54"/>
        <v/>
      </c>
      <c r="CK10" s="32" t="str">
        <f t="shared" si="55"/>
        <v/>
      </c>
      <c r="CL10" s="32" t="str">
        <f t="shared" si="56"/>
        <v/>
      </c>
      <c r="CM10" s="32" t="str">
        <f t="shared" si="57"/>
        <v/>
      </c>
      <c r="CN10" s="32" t="str">
        <f t="shared" si="58"/>
        <v/>
      </c>
      <c r="CO10" s="32" t="str">
        <f t="shared" si="59"/>
        <v/>
      </c>
      <c r="CP10" s="32" t="str">
        <f t="shared" si="60"/>
        <v/>
      </c>
      <c r="CQ10" s="32" t="str">
        <f t="shared" si="61"/>
        <v/>
      </c>
      <c r="CR10" s="32" t="str">
        <f t="shared" si="62"/>
        <v/>
      </c>
      <c r="CS10" s="32" t="str">
        <f t="shared" si="63"/>
        <v/>
      </c>
      <c r="CT10" s="32" t="str">
        <f t="shared" si="64"/>
        <v/>
      </c>
      <c r="CU10" s="32" t="str">
        <f t="shared" si="65"/>
        <v/>
      </c>
      <c r="CV10" s="32" t="str">
        <f t="shared" si="66"/>
        <v/>
      </c>
      <c r="CW10" s="32" t="str">
        <f t="shared" si="67"/>
        <v/>
      </c>
      <c r="CX10" s="32" t="str">
        <f t="shared" si="68"/>
        <v/>
      </c>
      <c r="CY10" s="32" t="str">
        <f t="shared" si="69"/>
        <v/>
      </c>
      <c r="CZ10" s="32" t="str">
        <f t="shared" si="70"/>
        <v/>
      </c>
      <c r="DA10" s="32" t="str">
        <f t="shared" si="71"/>
        <v/>
      </c>
      <c r="DB10" s="32" t="str">
        <f t="shared" si="72"/>
        <v/>
      </c>
      <c r="DC10" s="32" t="str">
        <f t="shared" si="73"/>
        <v/>
      </c>
      <c r="DD10" s="32" t="str">
        <f t="shared" si="74"/>
        <v/>
      </c>
      <c r="DE10" s="32" t="str">
        <f t="shared" si="75"/>
        <v/>
      </c>
      <c r="DF10" s="32" t="str">
        <f t="shared" si="76"/>
        <v/>
      </c>
      <c r="DG10" s="32" t="str">
        <f t="shared" si="77"/>
        <v/>
      </c>
      <c r="DH10" s="32" t="str">
        <f t="shared" si="78"/>
        <v/>
      </c>
      <c r="DI10" s="32" t="str">
        <f t="shared" si="79"/>
        <v/>
      </c>
      <c r="DJ10" s="32" t="str">
        <f t="shared" si="80"/>
        <v/>
      </c>
      <c r="DK10" s="10"/>
      <c r="DL10" s="21">
        <f t="shared" si="81"/>
        <v>0</v>
      </c>
      <c r="DM10" s="17">
        <f t="shared" si="82"/>
        <v>0</v>
      </c>
      <c r="DO10" s="24">
        <v>0</v>
      </c>
      <c r="DP10" s="24">
        <v>-8.75</v>
      </c>
      <c r="DQ10" s="21" t="e">
        <f>AVERAGE(DQ9,DQ11)</f>
        <v>#DIV/0!</v>
      </c>
      <c r="DS10" s="24">
        <v>-8.75</v>
      </c>
      <c r="DT10" s="24">
        <v>0</v>
      </c>
      <c r="DU10" s="21" t="e">
        <f>AVERAGE(DU9,DU11)</f>
        <v>#DIV/0!</v>
      </c>
    </row>
    <row r="11" spans="1:125" x14ac:dyDescent="0.15">
      <c r="A11" s="3" t="s">
        <v>20</v>
      </c>
      <c r="D11" s="14"/>
      <c r="J11" s="10"/>
      <c r="K11" s="10"/>
      <c r="L11" s="10"/>
      <c r="M11" s="10"/>
      <c r="N11" s="10"/>
      <c r="O11" s="10"/>
      <c r="P11" s="27"/>
      <c r="Q11" s="17"/>
      <c r="R11" s="10"/>
      <c r="S11" s="21"/>
      <c r="T11" s="17"/>
      <c r="U11" s="17"/>
      <c r="V11" s="17"/>
      <c r="W11" s="17"/>
      <c r="X11" s="21"/>
      <c r="Y11" s="17"/>
      <c r="Z11" s="17"/>
      <c r="AA11" s="10"/>
      <c r="AB11" s="10"/>
      <c r="AC11" s="10"/>
      <c r="AD11" s="10"/>
      <c r="AE11" s="27"/>
      <c r="AF11" s="29">
        <v>-8.5</v>
      </c>
      <c r="AG11" s="10"/>
      <c r="AH11" s="32" t="str">
        <f t="shared" si="0"/>
        <v/>
      </c>
      <c r="AI11" s="32" t="str">
        <f t="shared" si="1"/>
        <v/>
      </c>
      <c r="AJ11" s="32" t="str">
        <f t="shared" si="2"/>
        <v/>
      </c>
      <c r="AK11" s="32" t="str">
        <f t="shared" si="3"/>
        <v/>
      </c>
      <c r="AL11" s="32" t="str">
        <f t="shared" si="4"/>
        <v/>
      </c>
      <c r="AM11" s="32" t="str">
        <f t="shared" si="5"/>
        <v/>
      </c>
      <c r="AN11" s="32" t="str">
        <f t="shared" si="6"/>
        <v/>
      </c>
      <c r="AO11" s="32" t="str">
        <f t="shared" si="7"/>
        <v/>
      </c>
      <c r="AP11" s="32" t="str">
        <f t="shared" si="8"/>
        <v/>
      </c>
      <c r="AQ11" s="32" t="str">
        <f t="shared" si="9"/>
        <v/>
      </c>
      <c r="AR11" s="32" t="str">
        <f t="shared" si="10"/>
        <v/>
      </c>
      <c r="AS11" s="32" t="str">
        <f t="shared" si="11"/>
        <v/>
      </c>
      <c r="AT11" s="32" t="str">
        <f t="shared" si="12"/>
        <v/>
      </c>
      <c r="AU11" s="32" t="str">
        <f t="shared" si="13"/>
        <v/>
      </c>
      <c r="AV11" s="32" t="str">
        <f t="shared" si="14"/>
        <v/>
      </c>
      <c r="AW11" s="32" t="str">
        <f t="shared" si="15"/>
        <v/>
      </c>
      <c r="AX11" s="32" t="str">
        <f t="shared" si="16"/>
        <v/>
      </c>
      <c r="AY11" s="32" t="str">
        <f t="shared" si="17"/>
        <v/>
      </c>
      <c r="AZ11" s="32" t="str">
        <f t="shared" si="18"/>
        <v/>
      </c>
      <c r="BA11" s="32" t="str">
        <f t="shared" si="19"/>
        <v/>
      </c>
      <c r="BB11" s="32" t="str">
        <f t="shared" si="20"/>
        <v/>
      </c>
      <c r="BC11" s="32" t="str">
        <f t="shared" si="21"/>
        <v/>
      </c>
      <c r="BD11" s="32" t="str">
        <f t="shared" si="22"/>
        <v/>
      </c>
      <c r="BE11" s="32" t="str">
        <f t="shared" si="23"/>
        <v/>
      </c>
      <c r="BF11" s="32" t="str">
        <f t="shared" si="24"/>
        <v/>
      </c>
      <c r="BG11" s="32" t="str">
        <f t="shared" si="25"/>
        <v/>
      </c>
      <c r="BH11" s="32" t="str">
        <f t="shared" si="26"/>
        <v/>
      </c>
      <c r="BI11" s="32" t="str">
        <f t="shared" si="27"/>
        <v/>
      </c>
      <c r="BJ11" s="32" t="str">
        <f t="shared" si="28"/>
        <v/>
      </c>
      <c r="BK11" s="32" t="str">
        <f t="shared" si="29"/>
        <v/>
      </c>
      <c r="BL11" s="32" t="str">
        <f t="shared" si="30"/>
        <v/>
      </c>
      <c r="BM11" s="32" t="str">
        <f t="shared" si="31"/>
        <v/>
      </c>
      <c r="BN11" s="32" t="str">
        <f t="shared" si="32"/>
        <v/>
      </c>
      <c r="BO11" s="32" t="str">
        <f t="shared" si="33"/>
        <v/>
      </c>
      <c r="BP11" s="32" t="str">
        <f t="shared" si="34"/>
        <v/>
      </c>
      <c r="BQ11" s="32" t="str">
        <f t="shared" si="35"/>
        <v/>
      </c>
      <c r="BR11" s="32" t="str">
        <f t="shared" si="36"/>
        <v/>
      </c>
      <c r="BS11" s="32" t="str">
        <f t="shared" si="37"/>
        <v/>
      </c>
      <c r="BT11" s="32" t="str">
        <f t="shared" si="38"/>
        <v/>
      </c>
      <c r="BU11" s="32" t="str">
        <f t="shared" si="39"/>
        <v/>
      </c>
      <c r="BV11" s="32" t="str">
        <f t="shared" si="40"/>
        <v/>
      </c>
      <c r="BW11" s="32" t="str">
        <f t="shared" si="41"/>
        <v/>
      </c>
      <c r="BX11" s="32" t="str">
        <f t="shared" si="42"/>
        <v/>
      </c>
      <c r="BY11" s="32" t="str">
        <f t="shared" si="43"/>
        <v/>
      </c>
      <c r="BZ11" s="32" t="str">
        <f t="shared" si="44"/>
        <v/>
      </c>
      <c r="CA11" s="32" t="str">
        <f t="shared" si="45"/>
        <v/>
      </c>
      <c r="CB11" s="32" t="str">
        <f t="shared" si="46"/>
        <v/>
      </c>
      <c r="CC11" s="32" t="str">
        <f t="shared" si="47"/>
        <v/>
      </c>
      <c r="CD11" s="32" t="str">
        <f t="shared" si="48"/>
        <v/>
      </c>
      <c r="CE11" s="32" t="str">
        <f t="shared" si="49"/>
        <v/>
      </c>
      <c r="CF11" s="32" t="str">
        <f t="shared" si="50"/>
        <v/>
      </c>
      <c r="CG11" s="32" t="str">
        <f t="shared" si="51"/>
        <v/>
      </c>
      <c r="CH11" s="32" t="str">
        <f t="shared" si="52"/>
        <v/>
      </c>
      <c r="CI11" s="32" t="str">
        <f t="shared" si="53"/>
        <v/>
      </c>
      <c r="CJ11" s="32" t="str">
        <f t="shared" si="54"/>
        <v/>
      </c>
      <c r="CK11" s="32" t="str">
        <f t="shared" si="55"/>
        <v/>
      </c>
      <c r="CL11" s="32" t="str">
        <f t="shared" si="56"/>
        <v/>
      </c>
      <c r="CM11" s="32" t="str">
        <f t="shared" si="57"/>
        <v/>
      </c>
      <c r="CN11" s="32" t="str">
        <f t="shared" si="58"/>
        <v/>
      </c>
      <c r="CO11" s="32" t="str">
        <f t="shared" si="59"/>
        <v/>
      </c>
      <c r="CP11" s="32" t="str">
        <f t="shared" si="60"/>
        <v/>
      </c>
      <c r="CQ11" s="32" t="str">
        <f t="shared" si="61"/>
        <v/>
      </c>
      <c r="CR11" s="32" t="str">
        <f t="shared" si="62"/>
        <v/>
      </c>
      <c r="CS11" s="32" t="str">
        <f t="shared" si="63"/>
        <v/>
      </c>
      <c r="CT11" s="32" t="str">
        <f t="shared" si="64"/>
        <v/>
      </c>
      <c r="CU11" s="32" t="str">
        <f t="shared" si="65"/>
        <v/>
      </c>
      <c r="CV11" s="32" t="str">
        <f t="shared" si="66"/>
        <v/>
      </c>
      <c r="CW11" s="32" t="str">
        <f t="shared" si="67"/>
        <v/>
      </c>
      <c r="CX11" s="32" t="str">
        <f t="shared" si="68"/>
        <v/>
      </c>
      <c r="CY11" s="32" t="str">
        <f t="shared" si="69"/>
        <v/>
      </c>
      <c r="CZ11" s="32" t="str">
        <f t="shared" si="70"/>
        <v/>
      </c>
      <c r="DA11" s="32" t="str">
        <f t="shared" si="71"/>
        <v/>
      </c>
      <c r="DB11" s="32" t="str">
        <f t="shared" si="72"/>
        <v/>
      </c>
      <c r="DC11" s="32" t="str">
        <f t="shared" si="73"/>
        <v/>
      </c>
      <c r="DD11" s="32" t="str">
        <f t="shared" si="74"/>
        <v/>
      </c>
      <c r="DE11" s="32" t="str">
        <f t="shared" si="75"/>
        <v/>
      </c>
      <c r="DF11" s="32" t="str">
        <f t="shared" si="76"/>
        <v/>
      </c>
      <c r="DG11" s="32" t="str">
        <f t="shared" si="77"/>
        <v/>
      </c>
      <c r="DH11" s="32" t="str">
        <f t="shared" si="78"/>
        <v/>
      </c>
      <c r="DI11" s="32" t="str">
        <f t="shared" si="79"/>
        <v/>
      </c>
      <c r="DJ11" s="32" t="str">
        <f t="shared" si="80"/>
        <v/>
      </c>
      <c r="DK11" s="10"/>
      <c r="DL11" s="21">
        <f t="shared" si="81"/>
        <v>0</v>
      </c>
      <c r="DM11" s="17">
        <f t="shared" si="82"/>
        <v>0</v>
      </c>
      <c r="DO11" s="24">
        <v>0</v>
      </c>
      <c r="DP11" s="24">
        <v>-8.5</v>
      </c>
      <c r="DQ11" s="21" t="e">
        <f>T20</f>
        <v>#DIV/0!</v>
      </c>
      <c r="DS11" s="24">
        <v>-8.5</v>
      </c>
      <c r="DT11" s="24">
        <v>0</v>
      </c>
      <c r="DU11" s="21" t="e">
        <f>Y20</f>
        <v>#DIV/0!</v>
      </c>
    </row>
    <row r="12" spans="1:125" x14ac:dyDescent="0.15">
      <c r="A12" s="4" t="s">
        <v>21</v>
      </c>
      <c r="D12" s="14"/>
      <c r="J12" s="10"/>
      <c r="K12" s="10"/>
      <c r="L12" s="10"/>
      <c r="M12" s="10"/>
      <c r="N12" s="10"/>
      <c r="O12" s="10"/>
      <c r="P12" s="27"/>
      <c r="Q12" s="18" t="s">
        <v>22</v>
      </c>
      <c r="R12" s="10"/>
      <c r="S12" s="21"/>
      <c r="T12" s="17"/>
      <c r="U12" s="17"/>
      <c r="V12" s="17"/>
      <c r="W12" s="17"/>
      <c r="X12" s="21"/>
      <c r="Y12" s="17"/>
      <c r="Z12" s="17"/>
      <c r="AA12" s="10"/>
      <c r="AB12" s="10"/>
      <c r="AC12" s="10"/>
      <c r="AD12" s="10"/>
      <c r="AE12" s="27"/>
      <c r="AF12" s="29">
        <v>-8.25</v>
      </c>
      <c r="AG12" s="10"/>
      <c r="AH12" s="32" t="str">
        <f t="shared" si="0"/>
        <v/>
      </c>
      <c r="AI12" s="32" t="str">
        <f t="shared" si="1"/>
        <v/>
      </c>
      <c r="AJ12" s="32" t="str">
        <f t="shared" si="2"/>
        <v/>
      </c>
      <c r="AK12" s="32" t="str">
        <f t="shared" si="3"/>
        <v/>
      </c>
      <c r="AL12" s="32" t="str">
        <f t="shared" si="4"/>
        <v/>
      </c>
      <c r="AM12" s="32" t="str">
        <f t="shared" si="5"/>
        <v/>
      </c>
      <c r="AN12" s="32" t="str">
        <f t="shared" si="6"/>
        <v/>
      </c>
      <c r="AO12" s="32" t="str">
        <f t="shared" si="7"/>
        <v/>
      </c>
      <c r="AP12" s="32" t="str">
        <f t="shared" si="8"/>
        <v/>
      </c>
      <c r="AQ12" s="32" t="str">
        <f t="shared" si="9"/>
        <v/>
      </c>
      <c r="AR12" s="32" t="str">
        <f t="shared" si="10"/>
        <v/>
      </c>
      <c r="AS12" s="32" t="str">
        <f t="shared" si="11"/>
        <v/>
      </c>
      <c r="AT12" s="32" t="str">
        <f t="shared" si="12"/>
        <v/>
      </c>
      <c r="AU12" s="32" t="str">
        <f t="shared" si="13"/>
        <v/>
      </c>
      <c r="AV12" s="32" t="str">
        <f t="shared" si="14"/>
        <v/>
      </c>
      <c r="AW12" s="32" t="str">
        <f t="shared" si="15"/>
        <v/>
      </c>
      <c r="AX12" s="32" t="str">
        <f t="shared" si="16"/>
        <v/>
      </c>
      <c r="AY12" s="32" t="str">
        <f t="shared" si="17"/>
        <v/>
      </c>
      <c r="AZ12" s="32" t="str">
        <f t="shared" si="18"/>
        <v/>
      </c>
      <c r="BA12" s="32" t="str">
        <f t="shared" si="19"/>
        <v/>
      </c>
      <c r="BB12" s="32" t="str">
        <f t="shared" si="20"/>
        <v/>
      </c>
      <c r="BC12" s="32" t="str">
        <f t="shared" si="21"/>
        <v/>
      </c>
      <c r="BD12" s="32" t="str">
        <f t="shared" si="22"/>
        <v/>
      </c>
      <c r="BE12" s="32" t="str">
        <f t="shared" si="23"/>
        <v/>
      </c>
      <c r="BF12" s="32" t="str">
        <f t="shared" si="24"/>
        <v/>
      </c>
      <c r="BG12" s="32" t="str">
        <f t="shared" si="25"/>
        <v/>
      </c>
      <c r="BH12" s="32" t="str">
        <f t="shared" si="26"/>
        <v/>
      </c>
      <c r="BI12" s="32" t="str">
        <f t="shared" si="27"/>
        <v/>
      </c>
      <c r="BJ12" s="32" t="str">
        <f t="shared" si="28"/>
        <v/>
      </c>
      <c r="BK12" s="32" t="str">
        <f t="shared" si="29"/>
        <v/>
      </c>
      <c r="BL12" s="32" t="str">
        <f t="shared" si="30"/>
        <v/>
      </c>
      <c r="BM12" s="32" t="str">
        <f t="shared" si="31"/>
        <v/>
      </c>
      <c r="BN12" s="32" t="str">
        <f t="shared" si="32"/>
        <v/>
      </c>
      <c r="BO12" s="32" t="str">
        <f t="shared" si="33"/>
        <v/>
      </c>
      <c r="BP12" s="32" t="str">
        <f t="shared" si="34"/>
        <v/>
      </c>
      <c r="BQ12" s="32" t="str">
        <f t="shared" si="35"/>
        <v/>
      </c>
      <c r="BR12" s="32" t="str">
        <f t="shared" si="36"/>
        <v/>
      </c>
      <c r="BS12" s="32" t="str">
        <f t="shared" si="37"/>
        <v/>
      </c>
      <c r="BT12" s="32" t="str">
        <f t="shared" si="38"/>
        <v/>
      </c>
      <c r="BU12" s="32" t="str">
        <f t="shared" si="39"/>
        <v/>
      </c>
      <c r="BV12" s="32" t="str">
        <f t="shared" si="40"/>
        <v/>
      </c>
      <c r="BW12" s="32" t="str">
        <f t="shared" si="41"/>
        <v/>
      </c>
      <c r="BX12" s="32" t="str">
        <f t="shared" si="42"/>
        <v/>
      </c>
      <c r="BY12" s="32" t="str">
        <f t="shared" si="43"/>
        <v/>
      </c>
      <c r="BZ12" s="32" t="str">
        <f t="shared" si="44"/>
        <v/>
      </c>
      <c r="CA12" s="32" t="str">
        <f t="shared" si="45"/>
        <v/>
      </c>
      <c r="CB12" s="32" t="str">
        <f t="shared" si="46"/>
        <v/>
      </c>
      <c r="CC12" s="32" t="str">
        <f t="shared" si="47"/>
        <v/>
      </c>
      <c r="CD12" s="32" t="str">
        <f t="shared" si="48"/>
        <v/>
      </c>
      <c r="CE12" s="32" t="str">
        <f t="shared" si="49"/>
        <v/>
      </c>
      <c r="CF12" s="32" t="str">
        <f t="shared" si="50"/>
        <v/>
      </c>
      <c r="CG12" s="32" t="str">
        <f t="shared" si="51"/>
        <v/>
      </c>
      <c r="CH12" s="32" t="str">
        <f t="shared" si="52"/>
        <v/>
      </c>
      <c r="CI12" s="32" t="str">
        <f t="shared" si="53"/>
        <v/>
      </c>
      <c r="CJ12" s="32" t="str">
        <f t="shared" si="54"/>
        <v/>
      </c>
      <c r="CK12" s="32" t="str">
        <f t="shared" si="55"/>
        <v/>
      </c>
      <c r="CL12" s="32" t="str">
        <f t="shared" si="56"/>
        <v/>
      </c>
      <c r="CM12" s="32" t="str">
        <f t="shared" si="57"/>
        <v/>
      </c>
      <c r="CN12" s="32" t="str">
        <f t="shared" si="58"/>
        <v/>
      </c>
      <c r="CO12" s="32" t="str">
        <f t="shared" si="59"/>
        <v/>
      </c>
      <c r="CP12" s="32" t="str">
        <f t="shared" si="60"/>
        <v/>
      </c>
      <c r="CQ12" s="32" t="str">
        <f t="shared" si="61"/>
        <v/>
      </c>
      <c r="CR12" s="32" t="str">
        <f t="shared" si="62"/>
        <v/>
      </c>
      <c r="CS12" s="32" t="str">
        <f t="shared" si="63"/>
        <v/>
      </c>
      <c r="CT12" s="32" t="str">
        <f t="shared" si="64"/>
        <v/>
      </c>
      <c r="CU12" s="32" t="str">
        <f t="shared" si="65"/>
        <v/>
      </c>
      <c r="CV12" s="32" t="str">
        <f t="shared" si="66"/>
        <v/>
      </c>
      <c r="CW12" s="32" t="str">
        <f t="shared" si="67"/>
        <v/>
      </c>
      <c r="CX12" s="32" t="str">
        <f t="shared" si="68"/>
        <v/>
      </c>
      <c r="CY12" s="32" t="str">
        <f t="shared" si="69"/>
        <v/>
      </c>
      <c r="CZ12" s="32" t="str">
        <f t="shared" si="70"/>
        <v/>
      </c>
      <c r="DA12" s="32" t="str">
        <f t="shared" si="71"/>
        <v/>
      </c>
      <c r="DB12" s="32" t="str">
        <f t="shared" si="72"/>
        <v/>
      </c>
      <c r="DC12" s="32" t="str">
        <f t="shared" si="73"/>
        <v/>
      </c>
      <c r="DD12" s="32" t="str">
        <f t="shared" si="74"/>
        <v/>
      </c>
      <c r="DE12" s="32" t="str">
        <f t="shared" si="75"/>
        <v/>
      </c>
      <c r="DF12" s="32" t="str">
        <f t="shared" si="76"/>
        <v/>
      </c>
      <c r="DG12" s="32" t="str">
        <f t="shared" si="77"/>
        <v/>
      </c>
      <c r="DH12" s="32" t="str">
        <f t="shared" si="78"/>
        <v/>
      </c>
      <c r="DI12" s="32" t="str">
        <f t="shared" si="79"/>
        <v/>
      </c>
      <c r="DJ12" s="32" t="str">
        <f t="shared" si="80"/>
        <v/>
      </c>
      <c r="DK12" s="10"/>
      <c r="DL12" s="21">
        <f t="shared" si="81"/>
        <v>0</v>
      </c>
      <c r="DM12" s="17">
        <f t="shared" si="82"/>
        <v>0</v>
      </c>
      <c r="DO12" s="24">
        <v>0</v>
      </c>
      <c r="DP12" s="24">
        <v>-8.25</v>
      </c>
      <c r="DQ12" s="21" t="e">
        <f>AVERAGE(DQ11,DQ13)</f>
        <v>#DIV/0!</v>
      </c>
      <c r="DS12" s="24">
        <v>-8.25</v>
      </c>
      <c r="DT12" s="24">
        <v>0</v>
      </c>
      <c r="DU12" s="21" t="e">
        <f>AVERAGE(DU11,DU13)</f>
        <v>#DIV/0!</v>
      </c>
    </row>
    <row r="13" spans="1:125" x14ac:dyDescent="0.15">
      <c r="A13" s="3" t="s">
        <v>23</v>
      </c>
      <c r="D13" s="14"/>
      <c r="J13" s="10"/>
      <c r="K13" s="10"/>
      <c r="L13" s="10"/>
      <c r="M13" s="10"/>
      <c r="N13" s="10"/>
      <c r="O13" s="10"/>
      <c r="P13" s="27"/>
      <c r="Q13" s="10"/>
      <c r="R13" s="10"/>
      <c r="S13" s="42"/>
      <c r="T13" s="10"/>
      <c r="U13" s="10"/>
      <c r="V13" s="10"/>
      <c r="W13" s="10"/>
      <c r="X13" s="42"/>
      <c r="Y13" s="10"/>
      <c r="Z13" s="10"/>
      <c r="AA13" s="10"/>
      <c r="AB13" s="10"/>
      <c r="AC13" s="10"/>
      <c r="AD13" s="10"/>
      <c r="AE13" s="27"/>
      <c r="AF13" s="29">
        <v>-8</v>
      </c>
      <c r="AG13" s="10"/>
      <c r="AH13" s="32" t="str">
        <f t="shared" si="0"/>
        <v/>
      </c>
      <c r="AI13" s="32" t="str">
        <f t="shared" si="1"/>
        <v/>
      </c>
      <c r="AJ13" s="32" t="str">
        <f t="shared" si="2"/>
        <v/>
      </c>
      <c r="AK13" s="32" t="str">
        <f t="shared" si="3"/>
        <v/>
      </c>
      <c r="AL13" s="32" t="str">
        <f t="shared" si="4"/>
        <v/>
      </c>
      <c r="AM13" s="32" t="str">
        <f t="shared" si="5"/>
        <v/>
      </c>
      <c r="AN13" s="32" t="str">
        <f t="shared" si="6"/>
        <v/>
      </c>
      <c r="AO13" s="32" t="str">
        <f t="shared" si="7"/>
        <v/>
      </c>
      <c r="AP13" s="32" t="str">
        <f t="shared" si="8"/>
        <v/>
      </c>
      <c r="AQ13" s="32" t="str">
        <f t="shared" si="9"/>
        <v/>
      </c>
      <c r="AR13" s="32" t="str">
        <f t="shared" si="10"/>
        <v/>
      </c>
      <c r="AS13" s="32" t="str">
        <f t="shared" si="11"/>
        <v/>
      </c>
      <c r="AT13" s="32" t="str">
        <f t="shared" si="12"/>
        <v/>
      </c>
      <c r="AU13" s="32" t="str">
        <f t="shared" si="13"/>
        <v/>
      </c>
      <c r="AV13" s="32" t="str">
        <f t="shared" si="14"/>
        <v/>
      </c>
      <c r="AW13" s="32" t="str">
        <f t="shared" si="15"/>
        <v/>
      </c>
      <c r="AX13" s="32" t="str">
        <f t="shared" si="16"/>
        <v/>
      </c>
      <c r="AY13" s="32" t="str">
        <f t="shared" si="17"/>
        <v/>
      </c>
      <c r="AZ13" s="32" t="str">
        <f t="shared" si="18"/>
        <v/>
      </c>
      <c r="BA13" s="32" t="str">
        <f t="shared" si="19"/>
        <v/>
      </c>
      <c r="BB13" s="32" t="str">
        <f t="shared" si="20"/>
        <v/>
      </c>
      <c r="BC13" s="32" t="str">
        <f t="shared" si="21"/>
        <v/>
      </c>
      <c r="BD13" s="32" t="str">
        <f t="shared" si="22"/>
        <v/>
      </c>
      <c r="BE13" s="32" t="str">
        <f t="shared" si="23"/>
        <v/>
      </c>
      <c r="BF13" s="32" t="str">
        <f t="shared" si="24"/>
        <v/>
      </c>
      <c r="BG13" s="32" t="str">
        <f t="shared" si="25"/>
        <v/>
      </c>
      <c r="BH13" s="32" t="str">
        <f t="shared" si="26"/>
        <v/>
      </c>
      <c r="BI13" s="32" t="str">
        <f t="shared" si="27"/>
        <v/>
      </c>
      <c r="BJ13" s="32" t="str">
        <f t="shared" si="28"/>
        <v/>
      </c>
      <c r="BK13" s="32" t="str">
        <f t="shared" si="29"/>
        <v/>
      </c>
      <c r="BL13" s="32" t="str">
        <f t="shared" si="30"/>
        <v/>
      </c>
      <c r="BM13" s="32" t="str">
        <f t="shared" si="31"/>
        <v/>
      </c>
      <c r="BN13" s="32" t="str">
        <f t="shared" si="32"/>
        <v/>
      </c>
      <c r="BO13" s="32" t="str">
        <f t="shared" si="33"/>
        <v/>
      </c>
      <c r="BP13" s="32" t="str">
        <f t="shared" si="34"/>
        <v/>
      </c>
      <c r="BQ13" s="32" t="str">
        <f t="shared" si="35"/>
        <v/>
      </c>
      <c r="BR13" s="32" t="str">
        <f t="shared" si="36"/>
        <v/>
      </c>
      <c r="BS13" s="32" t="str">
        <f t="shared" si="37"/>
        <v/>
      </c>
      <c r="BT13" s="32" t="str">
        <f t="shared" si="38"/>
        <v/>
      </c>
      <c r="BU13" s="32" t="str">
        <f t="shared" si="39"/>
        <v/>
      </c>
      <c r="BV13" s="32" t="str">
        <f t="shared" si="40"/>
        <v/>
      </c>
      <c r="BW13" s="32" t="str">
        <f t="shared" si="41"/>
        <v/>
      </c>
      <c r="BX13" s="32" t="str">
        <f t="shared" si="42"/>
        <v/>
      </c>
      <c r="BY13" s="32" t="str">
        <f t="shared" si="43"/>
        <v/>
      </c>
      <c r="BZ13" s="32" t="str">
        <f t="shared" si="44"/>
        <v/>
      </c>
      <c r="CA13" s="32" t="str">
        <f t="shared" si="45"/>
        <v/>
      </c>
      <c r="CB13" s="32" t="str">
        <f t="shared" si="46"/>
        <v/>
      </c>
      <c r="CC13" s="32" t="str">
        <f t="shared" si="47"/>
        <v/>
      </c>
      <c r="CD13" s="32" t="str">
        <f t="shared" si="48"/>
        <v/>
      </c>
      <c r="CE13" s="32" t="str">
        <f t="shared" si="49"/>
        <v/>
      </c>
      <c r="CF13" s="32" t="str">
        <f t="shared" si="50"/>
        <v/>
      </c>
      <c r="CG13" s="32" t="str">
        <f t="shared" si="51"/>
        <v/>
      </c>
      <c r="CH13" s="32" t="str">
        <f t="shared" si="52"/>
        <v/>
      </c>
      <c r="CI13" s="32" t="str">
        <f t="shared" si="53"/>
        <v/>
      </c>
      <c r="CJ13" s="32" t="str">
        <f t="shared" si="54"/>
        <v/>
      </c>
      <c r="CK13" s="32" t="str">
        <f t="shared" si="55"/>
        <v/>
      </c>
      <c r="CL13" s="32" t="str">
        <f t="shared" si="56"/>
        <v/>
      </c>
      <c r="CM13" s="32" t="str">
        <f t="shared" si="57"/>
        <v/>
      </c>
      <c r="CN13" s="32" t="str">
        <f t="shared" si="58"/>
        <v/>
      </c>
      <c r="CO13" s="32" t="str">
        <f t="shared" si="59"/>
        <v/>
      </c>
      <c r="CP13" s="32" t="str">
        <f t="shared" si="60"/>
        <v/>
      </c>
      <c r="CQ13" s="32" t="str">
        <f t="shared" si="61"/>
        <v/>
      </c>
      <c r="CR13" s="32" t="str">
        <f t="shared" si="62"/>
        <v/>
      </c>
      <c r="CS13" s="32" t="str">
        <f t="shared" si="63"/>
        <v/>
      </c>
      <c r="CT13" s="32" t="str">
        <f t="shared" si="64"/>
        <v/>
      </c>
      <c r="CU13" s="32" t="str">
        <f t="shared" si="65"/>
        <v/>
      </c>
      <c r="CV13" s="32" t="str">
        <f t="shared" si="66"/>
        <v/>
      </c>
      <c r="CW13" s="32" t="str">
        <f t="shared" si="67"/>
        <v/>
      </c>
      <c r="CX13" s="32" t="str">
        <f t="shared" si="68"/>
        <v/>
      </c>
      <c r="CY13" s="32" t="str">
        <f t="shared" si="69"/>
        <v/>
      </c>
      <c r="CZ13" s="32" t="str">
        <f t="shared" si="70"/>
        <v/>
      </c>
      <c r="DA13" s="32" t="str">
        <f t="shared" si="71"/>
        <v/>
      </c>
      <c r="DB13" s="32" t="str">
        <f t="shared" si="72"/>
        <v/>
      </c>
      <c r="DC13" s="32" t="str">
        <f t="shared" si="73"/>
        <v/>
      </c>
      <c r="DD13" s="32" t="str">
        <f t="shared" si="74"/>
        <v/>
      </c>
      <c r="DE13" s="32" t="str">
        <f t="shared" si="75"/>
        <v/>
      </c>
      <c r="DF13" s="32" t="str">
        <f t="shared" si="76"/>
        <v/>
      </c>
      <c r="DG13" s="32" t="str">
        <f t="shared" si="77"/>
        <v/>
      </c>
      <c r="DH13" s="32" t="str">
        <f t="shared" si="78"/>
        <v/>
      </c>
      <c r="DI13" s="32" t="str">
        <f t="shared" si="79"/>
        <v/>
      </c>
      <c r="DJ13" s="32" t="str">
        <f t="shared" si="80"/>
        <v/>
      </c>
      <c r="DK13" s="10"/>
      <c r="DL13" s="21">
        <f t="shared" si="81"/>
        <v>0</v>
      </c>
      <c r="DM13" s="17">
        <f t="shared" si="82"/>
        <v>0</v>
      </c>
      <c r="DO13" s="24">
        <v>0</v>
      </c>
      <c r="DP13" s="24">
        <v>-8</v>
      </c>
      <c r="DQ13" s="21" t="e">
        <f>T21</f>
        <v>#DIV/0!</v>
      </c>
      <c r="DS13" s="24">
        <v>-8</v>
      </c>
      <c r="DT13" s="24">
        <v>0</v>
      </c>
      <c r="DU13" s="21" t="e">
        <f>Y21</f>
        <v>#DIV/0!</v>
      </c>
    </row>
    <row r="14" spans="1:125" x14ac:dyDescent="0.15">
      <c r="A14" s="5" t="s">
        <v>24</v>
      </c>
      <c r="C14" s="4"/>
      <c r="D14" s="4"/>
      <c r="E14" s="4"/>
      <c r="F14" s="4"/>
      <c r="G14" s="4"/>
      <c r="H14" s="4"/>
      <c r="J14" s="10"/>
      <c r="K14" s="10"/>
      <c r="L14" s="10"/>
      <c r="M14" s="10"/>
      <c r="N14" s="10"/>
      <c r="O14" s="10"/>
      <c r="P14" s="27"/>
      <c r="Q14" s="17"/>
      <c r="R14" s="17"/>
      <c r="S14" s="43" t="s">
        <v>25</v>
      </c>
      <c r="T14" s="19"/>
      <c r="U14" s="17"/>
      <c r="V14" s="17"/>
      <c r="W14" s="17"/>
      <c r="X14" s="43" t="s">
        <v>25</v>
      </c>
      <c r="Y14" s="19"/>
      <c r="Z14" s="17"/>
      <c r="AA14" s="10"/>
      <c r="AB14" s="10"/>
      <c r="AC14" s="10"/>
      <c r="AD14" s="10"/>
      <c r="AE14" s="27"/>
      <c r="AF14" s="29">
        <v>-7.75</v>
      </c>
      <c r="AG14" s="10"/>
      <c r="AH14" s="32" t="str">
        <f t="shared" si="0"/>
        <v/>
      </c>
      <c r="AI14" s="32" t="str">
        <f t="shared" si="1"/>
        <v/>
      </c>
      <c r="AJ14" s="32" t="str">
        <f t="shared" si="2"/>
        <v/>
      </c>
      <c r="AK14" s="32" t="str">
        <f t="shared" si="3"/>
        <v/>
      </c>
      <c r="AL14" s="32" t="str">
        <f t="shared" si="4"/>
        <v/>
      </c>
      <c r="AM14" s="32" t="str">
        <f t="shared" si="5"/>
        <v/>
      </c>
      <c r="AN14" s="32" t="str">
        <f t="shared" si="6"/>
        <v/>
      </c>
      <c r="AO14" s="32" t="str">
        <f t="shared" si="7"/>
        <v/>
      </c>
      <c r="AP14" s="32" t="str">
        <f t="shared" si="8"/>
        <v/>
      </c>
      <c r="AQ14" s="32" t="str">
        <f t="shared" si="9"/>
        <v/>
      </c>
      <c r="AR14" s="32" t="str">
        <f t="shared" si="10"/>
        <v/>
      </c>
      <c r="AS14" s="32" t="str">
        <f t="shared" si="11"/>
        <v/>
      </c>
      <c r="AT14" s="32" t="str">
        <f t="shared" si="12"/>
        <v/>
      </c>
      <c r="AU14" s="32" t="str">
        <f t="shared" si="13"/>
        <v/>
      </c>
      <c r="AV14" s="32" t="str">
        <f t="shared" si="14"/>
        <v/>
      </c>
      <c r="AW14" s="32" t="str">
        <f t="shared" si="15"/>
        <v/>
      </c>
      <c r="AX14" s="32" t="str">
        <f t="shared" si="16"/>
        <v/>
      </c>
      <c r="AY14" s="32" t="str">
        <f t="shared" si="17"/>
        <v/>
      </c>
      <c r="AZ14" s="32" t="str">
        <f t="shared" si="18"/>
        <v/>
      </c>
      <c r="BA14" s="32" t="str">
        <f t="shared" si="19"/>
        <v/>
      </c>
      <c r="BB14" s="32" t="str">
        <f t="shared" si="20"/>
        <v/>
      </c>
      <c r="BC14" s="32" t="str">
        <f t="shared" si="21"/>
        <v/>
      </c>
      <c r="BD14" s="32" t="str">
        <f t="shared" si="22"/>
        <v/>
      </c>
      <c r="BE14" s="32" t="str">
        <f t="shared" si="23"/>
        <v/>
      </c>
      <c r="BF14" s="32" t="str">
        <f t="shared" si="24"/>
        <v/>
      </c>
      <c r="BG14" s="32" t="str">
        <f t="shared" si="25"/>
        <v/>
      </c>
      <c r="BH14" s="32" t="str">
        <f t="shared" si="26"/>
        <v/>
      </c>
      <c r="BI14" s="32" t="str">
        <f t="shared" si="27"/>
        <v/>
      </c>
      <c r="BJ14" s="32" t="str">
        <f t="shared" si="28"/>
        <v/>
      </c>
      <c r="BK14" s="32" t="str">
        <f t="shared" si="29"/>
        <v/>
      </c>
      <c r="BL14" s="32" t="str">
        <f t="shared" si="30"/>
        <v/>
      </c>
      <c r="BM14" s="32" t="str">
        <f t="shared" si="31"/>
        <v/>
      </c>
      <c r="BN14" s="32" t="str">
        <f t="shared" si="32"/>
        <v/>
      </c>
      <c r="BO14" s="32" t="str">
        <f t="shared" si="33"/>
        <v/>
      </c>
      <c r="BP14" s="32" t="str">
        <f t="shared" si="34"/>
        <v/>
      </c>
      <c r="BQ14" s="32" t="str">
        <f t="shared" si="35"/>
        <v/>
      </c>
      <c r="BR14" s="32" t="str">
        <f t="shared" si="36"/>
        <v/>
      </c>
      <c r="BS14" s="32" t="str">
        <f t="shared" si="37"/>
        <v/>
      </c>
      <c r="BT14" s="32" t="str">
        <f t="shared" si="38"/>
        <v/>
      </c>
      <c r="BU14" s="32" t="str">
        <f t="shared" si="39"/>
        <v/>
      </c>
      <c r="BV14" s="32" t="str">
        <f t="shared" si="40"/>
        <v/>
      </c>
      <c r="BW14" s="32" t="str">
        <f t="shared" si="41"/>
        <v/>
      </c>
      <c r="BX14" s="32" t="str">
        <f t="shared" si="42"/>
        <v/>
      </c>
      <c r="BY14" s="32" t="str">
        <f t="shared" si="43"/>
        <v/>
      </c>
      <c r="BZ14" s="32" t="str">
        <f t="shared" si="44"/>
        <v/>
      </c>
      <c r="CA14" s="32" t="str">
        <f t="shared" si="45"/>
        <v/>
      </c>
      <c r="CB14" s="32" t="str">
        <f t="shared" si="46"/>
        <v/>
      </c>
      <c r="CC14" s="32" t="str">
        <f t="shared" si="47"/>
        <v/>
      </c>
      <c r="CD14" s="32" t="str">
        <f t="shared" si="48"/>
        <v/>
      </c>
      <c r="CE14" s="32" t="str">
        <f t="shared" si="49"/>
        <v/>
      </c>
      <c r="CF14" s="32" t="str">
        <f t="shared" si="50"/>
        <v/>
      </c>
      <c r="CG14" s="32" t="str">
        <f t="shared" si="51"/>
        <v/>
      </c>
      <c r="CH14" s="32" t="str">
        <f t="shared" si="52"/>
        <v/>
      </c>
      <c r="CI14" s="32" t="str">
        <f t="shared" si="53"/>
        <v/>
      </c>
      <c r="CJ14" s="32" t="str">
        <f t="shared" si="54"/>
        <v/>
      </c>
      <c r="CK14" s="32" t="str">
        <f t="shared" si="55"/>
        <v/>
      </c>
      <c r="CL14" s="32" t="str">
        <f t="shared" si="56"/>
        <v/>
      </c>
      <c r="CM14" s="32" t="str">
        <f t="shared" si="57"/>
        <v/>
      </c>
      <c r="CN14" s="32" t="str">
        <f t="shared" si="58"/>
        <v/>
      </c>
      <c r="CO14" s="32" t="str">
        <f t="shared" si="59"/>
        <v/>
      </c>
      <c r="CP14" s="32" t="str">
        <f t="shared" si="60"/>
        <v/>
      </c>
      <c r="CQ14" s="32" t="str">
        <f t="shared" si="61"/>
        <v/>
      </c>
      <c r="CR14" s="32" t="str">
        <f t="shared" si="62"/>
        <v/>
      </c>
      <c r="CS14" s="32" t="str">
        <f t="shared" si="63"/>
        <v/>
      </c>
      <c r="CT14" s="32" t="str">
        <f t="shared" si="64"/>
        <v/>
      </c>
      <c r="CU14" s="32" t="str">
        <f t="shared" si="65"/>
        <v/>
      </c>
      <c r="CV14" s="32" t="str">
        <f t="shared" si="66"/>
        <v/>
      </c>
      <c r="CW14" s="32" t="str">
        <f t="shared" si="67"/>
        <v/>
      </c>
      <c r="CX14" s="32" t="str">
        <f t="shared" si="68"/>
        <v/>
      </c>
      <c r="CY14" s="32" t="str">
        <f t="shared" si="69"/>
        <v/>
      </c>
      <c r="CZ14" s="32" t="str">
        <f t="shared" si="70"/>
        <v/>
      </c>
      <c r="DA14" s="32" t="str">
        <f t="shared" si="71"/>
        <v/>
      </c>
      <c r="DB14" s="32" t="str">
        <f t="shared" si="72"/>
        <v/>
      </c>
      <c r="DC14" s="32" t="str">
        <f t="shared" si="73"/>
        <v/>
      </c>
      <c r="DD14" s="32" t="str">
        <f t="shared" si="74"/>
        <v/>
      </c>
      <c r="DE14" s="32" t="str">
        <f t="shared" si="75"/>
        <v/>
      </c>
      <c r="DF14" s="32" t="str">
        <f t="shared" si="76"/>
        <v/>
      </c>
      <c r="DG14" s="32" t="str">
        <f t="shared" si="77"/>
        <v/>
      </c>
      <c r="DH14" s="32" t="str">
        <f t="shared" si="78"/>
        <v/>
      </c>
      <c r="DI14" s="32" t="str">
        <f t="shared" si="79"/>
        <v/>
      </c>
      <c r="DJ14" s="32" t="str">
        <f t="shared" si="80"/>
        <v/>
      </c>
      <c r="DK14" s="10"/>
      <c r="DL14" s="21">
        <f t="shared" si="81"/>
        <v>0</v>
      </c>
      <c r="DM14" s="17">
        <f t="shared" si="82"/>
        <v>0</v>
      </c>
      <c r="DO14" s="24">
        <v>0</v>
      </c>
      <c r="DP14" s="24">
        <v>-7.75</v>
      </c>
      <c r="DQ14" s="21" t="e">
        <f>AVERAGE(DQ13,DQ15)</f>
        <v>#DIV/0!</v>
      </c>
      <c r="DS14" s="24">
        <v>-7.75</v>
      </c>
      <c r="DT14" s="24">
        <v>0</v>
      </c>
      <c r="DU14" s="21" t="e">
        <f>AVERAGE(DU13,DU15)</f>
        <v>#DIV/0!</v>
      </c>
    </row>
    <row r="15" spans="1:125" x14ac:dyDescent="0.15">
      <c r="A15" s="5" t="s">
        <v>26</v>
      </c>
      <c r="B15" s="4"/>
      <c r="C15" s="4"/>
      <c r="D15" s="4"/>
      <c r="E15" s="4"/>
      <c r="F15" s="4"/>
      <c r="G15" s="4"/>
      <c r="H15" s="4"/>
      <c r="J15" s="10"/>
      <c r="K15" s="10"/>
      <c r="L15" s="10"/>
      <c r="M15" s="10"/>
      <c r="N15" s="10"/>
      <c r="O15" s="10"/>
      <c r="P15" s="27"/>
      <c r="Q15" s="20" t="s">
        <v>4</v>
      </c>
      <c r="R15" s="20" t="s">
        <v>5</v>
      </c>
      <c r="S15" s="44" t="s">
        <v>27</v>
      </c>
      <c r="T15" s="20" t="s">
        <v>6</v>
      </c>
      <c r="U15" s="17"/>
      <c r="V15" s="20" t="s">
        <v>4</v>
      </c>
      <c r="W15" s="20" t="s">
        <v>5</v>
      </c>
      <c r="X15" s="44" t="s">
        <v>27</v>
      </c>
      <c r="Y15" s="20" t="s">
        <v>6</v>
      </c>
      <c r="Z15" s="17"/>
      <c r="AA15" s="10"/>
      <c r="AB15" s="10"/>
      <c r="AC15" s="10"/>
      <c r="AD15" s="10"/>
      <c r="AE15" s="27"/>
      <c r="AF15" s="29">
        <v>-7.5</v>
      </c>
      <c r="AG15" s="10"/>
      <c r="AH15" s="32" t="str">
        <f t="shared" si="0"/>
        <v/>
      </c>
      <c r="AI15" s="32" t="str">
        <f t="shared" si="1"/>
        <v/>
      </c>
      <c r="AJ15" s="32" t="str">
        <f t="shared" si="2"/>
        <v/>
      </c>
      <c r="AK15" s="32" t="str">
        <f t="shared" si="3"/>
        <v/>
      </c>
      <c r="AL15" s="32" t="str">
        <f t="shared" si="4"/>
        <v/>
      </c>
      <c r="AM15" s="32" t="str">
        <f t="shared" si="5"/>
        <v/>
      </c>
      <c r="AN15" s="32" t="str">
        <f t="shared" si="6"/>
        <v/>
      </c>
      <c r="AO15" s="32" t="str">
        <f t="shared" si="7"/>
        <v/>
      </c>
      <c r="AP15" s="32" t="str">
        <f t="shared" si="8"/>
        <v/>
      </c>
      <c r="AQ15" s="32" t="str">
        <f t="shared" si="9"/>
        <v/>
      </c>
      <c r="AR15" s="32" t="str">
        <f t="shared" si="10"/>
        <v/>
      </c>
      <c r="AS15" s="32" t="str">
        <f t="shared" si="11"/>
        <v/>
      </c>
      <c r="AT15" s="32" t="str">
        <f t="shared" si="12"/>
        <v/>
      </c>
      <c r="AU15" s="32" t="str">
        <f t="shared" si="13"/>
        <v/>
      </c>
      <c r="AV15" s="32" t="str">
        <f t="shared" si="14"/>
        <v/>
      </c>
      <c r="AW15" s="32" t="str">
        <f t="shared" si="15"/>
        <v/>
      </c>
      <c r="AX15" s="32" t="str">
        <f t="shared" si="16"/>
        <v/>
      </c>
      <c r="AY15" s="32" t="str">
        <f t="shared" si="17"/>
        <v/>
      </c>
      <c r="AZ15" s="32" t="str">
        <f t="shared" si="18"/>
        <v/>
      </c>
      <c r="BA15" s="32" t="str">
        <f t="shared" si="19"/>
        <v/>
      </c>
      <c r="BB15" s="32" t="str">
        <f t="shared" si="20"/>
        <v/>
      </c>
      <c r="BC15" s="32" t="str">
        <f t="shared" si="21"/>
        <v/>
      </c>
      <c r="BD15" s="32" t="str">
        <f t="shared" si="22"/>
        <v/>
      </c>
      <c r="BE15" s="32" t="str">
        <f t="shared" si="23"/>
        <v/>
      </c>
      <c r="BF15" s="32" t="str">
        <f t="shared" si="24"/>
        <v/>
      </c>
      <c r="BG15" s="32" t="str">
        <f t="shared" si="25"/>
        <v/>
      </c>
      <c r="BH15" s="32" t="str">
        <f t="shared" si="26"/>
        <v/>
      </c>
      <c r="BI15" s="32" t="str">
        <f t="shared" si="27"/>
        <v/>
      </c>
      <c r="BJ15" s="32" t="str">
        <f t="shared" si="28"/>
        <v/>
      </c>
      <c r="BK15" s="32" t="str">
        <f t="shared" si="29"/>
        <v/>
      </c>
      <c r="BL15" s="32" t="str">
        <f t="shared" si="30"/>
        <v/>
      </c>
      <c r="BM15" s="32" t="str">
        <f t="shared" si="31"/>
        <v/>
      </c>
      <c r="BN15" s="32" t="str">
        <f t="shared" si="32"/>
        <v/>
      </c>
      <c r="BO15" s="32" t="str">
        <f t="shared" si="33"/>
        <v/>
      </c>
      <c r="BP15" s="32" t="str">
        <f t="shared" si="34"/>
        <v/>
      </c>
      <c r="BQ15" s="32" t="str">
        <f t="shared" si="35"/>
        <v/>
      </c>
      <c r="BR15" s="32" t="str">
        <f t="shared" si="36"/>
        <v/>
      </c>
      <c r="BS15" s="32" t="str">
        <f t="shared" si="37"/>
        <v/>
      </c>
      <c r="BT15" s="32" t="str">
        <f t="shared" si="38"/>
        <v/>
      </c>
      <c r="BU15" s="32" t="str">
        <f t="shared" si="39"/>
        <v/>
      </c>
      <c r="BV15" s="32" t="str">
        <f t="shared" si="40"/>
        <v/>
      </c>
      <c r="BW15" s="32" t="str">
        <f t="shared" si="41"/>
        <v/>
      </c>
      <c r="BX15" s="32" t="str">
        <f t="shared" si="42"/>
        <v/>
      </c>
      <c r="BY15" s="32" t="str">
        <f t="shared" si="43"/>
        <v/>
      </c>
      <c r="BZ15" s="32" t="str">
        <f t="shared" si="44"/>
        <v/>
      </c>
      <c r="CA15" s="32" t="str">
        <f t="shared" si="45"/>
        <v/>
      </c>
      <c r="CB15" s="32" t="str">
        <f t="shared" si="46"/>
        <v/>
      </c>
      <c r="CC15" s="32" t="str">
        <f t="shared" si="47"/>
        <v/>
      </c>
      <c r="CD15" s="32" t="str">
        <f t="shared" si="48"/>
        <v/>
      </c>
      <c r="CE15" s="32" t="str">
        <f t="shared" si="49"/>
        <v/>
      </c>
      <c r="CF15" s="32" t="str">
        <f t="shared" si="50"/>
        <v/>
      </c>
      <c r="CG15" s="32" t="str">
        <f t="shared" si="51"/>
        <v/>
      </c>
      <c r="CH15" s="32" t="str">
        <f t="shared" si="52"/>
        <v/>
      </c>
      <c r="CI15" s="32" t="str">
        <f t="shared" si="53"/>
        <v/>
      </c>
      <c r="CJ15" s="32" t="str">
        <f t="shared" si="54"/>
        <v/>
      </c>
      <c r="CK15" s="32" t="str">
        <f t="shared" si="55"/>
        <v/>
      </c>
      <c r="CL15" s="32" t="str">
        <f t="shared" si="56"/>
        <v/>
      </c>
      <c r="CM15" s="32" t="str">
        <f t="shared" si="57"/>
        <v/>
      </c>
      <c r="CN15" s="32" t="str">
        <f t="shared" si="58"/>
        <v/>
      </c>
      <c r="CO15" s="32" t="str">
        <f t="shared" si="59"/>
        <v/>
      </c>
      <c r="CP15" s="32" t="str">
        <f t="shared" si="60"/>
        <v/>
      </c>
      <c r="CQ15" s="32" t="str">
        <f t="shared" si="61"/>
        <v/>
      </c>
      <c r="CR15" s="32" t="str">
        <f t="shared" si="62"/>
        <v/>
      </c>
      <c r="CS15" s="32" t="str">
        <f t="shared" si="63"/>
        <v/>
      </c>
      <c r="CT15" s="32" t="str">
        <f t="shared" si="64"/>
        <v/>
      </c>
      <c r="CU15" s="32" t="str">
        <f t="shared" si="65"/>
        <v/>
      </c>
      <c r="CV15" s="32" t="str">
        <f t="shared" si="66"/>
        <v/>
      </c>
      <c r="CW15" s="32" t="str">
        <f t="shared" si="67"/>
        <v/>
      </c>
      <c r="CX15" s="32" t="str">
        <f t="shared" si="68"/>
        <v/>
      </c>
      <c r="CY15" s="32" t="str">
        <f t="shared" si="69"/>
        <v/>
      </c>
      <c r="CZ15" s="32" t="str">
        <f t="shared" si="70"/>
        <v/>
      </c>
      <c r="DA15" s="32" t="str">
        <f t="shared" si="71"/>
        <v/>
      </c>
      <c r="DB15" s="32" t="str">
        <f t="shared" si="72"/>
        <v/>
      </c>
      <c r="DC15" s="32" t="str">
        <f t="shared" si="73"/>
        <v/>
      </c>
      <c r="DD15" s="32" t="str">
        <f t="shared" si="74"/>
        <v/>
      </c>
      <c r="DE15" s="32" t="str">
        <f t="shared" si="75"/>
        <v/>
      </c>
      <c r="DF15" s="32" t="str">
        <f t="shared" si="76"/>
        <v/>
      </c>
      <c r="DG15" s="32" t="str">
        <f t="shared" si="77"/>
        <v/>
      </c>
      <c r="DH15" s="32" t="str">
        <f t="shared" si="78"/>
        <v/>
      </c>
      <c r="DI15" s="32" t="str">
        <f t="shared" si="79"/>
        <v/>
      </c>
      <c r="DJ15" s="32" t="str">
        <f t="shared" si="80"/>
        <v/>
      </c>
      <c r="DK15" s="10"/>
      <c r="DL15" s="21">
        <f t="shared" si="81"/>
        <v>0</v>
      </c>
      <c r="DM15" s="17">
        <f t="shared" si="82"/>
        <v>0</v>
      </c>
      <c r="DO15" s="24">
        <v>0</v>
      </c>
      <c r="DP15" s="24">
        <v>-7.5</v>
      </c>
      <c r="DQ15" s="21" t="e">
        <f>T22</f>
        <v>#DIV/0!</v>
      </c>
      <c r="DS15" s="24">
        <v>-7.5</v>
      </c>
      <c r="DT15" s="24">
        <v>0</v>
      </c>
      <c r="DU15" s="21" t="e">
        <f>Y22</f>
        <v>#DIV/0!</v>
      </c>
    </row>
    <row r="16" spans="1:125" x14ac:dyDescent="0.15">
      <c r="A16" s="5" t="s">
        <v>28</v>
      </c>
      <c r="B16" s="4"/>
      <c r="G16" s="4"/>
      <c r="H16" s="4"/>
      <c r="J16" s="10"/>
      <c r="K16" s="10"/>
      <c r="L16" s="10"/>
      <c r="M16" s="10"/>
      <c r="N16" s="10"/>
      <c r="O16" s="10"/>
      <c r="P16" s="28"/>
      <c r="Q16" s="19"/>
      <c r="R16" s="19"/>
      <c r="S16" s="42"/>
      <c r="T16" s="17"/>
      <c r="U16" s="10"/>
      <c r="V16" s="17"/>
      <c r="W16" s="17"/>
      <c r="X16" s="42"/>
      <c r="Y16" s="17"/>
      <c r="Z16" s="10"/>
      <c r="AA16" s="10"/>
      <c r="AB16" s="10"/>
      <c r="AC16" s="10"/>
      <c r="AD16" s="10"/>
      <c r="AE16" s="27"/>
      <c r="AF16" s="29">
        <v>-7.25</v>
      </c>
      <c r="AG16" s="10"/>
      <c r="AH16" s="32" t="str">
        <f t="shared" si="0"/>
        <v/>
      </c>
      <c r="AI16" s="32" t="str">
        <f t="shared" si="1"/>
        <v/>
      </c>
      <c r="AJ16" s="32" t="str">
        <f t="shared" si="2"/>
        <v/>
      </c>
      <c r="AK16" s="32" t="str">
        <f t="shared" si="3"/>
        <v/>
      </c>
      <c r="AL16" s="32" t="str">
        <f t="shared" si="4"/>
        <v/>
      </c>
      <c r="AM16" s="32" t="str">
        <f t="shared" si="5"/>
        <v/>
      </c>
      <c r="AN16" s="32" t="str">
        <f t="shared" si="6"/>
        <v/>
      </c>
      <c r="AO16" s="32" t="str">
        <f t="shared" si="7"/>
        <v/>
      </c>
      <c r="AP16" s="32" t="str">
        <f t="shared" si="8"/>
        <v/>
      </c>
      <c r="AQ16" s="32" t="str">
        <f t="shared" si="9"/>
        <v/>
      </c>
      <c r="AR16" s="32" t="str">
        <f t="shared" si="10"/>
        <v/>
      </c>
      <c r="AS16" s="32" t="str">
        <f t="shared" si="11"/>
        <v/>
      </c>
      <c r="AT16" s="32" t="str">
        <f t="shared" si="12"/>
        <v/>
      </c>
      <c r="AU16" s="32" t="str">
        <f t="shared" si="13"/>
        <v/>
      </c>
      <c r="AV16" s="32" t="str">
        <f t="shared" si="14"/>
        <v/>
      </c>
      <c r="AW16" s="32" t="str">
        <f t="shared" si="15"/>
        <v/>
      </c>
      <c r="AX16" s="32" t="str">
        <f t="shared" si="16"/>
        <v/>
      </c>
      <c r="AY16" s="32" t="str">
        <f t="shared" si="17"/>
        <v/>
      </c>
      <c r="AZ16" s="32" t="str">
        <f t="shared" si="18"/>
        <v/>
      </c>
      <c r="BA16" s="32" t="str">
        <f t="shared" si="19"/>
        <v/>
      </c>
      <c r="BB16" s="32" t="str">
        <f t="shared" si="20"/>
        <v/>
      </c>
      <c r="BC16" s="32" t="str">
        <f t="shared" si="21"/>
        <v/>
      </c>
      <c r="BD16" s="32" t="str">
        <f t="shared" si="22"/>
        <v/>
      </c>
      <c r="BE16" s="32" t="str">
        <f t="shared" si="23"/>
        <v/>
      </c>
      <c r="BF16" s="32" t="str">
        <f t="shared" si="24"/>
        <v/>
      </c>
      <c r="BG16" s="32" t="str">
        <f t="shared" si="25"/>
        <v/>
      </c>
      <c r="BH16" s="32" t="str">
        <f t="shared" si="26"/>
        <v/>
      </c>
      <c r="BI16" s="32" t="str">
        <f t="shared" si="27"/>
        <v/>
      </c>
      <c r="BJ16" s="32" t="str">
        <f t="shared" si="28"/>
        <v/>
      </c>
      <c r="BK16" s="32" t="str">
        <f t="shared" si="29"/>
        <v/>
      </c>
      <c r="BL16" s="32" t="str">
        <f t="shared" si="30"/>
        <v/>
      </c>
      <c r="BM16" s="32" t="str">
        <f t="shared" si="31"/>
        <v/>
      </c>
      <c r="BN16" s="32" t="str">
        <f t="shared" si="32"/>
        <v/>
      </c>
      <c r="BO16" s="32" t="str">
        <f t="shared" si="33"/>
        <v/>
      </c>
      <c r="BP16" s="32" t="str">
        <f t="shared" si="34"/>
        <v/>
      </c>
      <c r="BQ16" s="32" t="str">
        <f t="shared" si="35"/>
        <v/>
      </c>
      <c r="BR16" s="32" t="str">
        <f t="shared" si="36"/>
        <v/>
      </c>
      <c r="BS16" s="32" t="str">
        <f t="shared" si="37"/>
        <v/>
      </c>
      <c r="BT16" s="32" t="str">
        <f t="shared" si="38"/>
        <v/>
      </c>
      <c r="BU16" s="32" t="str">
        <f t="shared" si="39"/>
        <v/>
      </c>
      <c r="BV16" s="32" t="str">
        <f t="shared" si="40"/>
        <v/>
      </c>
      <c r="BW16" s="32" t="str">
        <f t="shared" si="41"/>
        <v/>
      </c>
      <c r="BX16" s="32" t="str">
        <f t="shared" si="42"/>
        <v/>
      </c>
      <c r="BY16" s="32" t="str">
        <f t="shared" si="43"/>
        <v/>
      </c>
      <c r="BZ16" s="32" t="str">
        <f t="shared" si="44"/>
        <v/>
      </c>
      <c r="CA16" s="32" t="str">
        <f t="shared" si="45"/>
        <v/>
      </c>
      <c r="CB16" s="32" t="str">
        <f t="shared" si="46"/>
        <v/>
      </c>
      <c r="CC16" s="32" t="str">
        <f t="shared" si="47"/>
        <v/>
      </c>
      <c r="CD16" s="32" t="str">
        <f t="shared" si="48"/>
        <v/>
      </c>
      <c r="CE16" s="32" t="str">
        <f t="shared" si="49"/>
        <v/>
      </c>
      <c r="CF16" s="32" t="str">
        <f t="shared" si="50"/>
        <v/>
      </c>
      <c r="CG16" s="32" t="str">
        <f t="shared" si="51"/>
        <v/>
      </c>
      <c r="CH16" s="32" t="str">
        <f t="shared" si="52"/>
        <v/>
      </c>
      <c r="CI16" s="32" t="str">
        <f t="shared" si="53"/>
        <v/>
      </c>
      <c r="CJ16" s="32" t="str">
        <f t="shared" si="54"/>
        <v/>
      </c>
      <c r="CK16" s="32" t="str">
        <f t="shared" si="55"/>
        <v/>
      </c>
      <c r="CL16" s="32" t="str">
        <f t="shared" si="56"/>
        <v/>
      </c>
      <c r="CM16" s="32" t="str">
        <f t="shared" si="57"/>
        <v/>
      </c>
      <c r="CN16" s="32" t="str">
        <f t="shared" si="58"/>
        <v/>
      </c>
      <c r="CO16" s="32" t="str">
        <f t="shared" si="59"/>
        <v/>
      </c>
      <c r="CP16" s="32" t="str">
        <f t="shared" si="60"/>
        <v/>
      </c>
      <c r="CQ16" s="32" t="str">
        <f t="shared" si="61"/>
        <v/>
      </c>
      <c r="CR16" s="32" t="str">
        <f t="shared" si="62"/>
        <v/>
      </c>
      <c r="CS16" s="32" t="str">
        <f t="shared" si="63"/>
        <v/>
      </c>
      <c r="CT16" s="32" t="str">
        <f t="shared" si="64"/>
        <v/>
      </c>
      <c r="CU16" s="32" t="str">
        <f t="shared" si="65"/>
        <v/>
      </c>
      <c r="CV16" s="32" t="str">
        <f t="shared" si="66"/>
        <v/>
      </c>
      <c r="CW16" s="32" t="str">
        <f t="shared" si="67"/>
        <v/>
      </c>
      <c r="CX16" s="32" t="str">
        <f t="shared" si="68"/>
        <v/>
      </c>
      <c r="CY16" s="32" t="str">
        <f t="shared" si="69"/>
        <v/>
      </c>
      <c r="CZ16" s="32" t="str">
        <f t="shared" si="70"/>
        <v/>
      </c>
      <c r="DA16" s="32" t="str">
        <f t="shared" si="71"/>
        <v/>
      </c>
      <c r="DB16" s="32" t="str">
        <f t="shared" si="72"/>
        <v/>
      </c>
      <c r="DC16" s="32" t="str">
        <f t="shared" si="73"/>
        <v/>
      </c>
      <c r="DD16" s="32" t="str">
        <f t="shared" si="74"/>
        <v/>
      </c>
      <c r="DE16" s="32" t="str">
        <f t="shared" si="75"/>
        <v/>
      </c>
      <c r="DF16" s="32" t="str">
        <f t="shared" si="76"/>
        <v/>
      </c>
      <c r="DG16" s="32" t="str">
        <f t="shared" si="77"/>
        <v/>
      </c>
      <c r="DH16" s="32" t="str">
        <f t="shared" si="78"/>
        <v/>
      </c>
      <c r="DI16" s="32" t="str">
        <f t="shared" si="79"/>
        <v/>
      </c>
      <c r="DJ16" s="32" t="str">
        <f t="shared" si="80"/>
        <v/>
      </c>
      <c r="DK16" s="10"/>
      <c r="DL16" s="21">
        <f t="shared" si="81"/>
        <v>0</v>
      </c>
      <c r="DM16" s="17">
        <f t="shared" si="82"/>
        <v>0</v>
      </c>
      <c r="DO16" s="24">
        <v>0</v>
      </c>
      <c r="DP16" s="24">
        <v>-7.25</v>
      </c>
      <c r="DQ16" s="21" t="e">
        <f>AVERAGE(DQ15,DQ17)</f>
        <v>#DIV/0!</v>
      </c>
      <c r="DS16" s="24">
        <v>-7.25</v>
      </c>
      <c r="DT16" s="24">
        <v>0</v>
      </c>
      <c r="DU16" s="21" t="e">
        <f>AVERAGE(DU15,DU17)</f>
        <v>#DIV/0!</v>
      </c>
    </row>
    <row r="17" spans="1:125" x14ac:dyDescent="0.15">
      <c r="A17" s="5" t="s">
        <v>29</v>
      </c>
      <c r="C17" s="4"/>
      <c r="D17" s="4"/>
      <c r="E17" s="4"/>
      <c r="F17" s="4"/>
      <c r="G17" s="4"/>
      <c r="H17" s="4"/>
      <c r="J17" s="10"/>
      <c r="K17" s="10"/>
      <c r="L17" s="10"/>
      <c r="M17" s="10"/>
      <c r="N17" s="10"/>
      <c r="O17" s="10"/>
      <c r="P17" s="28"/>
      <c r="Q17" s="17">
        <v>0</v>
      </c>
      <c r="R17" s="18">
        <v>-10</v>
      </c>
      <c r="S17" s="45"/>
      <c r="T17" s="21" t="e">
        <f t="shared" ref="T17:T57" si="83">S17/$S$37</f>
        <v>#DIV/0!</v>
      </c>
      <c r="U17" s="10"/>
      <c r="V17" s="18">
        <v>-10</v>
      </c>
      <c r="W17" s="17">
        <v>0</v>
      </c>
      <c r="X17" s="45"/>
      <c r="Y17" s="21" t="e">
        <f t="shared" ref="Y17:Y57" si="84">X17/$X$37</f>
        <v>#DIV/0!</v>
      </c>
      <c r="Z17" s="10"/>
      <c r="AA17" s="10"/>
      <c r="AB17" s="10"/>
      <c r="AC17" s="10"/>
      <c r="AD17" s="10"/>
      <c r="AE17" s="27"/>
      <c r="AF17" s="29">
        <v>-7</v>
      </c>
      <c r="AG17" s="10"/>
      <c r="AH17" s="32" t="str">
        <f t="shared" si="0"/>
        <v/>
      </c>
      <c r="AI17" s="32" t="str">
        <f t="shared" si="1"/>
        <v/>
      </c>
      <c r="AJ17" s="32" t="str">
        <f t="shared" si="2"/>
        <v/>
      </c>
      <c r="AK17" s="32" t="str">
        <f t="shared" si="3"/>
        <v/>
      </c>
      <c r="AL17" s="32" t="str">
        <f t="shared" si="4"/>
        <v/>
      </c>
      <c r="AM17" s="32" t="str">
        <f t="shared" si="5"/>
        <v/>
      </c>
      <c r="AN17" s="32" t="str">
        <f t="shared" si="6"/>
        <v/>
      </c>
      <c r="AO17" s="32" t="str">
        <f t="shared" si="7"/>
        <v/>
      </c>
      <c r="AP17" s="32" t="str">
        <f t="shared" si="8"/>
        <v/>
      </c>
      <c r="AQ17" s="32" t="str">
        <f t="shared" si="9"/>
        <v/>
      </c>
      <c r="AR17" s="32" t="str">
        <f t="shared" si="10"/>
        <v/>
      </c>
      <c r="AS17" s="32" t="str">
        <f t="shared" si="11"/>
        <v/>
      </c>
      <c r="AT17" s="32" t="str">
        <f t="shared" si="12"/>
        <v/>
      </c>
      <c r="AU17" s="32" t="str">
        <f t="shared" si="13"/>
        <v/>
      </c>
      <c r="AV17" s="32" t="str">
        <f t="shared" si="14"/>
        <v/>
      </c>
      <c r="AW17" s="32" t="str">
        <f t="shared" si="15"/>
        <v/>
      </c>
      <c r="AX17" s="32" t="str">
        <f t="shared" si="16"/>
        <v/>
      </c>
      <c r="AY17" s="32" t="str">
        <f t="shared" si="17"/>
        <v/>
      </c>
      <c r="AZ17" s="32" t="str">
        <f t="shared" si="18"/>
        <v/>
      </c>
      <c r="BA17" s="32" t="str">
        <f t="shared" si="19"/>
        <v/>
      </c>
      <c r="BB17" s="32" t="str">
        <f t="shared" si="20"/>
        <v/>
      </c>
      <c r="BC17" s="32" t="str">
        <f t="shared" si="21"/>
        <v/>
      </c>
      <c r="BD17" s="32" t="str">
        <f t="shared" si="22"/>
        <v/>
      </c>
      <c r="BE17" s="32" t="str">
        <f t="shared" si="23"/>
        <v/>
      </c>
      <c r="BF17" s="32" t="str">
        <f t="shared" si="24"/>
        <v/>
      </c>
      <c r="BG17" s="32" t="str">
        <f t="shared" si="25"/>
        <v/>
      </c>
      <c r="BH17" s="32" t="str">
        <f t="shared" si="26"/>
        <v/>
      </c>
      <c r="BI17" s="32" t="str">
        <f t="shared" si="27"/>
        <v/>
      </c>
      <c r="BJ17" s="32" t="str">
        <f t="shared" si="28"/>
        <v/>
      </c>
      <c r="BK17" s="32" t="str">
        <f t="shared" si="29"/>
        <v/>
      </c>
      <c r="BL17" s="32" t="str">
        <f t="shared" si="30"/>
        <v/>
      </c>
      <c r="BM17" s="32" t="str">
        <f t="shared" si="31"/>
        <v/>
      </c>
      <c r="BN17" s="32" t="str">
        <f t="shared" si="32"/>
        <v/>
      </c>
      <c r="BO17" s="32" t="str">
        <f t="shared" si="33"/>
        <v/>
      </c>
      <c r="BP17" s="32" t="str">
        <f t="shared" si="34"/>
        <v/>
      </c>
      <c r="BQ17" s="32" t="str">
        <f t="shared" si="35"/>
        <v/>
      </c>
      <c r="BR17" s="32" t="str">
        <f t="shared" si="36"/>
        <v/>
      </c>
      <c r="BS17" s="32" t="str">
        <f t="shared" si="37"/>
        <v/>
      </c>
      <c r="BT17" s="32" t="str">
        <f t="shared" si="38"/>
        <v/>
      </c>
      <c r="BU17" s="32" t="str">
        <f t="shared" si="39"/>
        <v/>
      </c>
      <c r="BV17" s="32" t="str">
        <f t="shared" si="40"/>
        <v/>
      </c>
      <c r="BW17" s="32" t="str">
        <f t="shared" si="41"/>
        <v/>
      </c>
      <c r="BX17" s="32" t="str">
        <f t="shared" si="42"/>
        <v/>
      </c>
      <c r="BY17" s="32" t="str">
        <f t="shared" si="43"/>
        <v/>
      </c>
      <c r="BZ17" s="32" t="str">
        <f t="shared" si="44"/>
        <v/>
      </c>
      <c r="CA17" s="32" t="str">
        <f t="shared" si="45"/>
        <v/>
      </c>
      <c r="CB17" s="32" t="str">
        <f t="shared" si="46"/>
        <v/>
      </c>
      <c r="CC17" s="32" t="str">
        <f t="shared" si="47"/>
        <v/>
      </c>
      <c r="CD17" s="32" t="str">
        <f t="shared" si="48"/>
        <v/>
      </c>
      <c r="CE17" s="32" t="str">
        <f t="shared" si="49"/>
        <v/>
      </c>
      <c r="CF17" s="32" t="str">
        <f t="shared" si="50"/>
        <v/>
      </c>
      <c r="CG17" s="32" t="str">
        <f t="shared" si="51"/>
        <v/>
      </c>
      <c r="CH17" s="32" t="str">
        <f t="shared" si="52"/>
        <v/>
      </c>
      <c r="CI17" s="32" t="str">
        <f t="shared" si="53"/>
        <v/>
      </c>
      <c r="CJ17" s="32" t="str">
        <f t="shared" si="54"/>
        <v/>
      </c>
      <c r="CK17" s="32" t="str">
        <f t="shared" si="55"/>
        <v/>
      </c>
      <c r="CL17" s="32" t="str">
        <f t="shared" si="56"/>
        <v/>
      </c>
      <c r="CM17" s="32" t="str">
        <f t="shared" si="57"/>
        <v/>
      </c>
      <c r="CN17" s="32" t="str">
        <f t="shared" si="58"/>
        <v/>
      </c>
      <c r="CO17" s="32" t="str">
        <f t="shared" si="59"/>
        <v/>
      </c>
      <c r="CP17" s="32" t="str">
        <f t="shared" si="60"/>
        <v/>
      </c>
      <c r="CQ17" s="32" t="str">
        <f t="shared" si="61"/>
        <v/>
      </c>
      <c r="CR17" s="32" t="str">
        <f t="shared" si="62"/>
        <v/>
      </c>
      <c r="CS17" s="32" t="str">
        <f t="shared" si="63"/>
        <v/>
      </c>
      <c r="CT17" s="32" t="str">
        <f t="shared" si="64"/>
        <v/>
      </c>
      <c r="CU17" s="32" t="str">
        <f t="shared" si="65"/>
        <v/>
      </c>
      <c r="CV17" s="32" t="str">
        <f t="shared" si="66"/>
        <v/>
      </c>
      <c r="CW17" s="32" t="str">
        <f t="shared" si="67"/>
        <v/>
      </c>
      <c r="CX17" s="32" t="str">
        <f t="shared" si="68"/>
        <v/>
      </c>
      <c r="CY17" s="32" t="str">
        <f t="shared" si="69"/>
        <v/>
      </c>
      <c r="CZ17" s="32" t="str">
        <f t="shared" si="70"/>
        <v/>
      </c>
      <c r="DA17" s="32" t="str">
        <f t="shared" si="71"/>
        <v/>
      </c>
      <c r="DB17" s="32" t="str">
        <f t="shared" si="72"/>
        <v/>
      </c>
      <c r="DC17" s="32" t="str">
        <f t="shared" si="73"/>
        <v/>
      </c>
      <c r="DD17" s="32" t="str">
        <f t="shared" si="74"/>
        <v/>
      </c>
      <c r="DE17" s="32" t="str">
        <f t="shared" si="75"/>
        <v/>
      </c>
      <c r="DF17" s="32" t="str">
        <f t="shared" si="76"/>
        <v/>
      </c>
      <c r="DG17" s="32" t="str">
        <f t="shared" si="77"/>
        <v/>
      </c>
      <c r="DH17" s="32" t="str">
        <f t="shared" si="78"/>
        <v/>
      </c>
      <c r="DI17" s="32" t="str">
        <f t="shared" si="79"/>
        <v/>
      </c>
      <c r="DJ17" s="32" t="str">
        <f t="shared" si="80"/>
        <v/>
      </c>
      <c r="DK17" s="10"/>
      <c r="DL17" s="21">
        <f t="shared" si="81"/>
        <v>0</v>
      </c>
      <c r="DM17" s="17">
        <f t="shared" si="82"/>
        <v>0</v>
      </c>
      <c r="DO17" s="24">
        <v>0</v>
      </c>
      <c r="DP17" s="24">
        <v>-7</v>
      </c>
      <c r="DQ17" s="21" t="e">
        <f>T23</f>
        <v>#DIV/0!</v>
      </c>
      <c r="DS17" s="24">
        <v>-7</v>
      </c>
      <c r="DT17" s="24">
        <v>0</v>
      </c>
      <c r="DU17" s="21" t="e">
        <f>Y23</f>
        <v>#DIV/0!</v>
      </c>
    </row>
    <row r="18" spans="1:125" x14ac:dyDescent="0.15">
      <c r="A18" s="6" t="s">
        <v>30</v>
      </c>
      <c r="C18" s="4"/>
      <c r="D18" s="4"/>
      <c r="E18" s="4"/>
      <c r="F18" s="4"/>
      <c r="G18" s="4"/>
      <c r="H18" s="4"/>
      <c r="J18" s="10"/>
      <c r="K18" s="10"/>
      <c r="L18" s="10"/>
      <c r="M18" s="10"/>
      <c r="N18" s="10"/>
      <c r="O18" s="10"/>
      <c r="P18" s="28"/>
      <c r="Q18" s="17">
        <v>0</v>
      </c>
      <c r="R18" s="18">
        <v>-9.5</v>
      </c>
      <c r="S18" s="45"/>
      <c r="T18" s="21" t="e">
        <f t="shared" si="83"/>
        <v>#DIV/0!</v>
      </c>
      <c r="U18" s="10"/>
      <c r="V18" s="18">
        <v>-9.5</v>
      </c>
      <c r="W18" s="17">
        <v>0</v>
      </c>
      <c r="X18" s="45"/>
      <c r="Y18" s="21" t="e">
        <f t="shared" si="84"/>
        <v>#DIV/0!</v>
      </c>
      <c r="Z18" s="10"/>
      <c r="AA18" s="10"/>
      <c r="AB18" s="10"/>
      <c r="AC18" s="10"/>
      <c r="AD18" s="10"/>
      <c r="AE18" s="27"/>
      <c r="AF18" s="29">
        <v>-6.75</v>
      </c>
      <c r="AG18" s="10"/>
      <c r="AH18" s="32" t="str">
        <f t="shared" si="0"/>
        <v/>
      </c>
      <c r="AI18" s="32" t="str">
        <f t="shared" si="1"/>
        <v/>
      </c>
      <c r="AJ18" s="32" t="str">
        <f t="shared" si="2"/>
        <v/>
      </c>
      <c r="AK18" s="32" t="str">
        <f t="shared" si="3"/>
        <v/>
      </c>
      <c r="AL18" s="32" t="str">
        <f t="shared" si="4"/>
        <v/>
      </c>
      <c r="AM18" s="32" t="str">
        <f t="shared" si="5"/>
        <v/>
      </c>
      <c r="AN18" s="32" t="str">
        <f t="shared" si="6"/>
        <v/>
      </c>
      <c r="AO18" s="32" t="str">
        <f t="shared" si="7"/>
        <v/>
      </c>
      <c r="AP18" s="32" t="str">
        <f t="shared" si="8"/>
        <v/>
      </c>
      <c r="AQ18" s="32" t="str">
        <f t="shared" si="9"/>
        <v/>
      </c>
      <c r="AR18" s="32" t="str">
        <f t="shared" si="10"/>
        <v/>
      </c>
      <c r="AS18" s="32" t="str">
        <f t="shared" si="11"/>
        <v/>
      </c>
      <c r="AT18" s="32" t="str">
        <f t="shared" si="12"/>
        <v/>
      </c>
      <c r="AU18" s="32" t="str">
        <f t="shared" si="13"/>
        <v/>
      </c>
      <c r="AV18" s="32" t="str">
        <f t="shared" si="14"/>
        <v/>
      </c>
      <c r="AW18" s="32" t="str">
        <f t="shared" si="15"/>
        <v/>
      </c>
      <c r="AX18" s="32" t="str">
        <f t="shared" si="16"/>
        <v/>
      </c>
      <c r="AY18" s="32" t="str">
        <f t="shared" si="17"/>
        <v/>
      </c>
      <c r="AZ18" s="32" t="str">
        <f t="shared" si="18"/>
        <v/>
      </c>
      <c r="BA18" s="32" t="str">
        <f t="shared" si="19"/>
        <v/>
      </c>
      <c r="BB18" s="32" t="str">
        <f t="shared" si="20"/>
        <v/>
      </c>
      <c r="BC18" s="32" t="str">
        <f t="shared" si="21"/>
        <v/>
      </c>
      <c r="BD18" s="32" t="str">
        <f t="shared" si="22"/>
        <v/>
      </c>
      <c r="BE18" s="32" t="str">
        <f t="shared" si="23"/>
        <v/>
      </c>
      <c r="BF18" s="32" t="str">
        <f t="shared" si="24"/>
        <v/>
      </c>
      <c r="BG18" s="32" t="str">
        <f t="shared" si="25"/>
        <v/>
      </c>
      <c r="BH18" s="32" t="str">
        <f t="shared" si="26"/>
        <v/>
      </c>
      <c r="BI18" s="32" t="str">
        <f t="shared" si="27"/>
        <v/>
      </c>
      <c r="BJ18" s="32" t="str">
        <f t="shared" si="28"/>
        <v/>
      </c>
      <c r="BK18" s="32" t="str">
        <f t="shared" si="29"/>
        <v/>
      </c>
      <c r="BL18" s="32" t="str">
        <f t="shared" si="30"/>
        <v/>
      </c>
      <c r="BM18" s="32" t="str">
        <f t="shared" si="31"/>
        <v/>
      </c>
      <c r="BN18" s="32" t="str">
        <f t="shared" si="32"/>
        <v/>
      </c>
      <c r="BO18" s="32" t="str">
        <f t="shared" si="33"/>
        <v/>
      </c>
      <c r="BP18" s="32" t="str">
        <f t="shared" si="34"/>
        <v/>
      </c>
      <c r="BQ18" s="32" t="str">
        <f t="shared" si="35"/>
        <v/>
      </c>
      <c r="BR18" s="32" t="str">
        <f t="shared" si="36"/>
        <v/>
      </c>
      <c r="BS18" s="32" t="str">
        <f t="shared" si="37"/>
        <v/>
      </c>
      <c r="BT18" s="32" t="str">
        <f t="shared" si="38"/>
        <v/>
      </c>
      <c r="BU18" s="32" t="str">
        <f t="shared" si="39"/>
        <v/>
      </c>
      <c r="BV18" s="32" t="str">
        <f t="shared" si="40"/>
        <v/>
      </c>
      <c r="BW18" s="32" t="str">
        <f t="shared" si="41"/>
        <v/>
      </c>
      <c r="BX18" s="32" t="str">
        <f t="shared" si="42"/>
        <v/>
      </c>
      <c r="BY18" s="32" t="str">
        <f t="shared" si="43"/>
        <v/>
      </c>
      <c r="BZ18" s="32" t="str">
        <f t="shared" si="44"/>
        <v/>
      </c>
      <c r="CA18" s="32" t="str">
        <f t="shared" si="45"/>
        <v/>
      </c>
      <c r="CB18" s="32" t="str">
        <f t="shared" si="46"/>
        <v/>
      </c>
      <c r="CC18" s="32" t="str">
        <f t="shared" si="47"/>
        <v/>
      </c>
      <c r="CD18" s="32" t="str">
        <f t="shared" si="48"/>
        <v/>
      </c>
      <c r="CE18" s="32" t="str">
        <f t="shared" si="49"/>
        <v/>
      </c>
      <c r="CF18" s="32" t="str">
        <f t="shared" si="50"/>
        <v/>
      </c>
      <c r="CG18" s="32" t="str">
        <f t="shared" si="51"/>
        <v/>
      </c>
      <c r="CH18" s="32" t="str">
        <f t="shared" si="52"/>
        <v/>
      </c>
      <c r="CI18" s="32" t="str">
        <f t="shared" si="53"/>
        <v/>
      </c>
      <c r="CJ18" s="32" t="str">
        <f t="shared" si="54"/>
        <v/>
      </c>
      <c r="CK18" s="32" t="str">
        <f t="shared" si="55"/>
        <v/>
      </c>
      <c r="CL18" s="32" t="str">
        <f t="shared" si="56"/>
        <v/>
      </c>
      <c r="CM18" s="32" t="str">
        <f t="shared" si="57"/>
        <v/>
      </c>
      <c r="CN18" s="32" t="str">
        <f t="shared" si="58"/>
        <v/>
      </c>
      <c r="CO18" s="32" t="str">
        <f t="shared" si="59"/>
        <v/>
      </c>
      <c r="CP18" s="32" t="str">
        <f t="shared" si="60"/>
        <v/>
      </c>
      <c r="CQ18" s="32" t="str">
        <f t="shared" si="61"/>
        <v/>
      </c>
      <c r="CR18" s="32" t="str">
        <f t="shared" si="62"/>
        <v/>
      </c>
      <c r="CS18" s="32" t="str">
        <f t="shared" si="63"/>
        <v/>
      </c>
      <c r="CT18" s="32" t="str">
        <f t="shared" si="64"/>
        <v/>
      </c>
      <c r="CU18" s="32" t="str">
        <f t="shared" si="65"/>
        <v/>
      </c>
      <c r="CV18" s="32" t="str">
        <f t="shared" si="66"/>
        <v/>
      </c>
      <c r="CW18" s="32" t="str">
        <f t="shared" si="67"/>
        <v/>
      </c>
      <c r="CX18" s="32" t="str">
        <f t="shared" si="68"/>
        <v/>
      </c>
      <c r="CY18" s="32" t="str">
        <f t="shared" si="69"/>
        <v/>
      </c>
      <c r="CZ18" s="32" t="str">
        <f t="shared" si="70"/>
        <v/>
      </c>
      <c r="DA18" s="32" t="str">
        <f t="shared" si="71"/>
        <v/>
      </c>
      <c r="DB18" s="32" t="str">
        <f t="shared" si="72"/>
        <v/>
      </c>
      <c r="DC18" s="32" t="str">
        <f t="shared" si="73"/>
        <v/>
      </c>
      <c r="DD18" s="32" t="str">
        <f t="shared" si="74"/>
        <v/>
      </c>
      <c r="DE18" s="32" t="str">
        <f t="shared" si="75"/>
        <v/>
      </c>
      <c r="DF18" s="32" t="str">
        <f t="shared" si="76"/>
        <v/>
      </c>
      <c r="DG18" s="32" t="str">
        <f t="shared" si="77"/>
        <v/>
      </c>
      <c r="DH18" s="32" t="str">
        <f t="shared" si="78"/>
        <v/>
      </c>
      <c r="DI18" s="32" t="str">
        <f t="shared" si="79"/>
        <v/>
      </c>
      <c r="DJ18" s="32" t="str">
        <f t="shared" si="80"/>
        <v/>
      </c>
      <c r="DK18" s="10"/>
      <c r="DL18" s="21">
        <f t="shared" si="81"/>
        <v>0</v>
      </c>
      <c r="DM18" s="17">
        <f t="shared" si="82"/>
        <v>0</v>
      </c>
      <c r="DO18" s="24">
        <v>0</v>
      </c>
      <c r="DP18" s="24">
        <v>-6.75</v>
      </c>
      <c r="DQ18" s="21" t="e">
        <f>AVERAGE(DQ17,DQ19)</f>
        <v>#DIV/0!</v>
      </c>
      <c r="DS18" s="24">
        <v>-6.75</v>
      </c>
      <c r="DT18" s="24">
        <v>0</v>
      </c>
      <c r="DU18" s="21" t="e">
        <f>AVERAGE(DU17,DU19)</f>
        <v>#DIV/0!</v>
      </c>
    </row>
    <row r="19" spans="1:125" x14ac:dyDescent="0.15">
      <c r="A19" s="5" t="s">
        <v>31</v>
      </c>
      <c r="B19" s="4"/>
      <c r="C19" s="4"/>
      <c r="D19" s="4"/>
      <c r="E19" s="4"/>
      <c r="F19" s="4"/>
      <c r="G19" s="4"/>
      <c r="H19" s="4"/>
      <c r="J19" s="10"/>
      <c r="K19" s="10"/>
      <c r="L19" s="10"/>
      <c r="M19" s="10"/>
      <c r="N19" s="10"/>
      <c r="O19" s="10"/>
      <c r="P19" s="28"/>
      <c r="Q19" s="17">
        <v>0</v>
      </c>
      <c r="R19" s="18">
        <v>-9</v>
      </c>
      <c r="S19" s="45"/>
      <c r="T19" s="21" t="e">
        <f t="shared" si="83"/>
        <v>#DIV/0!</v>
      </c>
      <c r="U19" s="10"/>
      <c r="V19" s="18">
        <v>-9</v>
      </c>
      <c r="W19" s="17">
        <v>0</v>
      </c>
      <c r="X19" s="45"/>
      <c r="Y19" s="21" t="e">
        <f t="shared" si="84"/>
        <v>#DIV/0!</v>
      </c>
      <c r="Z19" s="10"/>
      <c r="AA19" s="10"/>
      <c r="AB19" s="10"/>
      <c r="AC19" s="10"/>
      <c r="AD19" s="10"/>
      <c r="AE19" s="27"/>
      <c r="AF19" s="29">
        <v>-6.5</v>
      </c>
      <c r="AG19" s="10"/>
      <c r="AH19" s="32" t="str">
        <f t="shared" si="0"/>
        <v/>
      </c>
      <c r="AI19" s="32" t="str">
        <f t="shared" si="1"/>
        <v/>
      </c>
      <c r="AJ19" s="32" t="str">
        <f t="shared" si="2"/>
        <v/>
      </c>
      <c r="AK19" s="32" t="str">
        <f t="shared" si="3"/>
        <v/>
      </c>
      <c r="AL19" s="32" t="str">
        <f t="shared" si="4"/>
        <v/>
      </c>
      <c r="AM19" s="32" t="str">
        <f t="shared" si="5"/>
        <v/>
      </c>
      <c r="AN19" s="32" t="str">
        <f t="shared" si="6"/>
        <v/>
      </c>
      <c r="AO19" s="32" t="str">
        <f t="shared" si="7"/>
        <v/>
      </c>
      <c r="AP19" s="32" t="str">
        <f t="shared" si="8"/>
        <v/>
      </c>
      <c r="AQ19" s="32" t="str">
        <f t="shared" si="9"/>
        <v/>
      </c>
      <c r="AR19" s="32" t="str">
        <f t="shared" si="10"/>
        <v/>
      </c>
      <c r="AS19" s="32" t="str">
        <f t="shared" si="11"/>
        <v/>
      </c>
      <c r="AT19" s="32" t="str">
        <f t="shared" si="12"/>
        <v/>
      </c>
      <c r="AU19" s="32" t="str">
        <f t="shared" si="13"/>
        <v/>
      </c>
      <c r="AV19" s="32" t="str">
        <f t="shared" si="14"/>
        <v/>
      </c>
      <c r="AW19" s="32" t="str">
        <f t="shared" si="15"/>
        <v/>
      </c>
      <c r="AX19" s="32" t="str">
        <f t="shared" si="16"/>
        <v/>
      </c>
      <c r="AY19" s="32" t="str">
        <f t="shared" si="17"/>
        <v/>
      </c>
      <c r="AZ19" s="32" t="str">
        <f t="shared" si="18"/>
        <v/>
      </c>
      <c r="BA19" s="32" t="str">
        <f t="shared" si="19"/>
        <v/>
      </c>
      <c r="BB19" s="32" t="str">
        <f t="shared" si="20"/>
        <v/>
      </c>
      <c r="BC19" s="32" t="str">
        <f t="shared" si="21"/>
        <v/>
      </c>
      <c r="BD19" s="32" t="str">
        <f t="shared" si="22"/>
        <v/>
      </c>
      <c r="BE19" s="32" t="str">
        <f t="shared" si="23"/>
        <v/>
      </c>
      <c r="BF19" s="32" t="str">
        <f t="shared" si="24"/>
        <v/>
      </c>
      <c r="BG19" s="32" t="str">
        <f t="shared" si="25"/>
        <v/>
      </c>
      <c r="BH19" s="32" t="str">
        <f t="shared" si="26"/>
        <v/>
      </c>
      <c r="BI19" s="32" t="str">
        <f t="shared" si="27"/>
        <v/>
      </c>
      <c r="BJ19" s="32" t="str">
        <f t="shared" si="28"/>
        <v/>
      </c>
      <c r="BK19" s="32" t="str">
        <f t="shared" si="29"/>
        <v/>
      </c>
      <c r="BL19" s="32" t="str">
        <f t="shared" si="30"/>
        <v/>
      </c>
      <c r="BM19" s="32" t="str">
        <f t="shared" si="31"/>
        <v/>
      </c>
      <c r="BN19" s="32" t="str">
        <f t="shared" si="32"/>
        <v/>
      </c>
      <c r="BO19" s="32" t="str">
        <f t="shared" si="33"/>
        <v/>
      </c>
      <c r="BP19" s="32" t="str">
        <f t="shared" si="34"/>
        <v/>
      </c>
      <c r="BQ19" s="32" t="str">
        <f t="shared" si="35"/>
        <v/>
      </c>
      <c r="BR19" s="32" t="str">
        <f t="shared" si="36"/>
        <v/>
      </c>
      <c r="BS19" s="32" t="str">
        <f t="shared" si="37"/>
        <v/>
      </c>
      <c r="BT19" s="32" t="str">
        <f t="shared" si="38"/>
        <v/>
      </c>
      <c r="BU19" s="32" t="str">
        <f t="shared" si="39"/>
        <v/>
      </c>
      <c r="BV19" s="32" t="str">
        <f t="shared" si="40"/>
        <v/>
      </c>
      <c r="BW19" s="32" t="str">
        <f t="shared" si="41"/>
        <v/>
      </c>
      <c r="BX19" s="32" t="str">
        <f t="shared" si="42"/>
        <v/>
      </c>
      <c r="BY19" s="32" t="str">
        <f t="shared" si="43"/>
        <v/>
      </c>
      <c r="BZ19" s="32" t="str">
        <f t="shared" si="44"/>
        <v/>
      </c>
      <c r="CA19" s="32" t="str">
        <f t="shared" si="45"/>
        <v/>
      </c>
      <c r="CB19" s="32" t="str">
        <f t="shared" si="46"/>
        <v/>
      </c>
      <c r="CC19" s="32" t="str">
        <f t="shared" si="47"/>
        <v/>
      </c>
      <c r="CD19" s="32" t="str">
        <f t="shared" si="48"/>
        <v/>
      </c>
      <c r="CE19" s="32" t="str">
        <f t="shared" si="49"/>
        <v/>
      </c>
      <c r="CF19" s="32" t="str">
        <f t="shared" si="50"/>
        <v/>
      </c>
      <c r="CG19" s="32" t="str">
        <f t="shared" si="51"/>
        <v/>
      </c>
      <c r="CH19" s="32" t="str">
        <f t="shared" si="52"/>
        <v/>
      </c>
      <c r="CI19" s="32" t="str">
        <f t="shared" si="53"/>
        <v/>
      </c>
      <c r="CJ19" s="32" t="str">
        <f t="shared" si="54"/>
        <v/>
      </c>
      <c r="CK19" s="32" t="str">
        <f t="shared" si="55"/>
        <v/>
      </c>
      <c r="CL19" s="32" t="str">
        <f t="shared" si="56"/>
        <v/>
      </c>
      <c r="CM19" s="32" t="str">
        <f t="shared" si="57"/>
        <v/>
      </c>
      <c r="CN19" s="32" t="str">
        <f t="shared" si="58"/>
        <v/>
      </c>
      <c r="CO19" s="32" t="str">
        <f t="shared" si="59"/>
        <v/>
      </c>
      <c r="CP19" s="32" t="str">
        <f t="shared" si="60"/>
        <v/>
      </c>
      <c r="CQ19" s="32" t="str">
        <f t="shared" si="61"/>
        <v/>
      </c>
      <c r="CR19" s="32" t="str">
        <f t="shared" si="62"/>
        <v/>
      </c>
      <c r="CS19" s="32" t="str">
        <f t="shared" si="63"/>
        <v/>
      </c>
      <c r="CT19" s="32" t="str">
        <f t="shared" si="64"/>
        <v/>
      </c>
      <c r="CU19" s="32" t="str">
        <f t="shared" si="65"/>
        <v/>
      </c>
      <c r="CV19" s="32" t="str">
        <f t="shared" si="66"/>
        <v/>
      </c>
      <c r="CW19" s="32" t="str">
        <f t="shared" si="67"/>
        <v/>
      </c>
      <c r="CX19" s="32" t="str">
        <f t="shared" si="68"/>
        <v/>
      </c>
      <c r="CY19" s="32" t="str">
        <f t="shared" si="69"/>
        <v/>
      </c>
      <c r="CZ19" s="32" t="str">
        <f t="shared" si="70"/>
        <v/>
      </c>
      <c r="DA19" s="32" t="str">
        <f t="shared" si="71"/>
        <v/>
      </c>
      <c r="DB19" s="32" t="str">
        <f t="shared" si="72"/>
        <v/>
      </c>
      <c r="DC19" s="32" t="str">
        <f t="shared" si="73"/>
        <v/>
      </c>
      <c r="DD19" s="32" t="str">
        <f t="shared" si="74"/>
        <v/>
      </c>
      <c r="DE19" s="32" t="str">
        <f t="shared" si="75"/>
        <v/>
      </c>
      <c r="DF19" s="32" t="str">
        <f t="shared" si="76"/>
        <v/>
      </c>
      <c r="DG19" s="32" t="str">
        <f t="shared" si="77"/>
        <v/>
      </c>
      <c r="DH19" s="32" t="str">
        <f t="shared" si="78"/>
        <v/>
      </c>
      <c r="DI19" s="32" t="str">
        <f t="shared" si="79"/>
        <v/>
      </c>
      <c r="DJ19" s="32" t="str">
        <f t="shared" si="80"/>
        <v/>
      </c>
      <c r="DK19" s="10"/>
      <c r="DL19" s="21">
        <f t="shared" si="81"/>
        <v>0</v>
      </c>
      <c r="DM19" s="17">
        <f t="shared" si="82"/>
        <v>0</v>
      </c>
      <c r="DO19" s="24">
        <v>0</v>
      </c>
      <c r="DP19" s="24">
        <v>-6.5</v>
      </c>
      <c r="DQ19" s="21" t="e">
        <f>T24</f>
        <v>#DIV/0!</v>
      </c>
      <c r="DS19" s="24">
        <v>-6.5</v>
      </c>
      <c r="DT19" s="24">
        <v>0</v>
      </c>
      <c r="DU19" s="21" t="e">
        <f>Y24</f>
        <v>#DIV/0!</v>
      </c>
    </row>
    <row r="20" spans="1:125" x14ac:dyDescent="0.15">
      <c r="A20" s="5" t="s">
        <v>32</v>
      </c>
      <c r="B20" s="4"/>
      <c r="C20" s="4"/>
      <c r="D20" s="4"/>
      <c r="E20" s="4"/>
      <c r="F20" s="4"/>
      <c r="G20" s="4"/>
      <c r="H20" s="4"/>
      <c r="J20" s="10"/>
      <c r="K20" s="10"/>
      <c r="L20" s="10"/>
      <c r="M20" s="10"/>
      <c r="N20" s="10"/>
      <c r="O20" s="10"/>
      <c r="P20" s="28"/>
      <c r="Q20" s="17">
        <v>0</v>
      </c>
      <c r="R20" s="18">
        <v>-8.5</v>
      </c>
      <c r="S20" s="45"/>
      <c r="T20" s="21" t="e">
        <f t="shared" si="83"/>
        <v>#DIV/0!</v>
      </c>
      <c r="U20" s="10"/>
      <c r="V20" s="18">
        <v>-8.5</v>
      </c>
      <c r="W20" s="17">
        <v>0</v>
      </c>
      <c r="X20" s="45"/>
      <c r="Y20" s="21" t="e">
        <f t="shared" si="84"/>
        <v>#DIV/0!</v>
      </c>
      <c r="Z20" s="10"/>
      <c r="AA20" s="10"/>
      <c r="AB20" s="10"/>
      <c r="AC20" s="10"/>
      <c r="AD20" s="10"/>
      <c r="AE20" s="27"/>
      <c r="AF20" s="29">
        <v>-6.25</v>
      </c>
      <c r="AG20" s="10"/>
      <c r="AH20" s="32" t="str">
        <f t="shared" si="0"/>
        <v/>
      </c>
      <c r="AI20" s="32" t="str">
        <f t="shared" si="1"/>
        <v/>
      </c>
      <c r="AJ20" s="32" t="str">
        <f t="shared" si="2"/>
        <v/>
      </c>
      <c r="AK20" s="32" t="str">
        <f t="shared" si="3"/>
        <v/>
      </c>
      <c r="AL20" s="32" t="str">
        <f t="shared" si="4"/>
        <v/>
      </c>
      <c r="AM20" s="32" t="str">
        <f t="shared" si="5"/>
        <v/>
      </c>
      <c r="AN20" s="32" t="str">
        <f t="shared" si="6"/>
        <v/>
      </c>
      <c r="AO20" s="32" t="str">
        <f t="shared" si="7"/>
        <v/>
      </c>
      <c r="AP20" s="32" t="str">
        <f t="shared" si="8"/>
        <v/>
      </c>
      <c r="AQ20" s="32" t="str">
        <f t="shared" si="9"/>
        <v/>
      </c>
      <c r="AR20" s="32" t="str">
        <f t="shared" si="10"/>
        <v/>
      </c>
      <c r="AS20" s="32" t="str">
        <f t="shared" si="11"/>
        <v/>
      </c>
      <c r="AT20" s="32" t="str">
        <f t="shared" si="12"/>
        <v/>
      </c>
      <c r="AU20" s="32" t="str">
        <f t="shared" si="13"/>
        <v/>
      </c>
      <c r="AV20" s="32" t="str">
        <f t="shared" si="14"/>
        <v/>
      </c>
      <c r="AW20" s="32" t="str">
        <f t="shared" si="15"/>
        <v/>
      </c>
      <c r="AX20" s="32" t="str">
        <f t="shared" si="16"/>
        <v/>
      </c>
      <c r="AY20" s="32" t="str">
        <f t="shared" si="17"/>
        <v/>
      </c>
      <c r="AZ20" s="32" t="str">
        <f t="shared" si="18"/>
        <v/>
      </c>
      <c r="BA20" s="32" t="str">
        <f t="shared" si="19"/>
        <v/>
      </c>
      <c r="BB20" s="32" t="str">
        <f t="shared" si="20"/>
        <v/>
      </c>
      <c r="BC20" s="32" t="str">
        <f t="shared" si="21"/>
        <v/>
      </c>
      <c r="BD20" s="32" t="str">
        <f t="shared" si="22"/>
        <v/>
      </c>
      <c r="BE20" s="32" t="str">
        <f t="shared" si="23"/>
        <v/>
      </c>
      <c r="BF20" s="32" t="str">
        <f t="shared" si="24"/>
        <v/>
      </c>
      <c r="BG20" s="32" t="str">
        <f t="shared" si="25"/>
        <v/>
      </c>
      <c r="BH20" s="32" t="str">
        <f t="shared" si="26"/>
        <v/>
      </c>
      <c r="BI20" s="32" t="str">
        <f t="shared" si="27"/>
        <v/>
      </c>
      <c r="BJ20" s="32" t="str">
        <f t="shared" si="28"/>
        <v/>
      </c>
      <c r="BK20" s="32" t="str">
        <f t="shared" si="29"/>
        <v/>
      </c>
      <c r="BL20" s="32" t="str">
        <f t="shared" si="30"/>
        <v/>
      </c>
      <c r="BM20" s="32" t="str">
        <f t="shared" si="31"/>
        <v/>
      </c>
      <c r="BN20" s="32" t="str">
        <f t="shared" si="32"/>
        <v/>
      </c>
      <c r="BO20" s="32" t="str">
        <f t="shared" si="33"/>
        <v/>
      </c>
      <c r="BP20" s="32" t="str">
        <f t="shared" si="34"/>
        <v/>
      </c>
      <c r="BQ20" s="32" t="str">
        <f t="shared" si="35"/>
        <v/>
      </c>
      <c r="BR20" s="32" t="str">
        <f t="shared" si="36"/>
        <v/>
      </c>
      <c r="BS20" s="32" t="str">
        <f t="shared" si="37"/>
        <v/>
      </c>
      <c r="BT20" s="32" t="str">
        <f t="shared" si="38"/>
        <v/>
      </c>
      <c r="BU20" s="32" t="str">
        <f t="shared" si="39"/>
        <v/>
      </c>
      <c r="BV20" s="32" t="str">
        <f t="shared" si="40"/>
        <v/>
      </c>
      <c r="BW20" s="32" t="str">
        <f t="shared" si="41"/>
        <v/>
      </c>
      <c r="BX20" s="32" t="str">
        <f t="shared" si="42"/>
        <v/>
      </c>
      <c r="BY20" s="32" t="str">
        <f t="shared" si="43"/>
        <v/>
      </c>
      <c r="BZ20" s="32" t="str">
        <f t="shared" si="44"/>
        <v/>
      </c>
      <c r="CA20" s="32" t="str">
        <f t="shared" si="45"/>
        <v/>
      </c>
      <c r="CB20" s="32" t="str">
        <f t="shared" si="46"/>
        <v/>
      </c>
      <c r="CC20" s="32" t="str">
        <f t="shared" si="47"/>
        <v/>
      </c>
      <c r="CD20" s="32" t="str">
        <f t="shared" si="48"/>
        <v/>
      </c>
      <c r="CE20" s="32" t="str">
        <f t="shared" si="49"/>
        <v/>
      </c>
      <c r="CF20" s="32" t="str">
        <f t="shared" si="50"/>
        <v/>
      </c>
      <c r="CG20" s="32" t="str">
        <f t="shared" si="51"/>
        <v/>
      </c>
      <c r="CH20" s="32" t="str">
        <f t="shared" si="52"/>
        <v/>
      </c>
      <c r="CI20" s="32" t="str">
        <f t="shared" si="53"/>
        <v/>
      </c>
      <c r="CJ20" s="32" t="str">
        <f t="shared" si="54"/>
        <v/>
      </c>
      <c r="CK20" s="32" t="str">
        <f t="shared" si="55"/>
        <v/>
      </c>
      <c r="CL20" s="32" t="str">
        <f t="shared" si="56"/>
        <v/>
      </c>
      <c r="CM20" s="32" t="str">
        <f t="shared" si="57"/>
        <v/>
      </c>
      <c r="CN20" s="32" t="str">
        <f t="shared" si="58"/>
        <v/>
      </c>
      <c r="CO20" s="32" t="str">
        <f t="shared" si="59"/>
        <v/>
      </c>
      <c r="CP20" s="32" t="str">
        <f t="shared" si="60"/>
        <v/>
      </c>
      <c r="CQ20" s="32" t="str">
        <f t="shared" si="61"/>
        <v/>
      </c>
      <c r="CR20" s="32" t="str">
        <f t="shared" si="62"/>
        <v/>
      </c>
      <c r="CS20" s="32" t="str">
        <f t="shared" si="63"/>
        <v/>
      </c>
      <c r="CT20" s="32" t="str">
        <f t="shared" si="64"/>
        <v/>
      </c>
      <c r="CU20" s="32" t="str">
        <f t="shared" si="65"/>
        <v/>
      </c>
      <c r="CV20" s="32" t="str">
        <f t="shared" si="66"/>
        <v/>
      </c>
      <c r="CW20" s="32" t="str">
        <f t="shared" si="67"/>
        <v/>
      </c>
      <c r="CX20" s="32" t="str">
        <f t="shared" si="68"/>
        <v/>
      </c>
      <c r="CY20" s="32" t="str">
        <f t="shared" si="69"/>
        <v/>
      </c>
      <c r="CZ20" s="32" t="str">
        <f t="shared" si="70"/>
        <v/>
      </c>
      <c r="DA20" s="32" t="str">
        <f t="shared" si="71"/>
        <v/>
      </c>
      <c r="DB20" s="32" t="str">
        <f t="shared" si="72"/>
        <v/>
      </c>
      <c r="DC20" s="32" t="str">
        <f t="shared" si="73"/>
        <v/>
      </c>
      <c r="DD20" s="32" t="str">
        <f t="shared" si="74"/>
        <v/>
      </c>
      <c r="DE20" s="32" t="str">
        <f t="shared" si="75"/>
        <v/>
      </c>
      <c r="DF20" s="32" t="str">
        <f t="shared" si="76"/>
        <v/>
      </c>
      <c r="DG20" s="32" t="str">
        <f t="shared" si="77"/>
        <v/>
      </c>
      <c r="DH20" s="32" t="str">
        <f t="shared" si="78"/>
        <v/>
      </c>
      <c r="DI20" s="32" t="str">
        <f t="shared" si="79"/>
        <v/>
      </c>
      <c r="DJ20" s="32" t="str">
        <f t="shared" si="80"/>
        <v/>
      </c>
      <c r="DK20" s="10"/>
      <c r="DL20" s="21">
        <f t="shared" si="81"/>
        <v>0</v>
      </c>
      <c r="DM20" s="17">
        <f t="shared" si="82"/>
        <v>0</v>
      </c>
      <c r="DO20" s="24">
        <v>0</v>
      </c>
      <c r="DP20" s="24">
        <v>-6.25</v>
      </c>
      <c r="DQ20" s="21" t="e">
        <f>AVERAGE(DQ19,DQ21)</f>
        <v>#DIV/0!</v>
      </c>
      <c r="DS20" s="24">
        <v>-6.25</v>
      </c>
      <c r="DT20" s="24">
        <v>0</v>
      </c>
      <c r="DU20" s="21" t="e">
        <f>AVERAGE(DU19,DU21)</f>
        <v>#DIV/0!</v>
      </c>
    </row>
    <row r="21" spans="1:125" x14ac:dyDescent="0.15">
      <c r="A21" s="5" t="s">
        <v>33</v>
      </c>
      <c r="B21" s="4"/>
      <c r="C21" s="4"/>
      <c r="D21" s="4"/>
      <c r="E21" s="4"/>
      <c r="F21" s="4"/>
      <c r="G21" s="4"/>
      <c r="H21" s="4"/>
      <c r="J21" s="10"/>
      <c r="K21" s="10"/>
      <c r="L21" s="10"/>
      <c r="M21" s="10"/>
      <c r="N21" s="10"/>
      <c r="P21" s="28"/>
      <c r="Q21" s="17">
        <v>0</v>
      </c>
      <c r="R21" s="18">
        <v>-8</v>
      </c>
      <c r="S21" s="45"/>
      <c r="T21" s="21" t="e">
        <f t="shared" si="83"/>
        <v>#DIV/0!</v>
      </c>
      <c r="U21" s="10"/>
      <c r="V21" s="18">
        <v>-8</v>
      </c>
      <c r="W21" s="17">
        <v>0</v>
      </c>
      <c r="X21" s="45"/>
      <c r="Y21" s="21" t="e">
        <f t="shared" si="84"/>
        <v>#DIV/0!</v>
      </c>
      <c r="Z21" s="10"/>
      <c r="AA21" s="10"/>
      <c r="AB21" s="10"/>
      <c r="AC21" s="10"/>
      <c r="AD21" s="10"/>
      <c r="AE21" s="27"/>
      <c r="AF21" s="29">
        <v>-6</v>
      </c>
      <c r="AG21" s="10"/>
      <c r="AH21" s="32" t="str">
        <f t="shared" si="0"/>
        <v/>
      </c>
      <c r="AI21" s="32" t="str">
        <f t="shared" si="1"/>
        <v/>
      </c>
      <c r="AJ21" s="32" t="str">
        <f t="shared" si="2"/>
        <v/>
      </c>
      <c r="AK21" s="32" t="str">
        <f t="shared" si="3"/>
        <v/>
      </c>
      <c r="AL21" s="32" t="str">
        <f t="shared" si="4"/>
        <v/>
      </c>
      <c r="AM21" s="32" t="str">
        <f t="shared" si="5"/>
        <v/>
      </c>
      <c r="AN21" s="32" t="str">
        <f t="shared" si="6"/>
        <v/>
      </c>
      <c r="AO21" s="32" t="str">
        <f t="shared" si="7"/>
        <v/>
      </c>
      <c r="AP21" s="32" t="str">
        <f t="shared" si="8"/>
        <v/>
      </c>
      <c r="AQ21" s="32" t="str">
        <f t="shared" si="9"/>
        <v/>
      </c>
      <c r="AR21" s="32" t="str">
        <f t="shared" si="10"/>
        <v/>
      </c>
      <c r="AS21" s="32" t="str">
        <f t="shared" si="11"/>
        <v/>
      </c>
      <c r="AT21" s="32" t="str">
        <f t="shared" si="12"/>
        <v/>
      </c>
      <c r="AU21" s="32" t="str">
        <f t="shared" si="13"/>
        <v/>
      </c>
      <c r="AV21" s="32" t="str">
        <f t="shared" si="14"/>
        <v/>
      </c>
      <c r="AW21" s="32" t="str">
        <f t="shared" si="15"/>
        <v/>
      </c>
      <c r="AX21" s="32" t="str">
        <f t="shared" si="16"/>
        <v/>
      </c>
      <c r="AY21" s="32" t="str">
        <f t="shared" si="17"/>
        <v/>
      </c>
      <c r="AZ21" s="32" t="str">
        <f t="shared" si="18"/>
        <v/>
      </c>
      <c r="BA21" s="32" t="str">
        <f t="shared" si="19"/>
        <v/>
      </c>
      <c r="BB21" s="32" t="str">
        <f t="shared" si="20"/>
        <v/>
      </c>
      <c r="BC21" s="32" t="str">
        <f t="shared" si="21"/>
        <v/>
      </c>
      <c r="BD21" s="32" t="str">
        <f t="shared" si="22"/>
        <v/>
      </c>
      <c r="BE21" s="32" t="str">
        <f t="shared" si="23"/>
        <v/>
      </c>
      <c r="BF21" s="32" t="str">
        <f t="shared" si="24"/>
        <v/>
      </c>
      <c r="BG21" s="32" t="str">
        <f t="shared" si="25"/>
        <v/>
      </c>
      <c r="BH21" s="32" t="str">
        <f t="shared" si="26"/>
        <v/>
      </c>
      <c r="BI21" s="32" t="str">
        <f t="shared" si="27"/>
        <v/>
      </c>
      <c r="BJ21" s="32" t="str">
        <f t="shared" si="28"/>
        <v/>
      </c>
      <c r="BK21" s="32" t="str">
        <f t="shared" si="29"/>
        <v/>
      </c>
      <c r="BL21" s="32" t="str">
        <f t="shared" si="30"/>
        <v/>
      </c>
      <c r="BM21" s="32" t="str">
        <f t="shared" si="31"/>
        <v/>
      </c>
      <c r="BN21" s="32" t="str">
        <f t="shared" si="32"/>
        <v/>
      </c>
      <c r="BO21" s="32" t="str">
        <f t="shared" si="33"/>
        <v/>
      </c>
      <c r="BP21" s="32" t="str">
        <f t="shared" si="34"/>
        <v/>
      </c>
      <c r="BQ21" s="32" t="str">
        <f t="shared" si="35"/>
        <v/>
      </c>
      <c r="BR21" s="32" t="str">
        <f t="shared" si="36"/>
        <v/>
      </c>
      <c r="BS21" s="32" t="str">
        <f t="shared" si="37"/>
        <v/>
      </c>
      <c r="BT21" s="32" t="str">
        <f t="shared" si="38"/>
        <v/>
      </c>
      <c r="BU21" s="32" t="str">
        <f t="shared" si="39"/>
        <v/>
      </c>
      <c r="BV21" s="32" t="str">
        <f t="shared" si="40"/>
        <v/>
      </c>
      <c r="BW21" s="32" t="str">
        <f t="shared" si="41"/>
        <v/>
      </c>
      <c r="BX21" s="32" t="str">
        <f t="shared" si="42"/>
        <v/>
      </c>
      <c r="BY21" s="32" t="str">
        <f t="shared" si="43"/>
        <v/>
      </c>
      <c r="BZ21" s="32" t="str">
        <f t="shared" si="44"/>
        <v/>
      </c>
      <c r="CA21" s="32" t="str">
        <f t="shared" si="45"/>
        <v/>
      </c>
      <c r="CB21" s="32" t="str">
        <f t="shared" si="46"/>
        <v/>
      </c>
      <c r="CC21" s="32" t="str">
        <f t="shared" si="47"/>
        <v/>
      </c>
      <c r="CD21" s="32" t="str">
        <f t="shared" si="48"/>
        <v/>
      </c>
      <c r="CE21" s="32" t="str">
        <f t="shared" si="49"/>
        <v/>
      </c>
      <c r="CF21" s="32" t="str">
        <f t="shared" si="50"/>
        <v/>
      </c>
      <c r="CG21" s="32" t="str">
        <f t="shared" si="51"/>
        <v/>
      </c>
      <c r="CH21" s="32" t="str">
        <f t="shared" si="52"/>
        <v/>
      </c>
      <c r="CI21" s="32" t="str">
        <f t="shared" si="53"/>
        <v/>
      </c>
      <c r="CJ21" s="32" t="str">
        <f t="shared" si="54"/>
        <v/>
      </c>
      <c r="CK21" s="32" t="str">
        <f t="shared" si="55"/>
        <v/>
      </c>
      <c r="CL21" s="32" t="str">
        <f t="shared" si="56"/>
        <v/>
      </c>
      <c r="CM21" s="32" t="str">
        <f t="shared" si="57"/>
        <v/>
      </c>
      <c r="CN21" s="32" t="str">
        <f t="shared" si="58"/>
        <v/>
      </c>
      <c r="CO21" s="32" t="str">
        <f t="shared" si="59"/>
        <v/>
      </c>
      <c r="CP21" s="32" t="str">
        <f t="shared" si="60"/>
        <v/>
      </c>
      <c r="CQ21" s="32" t="str">
        <f t="shared" si="61"/>
        <v/>
      </c>
      <c r="CR21" s="32" t="str">
        <f t="shared" si="62"/>
        <v/>
      </c>
      <c r="CS21" s="32" t="str">
        <f t="shared" si="63"/>
        <v/>
      </c>
      <c r="CT21" s="32" t="str">
        <f t="shared" si="64"/>
        <v/>
      </c>
      <c r="CU21" s="32" t="str">
        <f t="shared" si="65"/>
        <v/>
      </c>
      <c r="CV21" s="32" t="str">
        <f t="shared" si="66"/>
        <v/>
      </c>
      <c r="CW21" s="32" t="str">
        <f t="shared" si="67"/>
        <v/>
      </c>
      <c r="CX21" s="32" t="str">
        <f t="shared" si="68"/>
        <v/>
      </c>
      <c r="CY21" s="32" t="str">
        <f t="shared" si="69"/>
        <v/>
      </c>
      <c r="CZ21" s="32" t="str">
        <f t="shared" si="70"/>
        <v/>
      </c>
      <c r="DA21" s="32" t="str">
        <f t="shared" si="71"/>
        <v/>
      </c>
      <c r="DB21" s="32" t="str">
        <f t="shared" si="72"/>
        <v/>
      </c>
      <c r="DC21" s="32" t="str">
        <f t="shared" si="73"/>
        <v/>
      </c>
      <c r="DD21" s="32" t="str">
        <f t="shared" si="74"/>
        <v/>
      </c>
      <c r="DE21" s="32" t="str">
        <f t="shared" si="75"/>
        <v/>
      </c>
      <c r="DF21" s="32" t="str">
        <f t="shared" si="76"/>
        <v/>
      </c>
      <c r="DG21" s="32" t="str">
        <f t="shared" si="77"/>
        <v/>
      </c>
      <c r="DH21" s="32" t="str">
        <f t="shared" si="78"/>
        <v/>
      </c>
      <c r="DI21" s="32" t="str">
        <f t="shared" si="79"/>
        <v/>
      </c>
      <c r="DJ21" s="32" t="str">
        <f t="shared" si="80"/>
        <v/>
      </c>
      <c r="DK21" s="10"/>
      <c r="DL21" s="21">
        <f t="shared" si="81"/>
        <v>0</v>
      </c>
      <c r="DM21" s="17">
        <f t="shared" si="82"/>
        <v>0</v>
      </c>
      <c r="DO21" s="24">
        <v>0</v>
      </c>
      <c r="DP21" s="24">
        <v>-6</v>
      </c>
      <c r="DQ21" s="21" t="e">
        <f>T25</f>
        <v>#DIV/0!</v>
      </c>
      <c r="DS21" s="24">
        <v>-6</v>
      </c>
      <c r="DT21" s="24">
        <v>0</v>
      </c>
      <c r="DU21" s="21" t="e">
        <f>Y25</f>
        <v>#DIV/0!</v>
      </c>
    </row>
    <row r="22" spans="1:125" x14ac:dyDescent="0.15">
      <c r="A22" s="5" t="s">
        <v>34</v>
      </c>
      <c r="B22" s="4"/>
      <c r="O22" s="10"/>
      <c r="P22" s="28"/>
      <c r="Q22" s="17">
        <v>0</v>
      </c>
      <c r="R22" s="18">
        <v>-7.5</v>
      </c>
      <c r="S22" s="45"/>
      <c r="T22" s="21" t="e">
        <f t="shared" si="83"/>
        <v>#DIV/0!</v>
      </c>
      <c r="U22" s="10"/>
      <c r="V22" s="18">
        <v>-7.5</v>
      </c>
      <c r="W22" s="17">
        <v>0</v>
      </c>
      <c r="X22" s="45"/>
      <c r="Y22" s="21" t="e">
        <f t="shared" si="84"/>
        <v>#DIV/0!</v>
      </c>
      <c r="Z22" s="10"/>
      <c r="AA22" s="10"/>
      <c r="AB22" s="10"/>
      <c r="AC22" s="10"/>
      <c r="AD22" s="10"/>
      <c r="AE22" s="27"/>
      <c r="AF22" s="29">
        <v>-5.75</v>
      </c>
      <c r="AG22" s="10"/>
      <c r="AH22" s="32" t="str">
        <f t="shared" si="0"/>
        <v/>
      </c>
      <c r="AI22" s="32" t="str">
        <f t="shared" si="1"/>
        <v/>
      </c>
      <c r="AJ22" s="32" t="str">
        <f t="shared" si="2"/>
        <v/>
      </c>
      <c r="AK22" s="32" t="str">
        <f t="shared" si="3"/>
        <v/>
      </c>
      <c r="AL22" s="32" t="str">
        <f t="shared" si="4"/>
        <v/>
      </c>
      <c r="AM22" s="32" t="str">
        <f t="shared" si="5"/>
        <v/>
      </c>
      <c r="AN22" s="32" t="str">
        <f t="shared" si="6"/>
        <v/>
      </c>
      <c r="AO22" s="32" t="str">
        <f t="shared" si="7"/>
        <v/>
      </c>
      <c r="AP22" s="32" t="str">
        <f t="shared" si="8"/>
        <v/>
      </c>
      <c r="AQ22" s="32" t="str">
        <f t="shared" si="9"/>
        <v/>
      </c>
      <c r="AR22" s="32" t="str">
        <f t="shared" si="10"/>
        <v/>
      </c>
      <c r="AS22" s="32" t="str">
        <f t="shared" si="11"/>
        <v/>
      </c>
      <c r="AT22" s="32" t="str">
        <f t="shared" si="12"/>
        <v/>
      </c>
      <c r="AU22" s="32" t="str">
        <f t="shared" si="13"/>
        <v/>
      </c>
      <c r="AV22" s="32" t="str">
        <f t="shared" si="14"/>
        <v/>
      </c>
      <c r="AW22" s="32" t="str">
        <f t="shared" si="15"/>
        <v/>
      </c>
      <c r="AX22" s="32" t="str">
        <f t="shared" si="16"/>
        <v/>
      </c>
      <c r="AY22" s="32" t="str">
        <f t="shared" si="17"/>
        <v/>
      </c>
      <c r="AZ22" s="32" t="str">
        <f t="shared" si="18"/>
        <v/>
      </c>
      <c r="BA22" s="32" t="str">
        <f t="shared" si="19"/>
        <v/>
      </c>
      <c r="BB22" s="32" t="str">
        <f t="shared" si="20"/>
        <v/>
      </c>
      <c r="BC22" s="32" t="str">
        <f t="shared" si="21"/>
        <v/>
      </c>
      <c r="BD22" s="32" t="str">
        <f t="shared" si="22"/>
        <v/>
      </c>
      <c r="BE22" s="32" t="str">
        <f t="shared" si="23"/>
        <v/>
      </c>
      <c r="BF22" s="32" t="str">
        <f t="shared" si="24"/>
        <v/>
      </c>
      <c r="BG22" s="32" t="str">
        <f t="shared" si="25"/>
        <v/>
      </c>
      <c r="BH22" s="32" t="str">
        <f t="shared" si="26"/>
        <v/>
      </c>
      <c r="BI22" s="32" t="str">
        <f t="shared" si="27"/>
        <v/>
      </c>
      <c r="BJ22" s="32" t="str">
        <f t="shared" si="28"/>
        <v/>
      </c>
      <c r="BK22" s="32" t="str">
        <f t="shared" si="29"/>
        <v/>
      </c>
      <c r="BL22" s="32" t="str">
        <f t="shared" si="30"/>
        <v/>
      </c>
      <c r="BM22" s="32" t="str">
        <f t="shared" si="31"/>
        <v/>
      </c>
      <c r="BN22" s="32" t="str">
        <f t="shared" si="32"/>
        <v/>
      </c>
      <c r="BO22" s="32" t="str">
        <f t="shared" si="33"/>
        <v/>
      </c>
      <c r="BP22" s="32" t="str">
        <f t="shared" si="34"/>
        <v/>
      </c>
      <c r="BQ22" s="32" t="str">
        <f t="shared" si="35"/>
        <v/>
      </c>
      <c r="BR22" s="32" t="str">
        <f t="shared" si="36"/>
        <v/>
      </c>
      <c r="BS22" s="32" t="str">
        <f t="shared" si="37"/>
        <v/>
      </c>
      <c r="BT22" s="32" t="str">
        <f t="shared" si="38"/>
        <v/>
      </c>
      <c r="BU22" s="32" t="str">
        <f t="shared" si="39"/>
        <v/>
      </c>
      <c r="BV22" s="32" t="str">
        <f t="shared" si="40"/>
        <v/>
      </c>
      <c r="BW22" s="32" t="str">
        <f t="shared" si="41"/>
        <v/>
      </c>
      <c r="BX22" s="32" t="str">
        <f t="shared" si="42"/>
        <v/>
      </c>
      <c r="BY22" s="32" t="str">
        <f t="shared" si="43"/>
        <v/>
      </c>
      <c r="BZ22" s="32" t="str">
        <f t="shared" si="44"/>
        <v/>
      </c>
      <c r="CA22" s="32" t="str">
        <f t="shared" si="45"/>
        <v/>
      </c>
      <c r="CB22" s="32" t="str">
        <f t="shared" si="46"/>
        <v/>
      </c>
      <c r="CC22" s="32" t="str">
        <f t="shared" si="47"/>
        <v/>
      </c>
      <c r="CD22" s="32" t="str">
        <f t="shared" si="48"/>
        <v/>
      </c>
      <c r="CE22" s="32" t="str">
        <f t="shared" si="49"/>
        <v/>
      </c>
      <c r="CF22" s="32" t="str">
        <f t="shared" si="50"/>
        <v/>
      </c>
      <c r="CG22" s="32" t="str">
        <f t="shared" si="51"/>
        <v/>
      </c>
      <c r="CH22" s="32" t="str">
        <f t="shared" si="52"/>
        <v/>
      </c>
      <c r="CI22" s="32" t="str">
        <f t="shared" si="53"/>
        <v/>
      </c>
      <c r="CJ22" s="32" t="str">
        <f t="shared" si="54"/>
        <v/>
      </c>
      <c r="CK22" s="32" t="str">
        <f t="shared" si="55"/>
        <v/>
      </c>
      <c r="CL22" s="32" t="str">
        <f t="shared" si="56"/>
        <v/>
      </c>
      <c r="CM22" s="32" t="str">
        <f t="shared" si="57"/>
        <v/>
      </c>
      <c r="CN22" s="32" t="str">
        <f t="shared" si="58"/>
        <v/>
      </c>
      <c r="CO22" s="32" t="str">
        <f t="shared" si="59"/>
        <v/>
      </c>
      <c r="CP22" s="32" t="str">
        <f t="shared" si="60"/>
        <v/>
      </c>
      <c r="CQ22" s="32" t="str">
        <f t="shared" si="61"/>
        <v/>
      </c>
      <c r="CR22" s="32" t="str">
        <f t="shared" si="62"/>
        <v/>
      </c>
      <c r="CS22" s="32" t="str">
        <f t="shared" si="63"/>
        <v/>
      </c>
      <c r="CT22" s="32" t="str">
        <f t="shared" si="64"/>
        <v/>
      </c>
      <c r="CU22" s="32" t="str">
        <f t="shared" si="65"/>
        <v/>
      </c>
      <c r="CV22" s="32" t="str">
        <f t="shared" si="66"/>
        <v/>
      </c>
      <c r="CW22" s="32" t="str">
        <f t="shared" si="67"/>
        <v/>
      </c>
      <c r="CX22" s="32" t="str">
        <f t="shared" si="68"/>
        <v/>
      </c>
      <c r="CY22" s="32" t="str">
        <f t="shared" si="69"/>
        <v/>
      </c>
      <c r="CZ22" s="32" t="str">
        <f t="shared" si="70"/>
        <v/>
      </c>
      <c r="DA22" s="32" t="str">
        <f t="shared" si="71"/>
        <v/>
      </c>
      <c r="DB22" s="32" t="str">
        <f t="shared" si="72"/>
        <v/>
      </c>
      <c r="DC22" s="32" t="str">
        <f t="shared" si="73"/>
        <v/>
      </c>
      <c r="DD22" s="32" t="str">
        <f t="shared" si="74"/>
        <v/>
      </c>
      <c r="DE22" s="32" t="str">
        <f t="shared" si="75"/>
        <v/>
      </c>
      <c r="DF22" s="32" t="str">
        <f t="shared" si="76"/>
        <v/>
      </c>
      <c r="DG22" s="32" t="str">
        <f t="shared" si="77"/>
        <v/>
      </c>
      <c r="DH22" s="32" t="str">
        <f t="shared" si="78"/>
        <v/>
      </c>
      <c r="DI22" s="32" t="str">
        <f t="shared" si="79"/>
        <v/>
      </c>
      <c r="DJ22" s="32" t="str">
        <f t="shared" si="80"/>
        <v/>
      </c>
      <c r="DK22" s="10"/>
      <c r="DL22" s="21">
        <f t="shared" si="81"/>
        <v>0</v>
      </c>
      <c r="DM22" s="17">
        <f t="shared" si="82"/>
        <v>0</v>
      </c>
      <c r="DO22" s="24">
        <v>0</v>
      </c>
      <c r="DP22" s="24">
        <v>-5.75</v>
      </c>
      <c r="DQ22" s="21" t="e">
        <f>AVERAGE(DQ21,DQ23)</f>
        <v>#DIV/0!</v>
      </c>
      <c r="DS22" s="24">
        <v>-5.75</v>
      </c>
      <c r="DT22" s="24">
        <v>0</v>
      </c>
      <c r="DU22" s="21" t="e">
        <f>AVERAGE(DU21,DU23)</f>
        <v>#DIV/0!</v>
      </c>
    </row>
    <row r="23" spans="1:125" x14ac:dyDescent="0.15">
      <c r="A23" s="5" t="s">
        <v>35</v>
      </c>
      <c r="B23" s="4"/>
      <c r="C23" s="4"/>
      <c r="D23" s="4"/>
      <c r="E23" s="4"/>
      <c r="F23" s="7"/>
      <c r="G23" s="4"/>
      <c r="H23" s="4"/>
      <c r="J23" s="10"/>
      <c r="K23" s="10"/>
      <c r="L23" s="10"/>
      <c r="M23" s="10"/>
      <c r="N23" s="10"/>
      <c r="O23" s="10"/>
      <c r="P23" s="28"/>
      <c r="Q23" s="17">
        <v>0</v>
      </c>
      <c r="R23" s="18">
        <v>-7</v>
      </c>
      <c r="S23" s="45"/>
      <c r="T23" s="21" t="e">
        <f t="shared" si="83"/>
        <v>#DIV/0!</v>
      </c>
      <c r="U23" s="10"/>
      <c r="V23" s="18">
        <v>-7</v>
      </c>
      <c r="W23" s="17">
        <v>0</v>
      </c>
      <c r="X23" s="45"/>
      <c r="Y23" s="21" t="e">
        <f t="shared" si="84"/>
        <v>#DIV/0!</v>
      </c>
      <c r="Z23" s="10"/>
      <c r="AA23" s="10"/>
      <c r="AB23" s="10"/>
      <c r="AC23" s="10"/>
      <c r="AD23" s="10"/>
      <c r="AE23" s="27"/>
      <c r="AF23" s="29">
        <v>-5.5</v>
      </c>
      <c r="AG23" s="10"/>
      <c r="AH23" s="32" t="str">
        <f t="shared" si="0"/>
        <v/>
      </c>
      <c r="AI23" s="32" t="str">
        <f t="shared" si="1"/>
        <v/>
      </c>
      <c r="AJ23" s="32" t="str">
        <f t="shared" si="2"/>
        <v/>
      </c>
      <c r="AK23" s="32" t="str">
        <f t="shared" si="3"/>
        <v/>
      </c>
      <c r="AL23" s="32" t="str">
        <f t="shared" si="4"/>
        <v/>
      </c>
      <c r="AM23" s="32" t="str">
        <f t="shared" si="5"/>
        <v/>
      </c>
      <c r="AN23" s="32" t="str">
        <f t="shared" si="6"/>
        <v/>
      </c>
      <c r="AO23" s="32" t="str">
        <f t="shared" si="7"/>
        <v/>
      </c>
      <c r="AP23" s="32" t="str">
        <f t="shared" si="8"/>
        <v/>
      </c>
      <c r="AQ23" s="32" t="str">
        <f t="shared" si="9"/>
        <v/>
      </c>
      <c r="AR23" s="32" t="str">
        <f t="shared" si="10"/>
        <v/>
      </c>
      <c r="AS23" s="32" t="str">
        <f t="shared" si="11"/>
        <v/>
      </c>
      <c r="AT23" s="32" t="str">
        <f t="shared" si="12"/>
        <v/>
      </c>
      <c r="AU23" s="32" t="str">
        <f t="shared" si="13"/>
        <v/>
      </c>
      <c r="AV23" s="32" t="str">
        <f t="shared" si="14"/>
        <v/>
      </c>
      <c r="AW23" s="32" t="str">
        <f t="shared" si="15"/>
        <v/>
      </c>
      <c r="AX23" s="32" t="str">
        <f t="shared" si="16"/>
        <v/>
      </c>
      <c r="AY23" s="32" t="str">
        <f t="shared" si="17"/>
        <v/>
      </c>
      <c r="AZ23" s="32" t="str">
        <f t="shared" si="18"/>
        <v/>
      </c>
      <c r="BA23" s="32" t="str">
        <f t="shared" si="19"/>
        <v/>
      </c>
      <c r="BB23" s="32" t="str">
        <f t="shared" si="20"/>
        <v/>
      </c>
      <c r="BC23" s="32" t="str">
        <f t="shared" si="21"/>
        <v/>
      </c>
      <c r="BD23" s="32" t="str">
        <f t="shared" si="22"/>
        <v/>
      </c>
      <c r="BE23" s="32" t="str">
        <f t="shared" si="23"/>
        <v/>
      </c>
      <c r="BF23" s="32" t="str">
        <f t="shared" si="24"/>
        <v/>
      </c>
      <c r="BG23" s="32" t="str">
        <f t="shared" si="25"/>
        <v/>
      </c>
      <c r="BH23" s="32" t="str">
        <f t="shared" si="26"/>
        <v/>
      </c>
      <c r="BI23" s="32" t="str">
        <f t="shared" si="27"/>
        <v/>
      </c>
      <c r="BJ23" s="32" t="str">
        <f t="shared" si="28"/>
        <v/>
      </c>
      <c r="BK23" s="32" t="str">
        <f t="shared" si="29"/>
        <v/>
      </c>
      <c r="BL23" s="32" t="str">
        <f t="shared" si="30"/>
        <v/>
      </c>
      <c r="BM23" s="32" t="str">
        <f t="shared" si="31"/>
        <v/>
      </c>
      <c r="BN23" s="32" t="str">
        <f t="shared" si="32"/>
        <v/>
      </c>
      <c r="BO23" s="32" t="str">
        <f t="shared" si="33"/>
        <v/>
      </c>
      <c r="BP23" s="32" t="str">
        <f t="shared" si="34"/>
        <v/>
      </c>
      <c r="BQ23" s="32" t="str">
        <f t="shared" si="35"/>
        <v/>
      </c>
      <c r="BR23" s="32" t="str">
        <f t="shared" si="36"/>
        <v/>
      </c>
      <c r="BS23" s="32" t="str">
        <f t="shared" si="37"/>
        <v/>
      </c>
      <c r="BT23" s="32" t="str">
        <f t="shared" si="38"/>
        <v/>
      </c>
      <c r="BU23" s="32" t="str">
        <f t="shared" si="39"/>
        <v/>
      </c>
      <c r="BV23" s="32" t="str">
        <f t="shared" si="40"/>
        <v/>
      </c>
      <c r="BW23" s="32" t="str">
        <f t="shared" si="41"/>
        <v/>
      </c>
      <c r="BX23" s="32" t="str">
        <f t="shared" si="42"/>
        <v/>
      </c>
      <c r="BY23" s="32" t="str">
        <f t="shared" si="43"/>
        <v/>
      </c>
      <c r="BZ23" s="32" t="str">
        <f t="shared" si="44"/>
        <v/>
      </c>
      <c r="CA23" s="32" t="str">
        <f t="shared" si="45"/>
        <v/>
      </c>
      <c r="CB23" s="32" t="str">
        <f t="shared" si="46"/>
        <v/>
      </c>
      <c r="CC23" s="32" t="str">
        <f t="shared" si="47"/>
        <v/>
      </c>
      <c r="CD23" s="32" t="str">
        <f t="shared" si="48"/>
        <v/>
      </c>
      <c r="CE23" s="32" t="str">
        <f t="shared" si="49"/>
        <v/>
      </c>
      <c r="CF23" s="32" t="str">
        <f t="shared" si="50"/>
        <v/>
      </c>
      <c r="CG23" s="32" t="str">
        <f t="shared" si="51"/>
        <v/>
      </c>
      <c r="CH23" s="32" t="str">
        <f t="shared" si="52"/>
        <v/>
      </c>
      <c r="CI23" s="32" t="str">
        <f t="shared" si="53"/>
        <v/>
      </c>
      <c r="CJ23" s="32" t="str">
        <f t="shared" si="54"/>
        <v/>
      </c>
      <c r="CK23" s="32" t="str">
        <f t="shared" si="55"/>
        <v/>
      </c>
      <c r="CL23" s="32" t="str">
        <f t="shared" si="56"/>
        <v/>
      </c>
      <c r="CM23" s="32" t="str">
        <f t="shared" si="57"/>
        <v/>
      </c>
      <c r="CN23" s="32" t="str">
        <f t="shared" si="58"/>
        <v/>
      </c>
      <c r="CO23" s="32" t="str">
        <f t="shared" si="59"/>
        <v/>
      </c>
      <c r="CP23" s="32" t="str">
        <f t="shared" si="60"/>
        <v/>
      </c>
      <c r="CQ23" s="32" t="str">
        <f t="shared" si="61"/>
        <v/>
      </c>
      <c r="CR23" s="32" t="str">
        <f t="shared" si="62"/>
        <v/>
      </c>
      <c r="CS23" s="32" t="str">
        <f t="shared" si="63"/>
        <v/>
      </c>
      <c r="CT23" s="32" t="str">
        <f t="shared" si="64"/>
        <v/>
      </c>
      <c r="CU23" s="32" t="str">
        <f t="shared" si="65"/>
        <v/>
      </c>
      <c r="CV23" s="32" t="str">
        <f t="shared" si="66"/>
        <v/>
      </c>
      <c r="CW23" s="32" t="str">
        <f t="shared" si="67"/>
        <v/>
      </c>
      <c r="CX23" s="32" t="str">
        <f t="shared" si="68"/>
        <v/>
      </c>
      <c r="CY23" s="32" t="str">
        <f t="shared" si="69"/>
        <v/>
      </c>
      <c r="CZ23" s="32" t="str">
        <f t="shared" si="70"/>
        <v/>
      </c>
      <c r="DA23" s="32" t="str">
        <f t="shared" si="71"/>
        <v/>
      </c>
      <c r="DB23" s="32" t="str">
        <f t="shared" si="72"/>
        <v/>
      </c>
      <c r="DC23" s="32" t="str">
        <f t="shared" si="73"/>
        <v/>
      </c>
      <c r="DD23" s="32" t="str">
        <f t="shared" si="74"/>
        <v/>
      </c>
      <c r="DE23" s="32" t="str">
        <f t="shared" si="75"/>
        <v/>
      </c>
      <c r="DF23" s="32" t="str">
        <f t="shared" si="76"/>
        <v/>
      </c>
      <c r="DG23" s="32" t="str">
        <f t="shared" si="77"/>
        <v/>
      </c>
      <c r="DH23" s="32" t="str">
        <f t="shared" si="78"/>
        <v/>
      </c>
      <c r="DI23" s="32" t="str">
        <f t="shared" si="79"/>
        <v/>
      </c>
      <c r="DJ23" s="32" t="str">
        <f t="shared" si="80"/>
        <v/>
      </c>
      <c r="DK23" s="10"/>
      <c r="DL23" s="21">
        <f t="shared" si="81"/>
        <v>0</v>
      </c>
      <c r="DM23" s="17">
        <f t="shared" si="82"/>
        <v>0</v>
      </c>
      <c r="DO23" s="24">
        <v>0</v>
      </c>
      <c r="DP23" s="24">
        <v>-5.5</v>
      </c>
      <c r="DQ23" s="21" t="e">
        <f>T26</f>
        <v>#DIV/0!</v>
      </c>
      <c r="DS23" s="24">
        <v>-5.5</v>
      </c>
      <c r="DT23" s="24">
        <v>0</v>
      </c>
      <c r="DU23" s="21" t="e">
        <f>Y26</f>
        <v>#DIV/0!</v>
      </c>
    </row>
    <row r="24" spans="1:125" x14ac:dyDescent="0.15">
      <c r="A24" s="5" t="s">
        <v>36</v>
      </c>
      <c r="P24" s="28"/>
      <c r="Q24" s="17">
        <v>0</v>
      </c>
      <c r="R24" s="18">
        <v>-6.5</v>
      </c>
      <c r="S24" s="45"/>
      <c r="T24" s="21" t="e">
        <f t="shared" si="83"/>
        <v>#DIV/0!</v>
      </c>
      <c r="U24" s="10"/>
      <c r="V24" s="18">
        <v>-6.5</v>
      </c>
      <c r="W24" s="17">
        <v>0</v>
      </c>
      <c r="X24" s="45"/>
      <c r="Y24" s="21" t="e">
        <f t="shared" si="84"/>
        <v>#DIV/0!</v>
      </c>
      <c r="Z24" s="10"/>
      <c r="AA24" s="10"/>
      <c r="AB24" s="10"/>
      <c r="AC24" s="10"/>
      <c r="AD24" s="10"/>
      <c r="AE24" s="27"/>
      <c r="AF24" s="29">
        <v>-5.25</v>
      </c>
      <c r="AG24" s="10"/>
      <c r="AH24" s="32" t="str">
        <f t="shared" si="0"/>
        <v/>
      </c>
      <c r="AI24" s="32" t="str">
        <f t="shared" si="1"/>
        <v/>
      </c>
      <c r="AJ24" s="32" t="str">
        <f t="shared" si="2"/>
        <v/>
      </c>
      <c r="AK24" s="32" t="str">
        <f t="shared" si="3"/>
        <v/>
      </c>
      <c r="AL24" s="32" t="str">
        <f t="shared" si="4"/>
        <v/>
      </c>
      <c r="AM24" s="32" t="str">
        <f t="shared" si="5"/>
        <v/>
      </c>
      <c r="AN24" s="32" t="str">
        <f t="shared" si="6"/>
        <v/>
      </c>
      <c r="AO24" s="32" t="str">
        <f t="shared" si="7"/>
        <v/>
      </c>
      <c r="AP24" s="32" t="str">
        <f t="shared" si="8"/>
        <v/>
      </c>
      <c r="AQ24" s="32" t="str">
        <f t="shared" si="9"/>
        <v/>
      </c>
      <c r="AR24" s="32" t="str">
        <f t="shared" si="10"/>
        <v/>
      </c>
      <c r="AS24" s="32" t="str">
        <f t="shared" si="11"/>
        <v/>
      </c>
      <c r="AT24" s="32" t="str">
        <f t="shared" si="12"/>
        <v/>
      </c>
      <c r="AU24" s="32" t="str">
        <f t="shared" si="13"/>
        <v/>
      </c>
      <c r="AV24" s="32" t="str">
        <f t="shared" si="14"/>
        <v/>
      </c>
      <c r="AW24" s="32" t="str">
        <f t="shared" si="15"/>
        <v/>
      </c>
      <c r="AX24" s="32" t="str">
        <f t="shared" si="16"/>
        <v/>
      </c>
      <c r="AY24" s="32" t="str">
        <f t="shared" si="17"/>
        <v/>
      </c>
      <c r="AZ24" s="32" t="str">
        <f t="shared" si="18"/>
        <v/>
      </c>
      <c r="BA24" s="32" t="str">
        <f t="shared" si="19"/>
        <v/>
      </c>
      <c r="BB24" s="32" t="str">
        <f t="shared" si="20"/>
        <v/>
      </c>
      <c r="BC24" s="32" t="str">
        <f t="shared" si="21"/>
        <v/>
      </c>
      <c r="BD24" s="32" t="str">
        <f t="shared" si="22"/>
        <v/>
      </c>
      <c r="BE24" s="32" t="str">
        <f t="shared" si="23"/>
        <v/>
      </c>
      <c r="BF24" s="32" t="str">
        <f t="shared" si="24"/>
        <v/>
      </c>
      <c r="BG24" s="32" t="str">
        <f t="shared" si="25"/>
        <v/>
      </c>
      <c r="BH24" s="32" t="str">
        <f t="shared" si="26"/>
        <v/>
      </c>
      <c r="BI24" s="32" t="str">
        <f t="shared" si="27"/>
        <v/>
      </c>
      <c r="BJ24" s="32" t="str">
        <f t="shared" si="28"/>
        <v/>
      </c>
      <c r="BK24" s="32" t="str">
        <f t="shared" si="29"/>
        <v/>
      </c>
      <c r="BL24" s="32" t="str">
        <f t="shared" si="30"/>
        <v/>
      </c>
      <c r="BM24" s="32" t="str">
        <f t="shared" si="31"/>
        <v/>
      </c>
      <c r="BN24" s="32" t="str">
        <f t="shared" si="32"/>
        <v/>
      </c>
      <c r="BO24" s="32" t="str">
        <f t="shared" si="33"/>
        <v/>
      </c>
      <c r="BP24" s="32" t="str">
        <f t="shared" si="34"/>
        <v/>
      </c>
      <c r="BQ24" s="32" t="str">
        <f t="shared" si="35"/>
        <v/>
      </c>
      <c r="BR24" s="32" t="str">
        <f t="shared" si="36"/>
        <v/>
      </c>
      <c r="BS24" s="32" t="str">
        <f t="shared" si="37"/>
        <v/>
      </c>
      <c r="BT24" s="32" t="str">
        <f t="shared" si="38"/>
        <v/>
      </c>
      <c r="BU24" s="32" t="str">
        <f t="shared" si="39"/>
        <v/>
      </c>
      <c r="BV24" s="32" t="str">
        <f t="shared" si="40"/>
        <v/>
      </c>
      <c r="BW24" s="32" t="str">
        <f t="shared" si="41"/>
        <v/>
      </c>
      <c r="BX24" s="32" t="str">
        <f t="shared" si="42"/>
        <v/>
      </c>
      <c r="BY24" s="32" t="str">
        <f t="shared" si="43"/>
        <v/>
      </c>
      <c r="BZ24" s="32" t="str">
        <f t="shared" si="44"/>
        <v/>
      </c>
      <c r="CA24" s="32" t="str">
        <f t="shared" si="45"/>
        <v/>
      </c>
      <c r="CB24" s="32" t="str">
        <f t="shared" si="46"/>
        <v/>
      </c>
      <c r="CC24" s="32" t="str">
        <f t="shared" si="47"/>
        <v/>
      </c>
      <c r="CD24" s="32" t="str">
        <f t="shared" si="48"/>
        <v/>
      </c>
      <c r="CE24" s="32" t="str">
        <f t="shared" si="49"/>
        <v/>
      </c>
      <c r="CF24" s="32" t="str">
        <f t="shared" si="50"/>
        <v/>
      </c>
      <c r="CG24" s="32" t="str">
        <f t="shared" si="51"/>
        <v/>
      </c>
      <c r="CH24" s="32" t="str">
        <f t="shared" si="52"/>
        <v/>
      </c>
      <c r="CI24" s="32" t="str">
        <f t="shared" si="53"/>
        <v/>
      </c>
      <c r="CJ24" s="32" t="str">
        <f t="shared" si="54"/>
        <v/>
      </c>
      <c r="CK24" s="32" t="str">
        <f t="shared" si="55"/>
        <v/>
      </c>
      <c r="CL24" s="32" t="str">
        <f t="shared" si="56"/>
        <v/>
      </c>
      <c r="CM24" s="32" t="str">
        <f t="shared" si="57"/>
        <v/>
      </c>
      <c r="CN24" s="32" t="str">
        <f t="shared" si="58"/>
        <v/>
      </c>
      <c r="CO24" s="32" t="str">
        <f t="shared" si="59"/>
        <v/>
      </c>
      <c r="CP24" s="32" t="str">
        <f t="shared" si="60"/>
        <v/>
      </c>
      <c r="CQ24" s="32" t="str">
        <f t="shared" si="61"/>
        <v/>
      </c>
      <c r="CR24" s="32" t="str">
        <f t="shared" si="62"/>
        <v/>
      </c>
      <c r="CS24" s="32" t="str">
        <f t="shared" si="63"/>
        <v/>
      </c>
      <c r="CT24" s="32" t="str">
        <f t="shared" si="64"/>
        <v/>
      </c>
      <c r="CU24" s="32" t="str">
        <f t="shared" si="65"/>
        <v/>
      </c>
      <c r="CV24" s="32" t="str">
        <f t="shared" si="66"/>
        <v/>
      </c>
      <c r="CW24" s="32" t="str">
        <f t="shared" si="67"/>
        <v/>
      </c>
      <c r="CX24" s="32" t="str">
        <f t="shared" si="68"/>
        <v/>
      </c>
      <c r="CY24" s="32" t="str">
        <f t="shared" si="69"/>
        <v/>
      </c>
      <c r="CZ24" s="32" t="str">
        <f t="shared" si="70"/>
        <v/>
      </c>
      <c r="DA24" s="32" t="str">
        <f t="shared" si="71"/>
        <v/>
      </c>
      <c r="DB24" s="32" t="str">
        <f t="shared" si="72"/>
        <v/>
      </c>
      <c r="DC24" s="32" t="str">
        <f t="shared" si="73"/>
        <v/>
      </c>
      <c r="DD24" s="32" t="str">
        <f t="shared" si="74"/>
        <v/>
      </c>
      <c r="DE24" s="32" t="str">
        <f t="shared" si="75"/>
        <v/>
      </c>
      <c r="DF24" s="32" t="str">
        <f t="shared" si="76"/>
        <v/>
      </c>
      <c r="DG24" s="32" t="str">
        <f t="shared" si="77"/>
        <v/>
      </c>
      <c r="DH24" s="32" t="str">
        <f t="shared" si="78"/>
        <v/>
      </c>
      <c r="DI24" s="32" t="str">
        <f t="shared" si="79"/>
        <v/>
      </c>
      <c r="DJ24" s="32" t="str">
        <f t="shared" si="80"/>
        <v/>
      </c>
      <c r="DK24" s="10"/>
      <c r="DL24" s="21">
        <f t="shared" si="81"/>
        <v>0</v>
      </c>
      <c r="DM24" s="17">
        <f t="shared" si="82"/>
        <v>0</v>
      </c>
      <c r="DO24" s="24">
        <v>0</v>
      </c>
      <c r="DP24" s="24">
        <v>-5.25</v>
      </c>
      <c r="DQ24" s="21" t="e">
        <f>AVERAGE(DQ23,DQ25)</f>
        <v>#DIV/0!</v>
      </c>
      <c r="DS24" s="24">
        <v>-5.25</v>
      </c>
      <c r="DT24" s="24">
        <v>0</v>
      </c>
      <c r="DU24" s="21" t="e">
        <f>AVERAGE(DU23,DU25)</f>
        <v>#DIV/0!</v>
      </c>
    </row>
    <row r="25" spans="1:125" x14ac:dyDescent="0.15">
      <c r="A25" s="6" t="s">
        <v>37</v>
      </c>
      <c r="B25" s="4"/>
      <c r="P25" s="28"/>
      <c r="Q25" s="17">
        <v>0</v>
      </c>
      <c r="R25" s="18">
        <v>-6</v>
      </c>
      <c r="S25" s="45"/>
      <c r="T25" s="21" t="e">
        <f t="shared" si="83"/>
        <v>#DIV/0!</v>
      </c>
      <c r="U25" s="10"/>
      <c r="V25" s="18">
        <v>-6</v>
      </c>
      <c r="W25" s="17">
        <v>0</v>
      </c>
      <c r="X25" s="45"/>
      <c r="Y25" s="21" t="e">
        <f t="shared" si="84"/>
        <v>#DIV/0!</v>
      </c>
      <c r="Z25" s="10"/>
      <c r="AA25" s="10"/>
      <c r="AB25" s="10"/>
      <c r="AC25" s="10"/>
      <c r="AD25" s="10"/>
      <c r="AE25" s="27"/>
      <c r="AF25" s="29">
        <v>-5</v>
      </c>
      <c r="AG25" s="10"/>
      <c r="AH25" s="32" t="str">
        <f t="shared" si="0"/>
        <v/>
      </c>
      <c r="AI25" s="32" t="str">
        <f t="shared" si="1"/>
        <v/>
      </c>
      <c r="AJ25" s="32" t="str">
        <f t="shared" si="2"/>
        <v/>
      </c>
      <c r="AK25" s="32" t="str">
        <f t="shared" si="3"/>
        <v/>
      </c>
      <c r="AL25" s="32" t="str">
        <f t="shared" si="4"/>
        <v/>
      </c>
      <c r="AM25" s="32" t="str">
        <f t="shared" si="5"/>
        <v/>
      </c>
      <c r="AN25" s="32" t="str">
        <f t="shared" si="6"/>
        <v/>
      </c>
      <c r="AO25" s="32" t="str">
        <f t="shared" si="7"/>
        <v/>
      </c>
      <c r="AP25" s="32" t="str">
        <f t="shared" si="8"/>
        <v/>
      </c>
      <c r="AQ25" s="32" t="str">
        <f t="shared" si="9"/>
        <v/>
      </c>
      <c r="AR25" s="32" t="str">
        <f t="shared" si="10"/>
        <v/>
      </c>
      <c r="AS25" s="32" t="str">
        <f t="shared" si="11"/>
        <v/>
      </c>
      <c r="AT25" s="32" t="str">
        <f t="shared" si="12"/>
        <v/>
      </c>
      <c r="AU25" s="32" t="str">
        <f t="shared" si="13"/>
        <v/>
      </c>
      <c r="AV25" s="32" t="str">
        <f t="shared" si="14"/>
        <v/>
      </c>
      <c r="AW25" s="32" t="str">
        <f t="shared" si="15"/>
        <v/>
      </c>
      <c r="AX25" s="32" t="str">
        <f t="shared" si="16"/>
        <v/>
      </c>
      <c r="AY25" s="32" t="str">
        <f t="shared" si="17"/>
        <v/>
      </c>
      <c r="AZ25" s="32" t="str">
        <f t="shared" si="18"/>
        <v/>
      </c>
      <c r="BA25" s="32" t="str">
        <f t="shared" si="19"/>
        <v/>
      </c>
      <c r="BB25" s="32" t="str">
        <f t="shared" si="20"/>
        <v/>
      </c>
      <c r="BC25" s="32" t="str">
        <f t="shared" si="21"/>
        <v/>
      </c>
      <c r="BD25" s="32" t="str">
        <f t="shared" si="22"/>
        <v/>
      </c>
      <c r="BE25" s="32" t="str">
        <f t="shared" si="23"/>
        <v/>
      </c>
      <c r="BF25" s="32" t="str">
        <f t="shared" si="24"/>
        <v/>
      </c>
      <c r="BG25" s="32" t="str">
        <f t="shared" si="25"/>
        <v/>
      </c>
      <c r="BH25" s="32" t="str">
        <f t="shared" si="26"/>
        <v/>
      </c>
      <c r="BI25" s="32" t="str">
        <f t="shared" si="27"/>
        <v/>
      </c>
      <c r="BJ25" s="32" t="str">
        <f t="shared" si="28"/>
        <v/>
      </c>
      <c r="BK25" s="32" t="str">
        <f t="shared" si="29"/>
        <v/>
      </c>
      <c r="BL25" s="32" t="str">
        <f t="shared" si="30"/>
        <v/>
      </c>
      <c r="BM25" s="32" t="str">
        <f t="shared" si="31"/>
        <v/>
      </c>
      <c r="BN25" s="32" t="str">
        <f t="shared" si="32"/>
        <v/>
      </c>
      <c r="BO25" s="32" t="str">
        <f t="shared" si="33"/>
        <v/>
      </c>
      <c r="BP25" s="32" t="str">
        <f t="shared" si="34"/>
        <v/>
      </c>
      <c r="BQ25" s="32" t="str">
        <f t="shared" si="35"/>
        <v/>
      </c>
      <c r="BR25" s="32" t="str">
        <f t="shared" si="36"/>
        <v/>
      </c>
      <c r="BS25" s="32" t="str">
        <f t="shared" si="37"/>
        <v/>
      </c>
      <c r="BT25" s="32" t="str">
        <f t="shared" si="38"/>
        <v/>
      </c>
      <c r="BU25" s="32" t="str">
        <f t="shared" si="39"/>
        <v/>
      </c>
      <c r="BV25" s="32" t="str">
        <f t="shared" si="40"/>
        <v/>
      </c>
      <c r="BW25" s="32" t="str">
        <f t="shared" si="41"/>
        <v/>
      </c>
      <c r="BX25" s="32" t="str">
        <f t="shared" si="42"/>
        <v/>
      </c>
      <c r="BY25" s="32" t="str">
        <f t="shared" si="43"/>
        <v/>
      </c>
      <c r="BZ25" s="32" t="str">
        <f t="shared" si="44"/>
        <v/>
      </c>
      <c r="CA25" s="32" t="str">
        <f t="shared" si="45"/>
        <v/>
      </c>
      <c r="CB25" s="32" t="str">
        <f t="shared" si="46"/>
        <v/>
      </c>
      <c r="CC25" s="32" t="str">
        <f t="shared" si="47"/>
        <v/>
      </c>
      <c r="CD25" s="32" t="str">
        <f t="shared" si="48"/>
        <v/>
      </c>
      <c r="CE25" s="32" t="str">
        <f t="shared" si="49"/>
        <v/>
      </c>
      <c r="CF25" s="32" t="str">
        <f t="shared" si="50"/>
        <v/>
      </c>
      <c r="CG25" s="32" t="str">
        <f t="shared" si="51"/>
        <v/>
      </c>
      <c r="CH25" s="32" t="str">
        <f t="shared" si="52"/>
        <v/>
      </c>
      <c r="CI25" s="32" t="str">
        <f t="shared" si="53"/>
        <v/>
      </c>
      <c r="CJ25" s="32" t="str">
        <f t="shared" si="54"/>
        <v/>
      </c>
      <c r="CK25" s="32" t="str">
        <f t="shared" si="55"/>
        <v/>
      </c>
      <c r="CL25" s="32" t="str">
        <f t="shared" si="56"/>
        <v/>
      </c>
      <c r="CM25" s="32" t="str">
        <f t="shared" si="57"/>
        <v/>
      </c>
      <c r="CN25" s="32" t="str">
        <f t="shared" si="58"/>
        <v/>
      </c>
      <c r="CO25" s="32" t="str">
        <f t="shared" si="59"/>
        <v/>
      </c>
      <c r="CP25" s="32" t="str">
        <f t="shared" si="60"/>
        <v/>
      </c>
      <c r="CQ25" s="32" t="str">
        <f t="shared" si="61"/>
        <v/>
      </c>
      <c r="CR25" s="32" t="str">
        <f t="shared" si="62"/>
        <v/>
      </c>
      <c r="CS25" s="32" t="str">
        <f t="shared" si="63"/>
        <v/>
      </c>
      <c r="CT25" s="32" t="str">
        <f t="shared" si="64"/>
        <v/>
      </c>
      <c r="CU25" s="32" t="str">
        <f t="shared" si="65"/>
        <v/>
      </c>
      <c r="CV25" s="32" t="str">
        <f t="shared" si="66"/>
        <v/>
      </c>
      <c r="CW25" s="32" t="str">
        <f t="shared" si="67"/>
        <v/>
      </c>
      <c r="CX25" s="32" t="str">
        <f t="shared" si="68"/>
        <v/>
      </c>
      <c r="CY25" s="32" t="str">
        <f t="shared" si="69"/>
        <v/>
      </c>
      <c r="CZ25" s="32" t="str">
        <f t="shared" si="70"/>
        <v/>
      </c>
      <c r="DA25" s="32" t="str">
        <f t="shared" si="71"/>
        <v/>
      </c>
      <c r="DB25" s="32" t="str">
        <f t="shared" si="72"/>
        <v/>
      </c>
      <c r="DC25" s="32" t="str">
        <f t="shared" si="73"/>
        <v/>
      </c>
      <c r="DD25" s="32" t="str">
        <f t="shared" si="74"/>
        <v/>
      </c>
      <c r="DE25" s="32" t="str">
        <f t="shared" si="75"/>
        <v/>
      </c>
      <c r="DF25" s="32" t="str">
        <f t="shared" si="76"/>
        <v/>
      </c>
      <c r="DG25" s="32" t="str">
        <f t="shared" si="77"/>
        <v/>
      </c>
      <c r="DH25" s="32" t="str">
        <f t="shared" si="78"/>
        <v/>
      </c>
      <c r="DI25" s="32" t="str">
        <f t="shared" si="79"/>
        <v/>
      </c>
      <c r="DJ25" s="32" t="str">
        <f t="shared" si="80"/>
        <v/>
      </c>
      <c r="DK25" s="10"/>
      <c r="DL25" s="21">
        <f t="shared" si="81"/>
        <v>0</v>
      </c>
      <c r="DM25" s="17">
        <f t="shared" si="82"/>
        <v>0</v>
      </c>
      <c r="DO25" s="24">
        <v>0</v>
      </c>
      <c r="DP25" s="24">
        <v>-5</v>
      </c>
      <c r="DQ25" s="21" t="e">
        <f>T27</f>
        <v>#DIV/0!</v>
      </c>
      <c r="DS25" s="24">
        <v>-5</v>
      </c>
      <c r="DT25" s="24">
        <v>0</v>
      </c>
      <c r="DU25" s="21" t="e">
        <f>Y27</f>
        <v>#DIV/0!</v>
      </c>
    </row>
    <row r="26" spans="1:125" x14ac:dyDescent="0.15">
      <c r="A26" s="6" t="s">
        <v>38</v>
      </c>
      <c r="B26" s="4"/>
      <c r="N26" s="10"/>
      <c r="O26" s="10"/>
      <c r="P26" s="28"/>
      <c r="Q26" s="17">
        <v>0</v>
      </c>
      <c r="R26" s="18">
        <v>-5.5</v>
      </c>
      <c r="S26" s="45"/>
      <c r="T26" s="21" t="e">
        <f t="shared" si="83"/>
        <v>#DIV/0!</v>
      </c>
      <c r="U26" s="10"/>
      <c r="V26" s="18">
        <v>-5.5</v>
      </c>
      <c r="W26" s="17">
        <v>0</v>
      </c>
      <c r="X26" s="45"/>
      <c r="Y26" s="21" t="e">
        <f t="shared" si="84"/>
        <v>#DIV/0!</v>
      </c>
      <c r="Z26" s="10"/>
      <c r="AA26" s="10"/>
      <c r="AB26" s="10"/>
      <c r="AC26" s="10"/>
      <c r="AD26" s="10"/>
      <c r="AE26" s="27"/>
      <c r="AF26" s="29">
        <v>-4.75</v>
      </c>
      <c r="AG26" s="10"/>
      <c r="AH26" s="32" t="str">
        <f t="shared" si="0"/>
        <v/>
      </c>
      <c r="AI26" s="32" t="str">
        <f t="shared" si="1"/>
        <v/>
      </c>
      <c r="AJ26" s="32" t="str">
        <f t="shared" si="2"/>
        <v/>
      </c>
      <c r="AK26" s="32" t="str">
        <f t="shared" si="3"/>
        <v/>
      </c>
      <c r="AL26" s="32" t="str">
        <f t="shared" si="4"/>
        <v/>
      </c>
      <c r="AM26" s="32" t="str">
        <f t="shared" si="5"/>
        <v/>
      </c>
      <c r="AN26" s="32" t="str">
        <f t="shared" si="6"/>
        <v/>
      </c>
      <c r="AO26" s="32" t="str">
        <f t="shared" si="7"/>
        <v/>
      </c>
      <c r="AP26" s="32" t="str">
        <f t="shared" si="8"/>
        <v/>
      </c>
      <c r="AQ26" s="32" t="str">
        <f t="shared" si="9"/>
        <v/>
      </c>
      <c r="AR26" s="32" t="str">
        <f t="shared" si="10"/>
        <v/>
      </c>
      <c r="AS26" s="32" t="str">
        <f t="shared" si="11"/>
        <v/>
      </c>
      <c r="AT26" s="32" t="str">
        <f t="shared" si="12"/>
        <v/>
      </c>
      <c r="AU26" s="32" t="str">
        <f t="shared" si="13"/>
        <v/>
      </c>
      <c r="AV26" s="32" t="str">
        <f t="shared" si="14"/>
        <v/>
      </c>
      <c r="AW26" s="32" t="str">
        <f t="shared" si="15"/>
        <v/>
      </c>
      <c r="AX26" s="32" t="str">
        <f t="shared" si="16"/>
        <v/>
      </c>
      <c r="AY26" s="32" t="str">
        <f t="shared" si="17"/>
        <v/>
      </c>
      <c r="AZ26" s="32" t="str">
        <f t="shared" si="18"/>
        <v/>
      </c>
      <c r="BA26" s="32" t="str">
        <f t="shared" si="19"/>
        <v/>
      </c>
      <c r="BB26" s="32" t="str">
        <f t="shared" si="20"/>
        <v/>
      </c>
      <c r="BC26" s="32" t="str">
        <f t="shared" si="21"/>
        <v/>
      </c>
      <c r="BD26" s="32" t="str">
        <f t="shared" si="22"/>
        <v/>
      </c>
      <c r="BE26" s="32" t="str">
        <f t="shared" si="23"/>
        <v/>
      </c>
      <c r="BF26" s="32" t="str">
        <f t="shared" si="24"/>
        <v/>
      </c>
      <c r="BG26" s="32" t="str">
        <f t="shared" si="25"/>
        <v/>
      </c>
      <c r="BH26" s="32" t="str">
        <f t="shared" si="26"/>
        <v/>
      </c>
      <c r="BI26" s="32" t="str">
        <f t="shared" si="27"/>
        <v/>
      </c>
      <c r="BJ26" s="32" t="str">
        <f t="shared" si="28"/>
        <v/>
      </c>
      <c r="BK26" s="32" t="str">
        <f t="shared" si="29"/>
        <v/>
      </c>
      <c r="BL26" s="32" t="str">
        <f t="shared" si="30"/>
        <v/>
      </c>
      <c r="BM26" s="32" t="str">
        <f t="shared" si="31"/>
        <v/>
      </c>
      <c r="BN26" s="32" t="str">
        <f t="shared" si="32"/>
        <v/>
      </c>
      <c r="BO26" s="32" t="str">
        <f t="shared" si="33"/>
        <v/>
      </c>
      <c r="BP26" s="32" t="str">
        <f t="shared" si="34"/>
        <v/>
      </c>
      <c r="BQ26" s="32" t="str">
        <f t="shared" si="35"/>
        <v/>
      </c>
      <c r="BR26" s="32" t="str">
        <f t="shared" si="36"/>
        <v/>
      </c>
      <c r="BS26" s="32" t="str">
        <f t="shared" si="37"/>
        <v/>
      </c>
      <c r="BT26" s="32" t="str">
        <f t="shared" si="38"/>
        <v/>
      </c>
      <c r="BU26" s="32" t="str">
        <f t="shared" si="39"/>
        <v/>
      </c>
      <c r="BV26" s="32" t="str">
        <f t="shared" si="40"/>
        <v/>
      </c>
      <c r="BW26" s="32" t="str">
        <f t="shared" si="41"/>
        <v/>
      </c>
      <c r="BX26" s="32" t="str">
        <f t="shared" si="42"/>
        <v/>
      </c>
      <c r="BY26" s="32" t="str">
        <f t="shared" si="43"/>
        <v/>
      </c>
      <c r="BZ26" s="32" t="str">
        <f t="shared" si="44"/>
        <v/>
      </c>
      <c r="CA26" s="32" t="str">
        <f t="shared" si="45"/>
        <v/>
      </c>
      <c r="CB26" s="32" t="str">
        <f t="shared" si="46"/>
        <v/>
      </c>
      <c r="CC26" s="32" t="str">
        <f t="shared" si="47"/>
        <v/>
      </c>
      <c r="CD26" s="32" t="str">
        <f t="shared" si="48"/>
        <v/>
      </c>
      <c r="CE26" s="32" t="str">
        <f t="shared" si="49"/>
        <v/>
      </c>
      <c r="CF26" s="32" t="str">
        <f t="shared" si="50"/>
        <v/>
      </c>
      <c r="CG26" s="32" t="str">
        <f t="shared" si="51"/>
        <v/>
      </c>
      <c r="CH26" s="32" t="str">
        <f t="shared" si="52"/>
        <v/>
      </c>
      <c r="CI26" s="32" t="str">
        <f t="shared" si="53"/>
        <v/>
      </c>
      <c r="CJ26" s="32" t="str">
        <f t="shared" si="54"/>
        <v/>
      </c>
      <c r="CK26" s="32" t="str">
        <f t="shared" si="55"/>
        <v/>
      </c>
      <c r="CL26" s="32" t="str">
        <f t="shared" si="56"/>
        <v/>
      </c>
      <c r="CM26" s="32" t="str">
        <f t="shared" si="57"/>
        <v/>
      </c>
      <c r="CN26" s="32" t="str">
        <f t="shared" si="58"/>
        <v/>
      </c>
      <c r="CO26" s="32" t="str">
        <f t="shared" si="59"/>
        <v/>
      </c>
      <c r="CP26" s="32" t="str">
        <f t="shared" si="60"/>
        <v/>
      </c>
      <c r="CQ26" s="32" t="str">
        <f t="shared" si="61"/>
        <v/>
      </c>
      <c r="CR26" s="32" t="str">
        <f t="shared" si="62"/>
        <v/>
      </c>
      <c r="CS26" s="32" t="str">
        <f t="shared" si="63"/>
        <v/>
      </c>
      <c r="CT26" s="32" t="str">
        <f t="shared" si="64"/>
        <v/>
      </c>
      <c r="CU26" s="32" t="str">
        <f t="shared" si="65"/>
        <v/>
      </c>
      <c r="CV26" s="32" t="str">
        <f t="shared" si="66"/>
        <v/>
      </c>
      <c r="CW26" s="32" t="str">
        <f t="shared" si="67"/>
        <v/>
      </c>
      <c r="CX26" s="32" t="str">
        <f t="shared" si="68"/>
        <v/>
      </c>
      <c r="CY26" s="32" t="str">
        <f t="shared" si="69"/>
        <v/>
      </c>
      <c r="CZ26" s="32" t="str">
        <f t="shared" si="70"/>
        <v/>
      </c>
      <c r="DA26" s="32" t="str">
        <f t="shared" si="71"/>
        <v/>
      </c>
      <c r="DB26" s="32" t="str">
        <f t="shared" si="72"/>
        <v/>
      </c>
      <c r="DC26" s="32" t="str">
        <f t="shared" si="73"/>
        <v/>
      </c>
      <c r="DD26" s="32" t="str">
        <f t="shared" si="74"/>
        <v/>
      </c>
      <c r="DE26" s="32" t="str">
        <f t="shared" si="75"/>
        <v/>
      </c>
      <c r="DF26" s="32" t="str">
        <f t="shared" si="76"/>
        <v/>
      </c>
      <c r="DG26" s="32" t="str">
        <f t="shared" si="77"/>
        <v/>
      </c>
      <c r="DH26" s="32" t="str">
        <f t="shared" si="78"/>
        <v/>
      </c>
      <c r="DI26" s="32" t="str">
        <f t="shared" si="79"/>
        <v/>
      </c>
      <c r="DJ26" s="32" t="str">
        <f t="shared" si="80"/>
        <v/>
      </c>
      <c r="DK26" s="10"/>
      <c r="DL26" s="21">
        <f t="shared" si="81"/>
        <v>0</v>
      </c>
      <c r="DM26" s="17">
        <f t="shared" si="82"/>
        <v>0</v>
      </c>
      <c r="DO26" s="24">
        <v>0</v>
      </c>
      <c r="DP26" s="24">
        <v>-4.75</v>
      </c>
      <c r="DQ26" s="21" t="e">
        <f>AVERAGE(DQ25,DQ27)</f>
        <v>#DIV/0!</v>
      </c>
      <c r="DS26" s="24">
        <v>-4.75</v>
      </c>
      <c r="DT26" s="24">
        <v>0</v>
      </c>
      <c r="DU26" s="21" t="e">
        <f>AVERAGE(DU25,DU27)</f>
        <v>#DIV/0!</v>
      </c>
    </row>
    <row r="27" spans="1:125" x14ac:dyDescent="0.15">
      <c r="A27" s="8"/>
      <c r="N27" s="10"/>
      <c r="O27" s="10"/>
      <c r="P27" s="28"/>
      <c r="Q27" s="17">
        <v>0</v>
      </c>
      <c r="R27" s="18">
        <v>-5</v>
      </c>
      <c r="S27" s="45"/>
      <c r="T27" s="21" t="e">
        <f t="shared" si="83"/>
        <v>#DIV/0!</v>
      </c>
      <c r="U27" s="10"/>
      <c r="V27" s="18">
        <v>-5</v>
      </c>
      <c r="W27" s="17">
        <v>0</v>
      </c>
      <c r="X27" s="45"/>
      <c r="Y27" s="21" t="e">
        <f t="shared" si="84"/>
        <v>#DIV/0!</v>
      </c>
      <c r="Z27" s="10"/>
      <c r="AA27" s="10"/>
      <c r="AB27" s="10"/>
      <c r="AC27" s="10"/>
      <c r="AD27" s="10"/>
      <c r="AE27" s="27"/>
      <c r="AF27" s="29">
        <v>-4.5</v>
      </c>
      <c r="AG27" s="10"/>
      <c r="AH27" s="32" t="str">
        <f t="shared" si="0"/>
        <v/>
      </c>
      <c r="AI27" s="32" t="str">
        <f t="shared" si="1"/>
        <v/>
      </c>
      <c r="AJ27" s="32" t="str">
        <f t="shared" si="2"/>
        <v/>
      </c>
      <c r="AK27" s="32" t="str">
        <f t="shared" si="3"/>
        <v/>
      </c>
      <c r="AL27" s="32" t="str">
        <f t="shared" si="4"/>
        <v/>
      </c>
      <c r="AM27" s="32" t="str">
        <f t="shared" si="5"/>
        <v/>
      </c>
      <c r="AN27" s="32" t="str">
        <f t="shared" si="6"/>
        <v/>
      </c>
      <c r="AO27" s="32" t="str">
        <f t="shared" si="7"/>
        <v/>
      </c>
      <c r="AP27" s="32" t="str">
        <f t="shared" si="8"/>
        <v/>
      </c>
      <c r="AQ27" s="32" t="str">
        <f t="shared" si="9"/>
        <v/>
      </c>
      <c r="AR27" s="32" t="str">
        <f t="shared" si="10"/>
        <v/>
      </c>
      <c r="AS27" s="32" t="str">
        <f t="shared" si="11"/>
        <v/>
      </c>
      <c r="AT27" s="32" t="str">
        <f t="shared" si="12"/>
        <v/>
      </c>
      <c r="AU27" s="32" t="str">
        <f t="shared" si="13"/>
        <v/>
      </c>
      <c r="AV27" s="32" t="str">
        <f t="shared" si="14"/>
        <v/>
      </c>
      <c r="AW27" s="32" t="str">
        <f t="shared" si="15"/>
        <v/>
      </c>
      <c r="AX27" s="32" t="str">
        <f t="shared" si="16"/>
        <v/>
      </c>
      <c r="AY27" s="32" t="str">
        <f t="shared" si="17"/>
        <v/>
      </c>
      <c r="AZ27" s="32" t="str">
        <f t="shared" si="18"/>
        <v/>
      </c>
      <c r="BA27" s="32" t="str">
        <f t="shared" si="19"/>
        <v/>
      </c>
      <c r="BB27" s="32" t="str">
        <f t="shared" si="20"/>
        <v/>
      </c>
      <c r="BC27" s="32" t="str">
        <f t="shared" si="21"/>
        <v/>
      </c>
      <c r="BD27" s="32" t="str">
        <f t="shared" si="22"/>
        <v/>
      </c>
      <c r="BE27" s="32" t="str">
        <f t="shared" si="23"/>
        <v/>
      </c>
      <c r="BF27" s="32" t="str">
        <f t="shared" si="24"/>
        <v/>
      </c>
      <c r="BG27" s="32" t="str">
        <f t="shared" si="25"/>
        <v/>
      </c>
      <c r="BH27" s="32" t="str">
        <f t="shared" si="26"/>
        <v/>
      </c>
      <c r="BI27" s="32" t="str">
        <f t="shared" si="27"/>
        <v/>
      </c>
      <c r="BJ27" s="32" t="str">
        <f t="shared" si="28"/>
        <v/>
      </c>
      <c r="BK27" s="32" t="str">
        <f t="shared" si="29"/>
        <v/>
      </c>
      <c r="BL27" s="32" t="str">
        <f t="shared" si="30"/>
        <v/>
      </c>
      <c r="BM27" s="32" t="str">
        <f t="shared" si="31"/>
        <v/>
      </c>
      <c r="BN27" s="32" t="str">
        <f t="shared" si="32"/>
        <v/>
      </c>
      <c r="BO27" s="32" t="str">
        <f t="shared" si="33"/>
        <v/>
      </c>
      <c r="BP27" s="32" t="str">
        <f t="shared" si="34"/>
        <v/>
      </c>
      <c r="BQ27" s="32" t="str">
        <f t="shared" si="35"/>
        <v/>
      </c>
      <c r="BR27" s="32" t="str">
        <f t="shared" si="36"/>
        <v/>
      </c>
      <c r="BS27" s="32" t="str">
        <f t="shared" si="37"/>
        <v/>
      </c>
      <c r="BT27" s="32" t="str">
        <f t="shared" si="38"/>
        <v/>
      </c>
      <c r="BU27" s="32" t="str">
        <f t="shared" si="39"/>
        <v/>
      </c>
      <c r="BV27" s="32" t="str">
        <f t="shared" si="40"/>
        <v/>
      </c>
      <c r="BW27" s="32" t="str">
        <f t="shared" si="41"/>
        <v/>
      </c>
      <c r="BX27" s="32" t="str">
        <f t="shared" si="42"/>
        <v/>
      </c>
      <c r="BY27" s="32" t="str">
        <f t="shared" si="43"/>
        <v/>
      </c>
      <c r="BZ27" s="32" t="str">
        <f t="shared" si="44"/>
        <v/>
      </c>
      <c r="CA27" s="32" t="str">
        <f t="shared" si="45"/>
        <v/>
      </c>
      <c r="CB27" s="32" t="str">
        <f t="shared" si="46"/>
        <v/>
      </c>
      <c r="CC27" s="32" t="str">
        <f t="shared" si="47"/>
        <v/>
      </c>
      <c r="CD27" s="32" t="str">
        <f t="shared" si="48"/>
        <v/>
      </c>
      <c r="CE27" s="32" t="str">
        <f t="shared" si="49"/>
        <v/>
      </c>
      <c r="CF27" s="32" t="str">
        <f t="shared" si="50"/>
        <v/>
      </c>
      <c r="CG27" s="32" t="str">
        <f t="shared" si="51"/>
        <v/>
      </c>
      <c r="CH27" s="32" t="str">
        <f t="shared" si="52"/>
        <v/>
      </c>
      <c r="CI27" s="32" t="str">
        <f t="shared" si="53"/>
        <v/>
      </c>
      <c r="CJ27" s="32" t="str">
        <f t="shared" si="54"/>
        <v/>
      </c>
      <c r="CK27" s="32" t="str">
        <f t="shared" si="55"/>
        <v/>
      </c>
      <c r="CL27" s="32" t="str">
        <f t="shared" si="56"/>
        <v/>
      </c>
      <c r="CM27" s="32" t="str">
        <f t="shared" si="57"/>
        <v/>
      </c>
      <c r="CN27" s="32" t="str">
        <f t="shared" si="58"/>
        <v/>
      </c>
      <c r="CO27" s="32" t="str">
        <f t="shared" si="59"/>
        <v/>
      </c>
      <c r="CP27" s="32" t="str">
        <f t="shared" si="60"/>
        <v/>
      </c>
      <c r="CQ27" s="32" t="str">
        <f t="shared" si="61"/>
        <v/>
      </c>
      <c r="CR27" s="32" t="str">
        <f t="shared" si="62"/>
        <v/>
      </c>
      <c r="CS27" s="32" t="str">
        <f t="shared" si="63"/>
        <v/>
      </c>
      <c r="CT27" s="32" t="str">
        <f t="shared" si="64"/>
        <v/>
      </c>
      <c r="CU27" s="32" t="str">
        <f t="shared" si="65"/>
        <v/>
      </c>
      <c r="CV27" s="32" t="str">
        <f t="shared" si="66"/>
        <v/>
      </c>
      <c r="CW27" s="32" t="str">
        <f t="shared" si="67"/>
        <v/>
      </c>
      <c r="CX27" s="32" t="str">
        <f t="shared" si="68"/>
        <v/>
      </c>
      <c r="CY27" s="32" t="str">
        <f t="shared" si="69"/>
        <v/>
      </c>
      <c r="CZ27" s="32" t="str">
        <f t="shared" si="70"/>
        <v/>
      </c>
      <c r="DA27" s="32" t="str">
        <f t="shared" si="71"/>
        <v/>
      </c>
      <c r="DB27" s="32" t="str">
        <f t="shared" si="72"/>
        <v/>
      </c>
      <c r="DC27" s="32" t="str">
        <f t="shared" si="73"/>
        <v/>
      </c>
      <c r="DD27" s="32" t="str">
        <f t="shared" si="74"/>
        <v/>
      </c>
      <c r="DE27" s="32" t="str">
        <f t="shared" si="75"/>
        <v/>
      </c>
      <c r="DF27" s="32" t="str">
        <f t="shared" si="76"/>
        <v/>
      </c>
      <c r="DG27" s="32" t="str">
        <f t="shared" si="77"/>
        <v/>
      </c>
      <c r="DH27" s="32" t="str">
        <f t="shared" si="78"/>
        <v/>
      </c>
      <c r="DI27" s="32" t="str">
        <f t="shared" si="79"/>
        <v/>
      </c>
      <c r="DJ27" s="32" t="str">
        <f t="shared" si="80"/>
        <v/>
      </c>
      <c r="DK27" s="10"/>
      <c r="DL27" s="21">
        <f t="shared" si="81"/>
        <v>0</v>
      </c>
      <c r="DM27" s="17">
        <f t="shared" si="82"/>
        <v>0</v>
      </c>
      <c r="DO27" s="24">
        <v>0</v>
      </c>
      <c r="DP27" s="24">
        <v>-4.5</v>
      </c>
      <c r="DQ27" s="21" t="e">
        <f>T28</f>
        <v>#DIV/0!</v>
      </c>
      <c r="DS27" s="24">
        <v>-4.5</v>
      </c>
      <c r="DT27" s="24">
        <v>0</v>
      </c>
      <c r="DU27" s="21" t="e">
        <f>Y28</f>
        <v>#DIV/0!</v>
      </c>
    </row>
    <row r="28" spans="1:125" x14ac:dyDescent="0.15">
      <c r="A28" s="8"/>
      <c r="F28" s="7" t="s">
        <v>39</v>
      </c>
      <c r="G28" s="13" t="e">
        <f>'UV Source'!B6</f>
        <v>#DIV/0!</v>
      </c>
      <c r="H28" s="6" t="s">
        <v>40</v>
      </c>
      <c r="N28" s="48"/>
      <c r="O28" s="49"/>
      <c r="P28" s="28"/>
      <c r="Q28" s="17">
        <v>0</v>
      </c>
      <c r="R28" s="18">
        <v>-4.5</v>
      </c>
      <c r="S28" s="45"/>
      <c r="T28" s="21" t="e">
        <f t="shared" si="83"/>
        <v>#DIV/0!</v>
      </c>
      <c r="U28" s="10"/>
      <c r="V28" s="18">
        <v>-4.5</v>
      </c>
      <c r="W28" s="17">
        <v>0</v>
      </c>
      <c r="X28" s="45"/>
      <c r="Y28" s="21" t="e">
        <f t="shared" si="84"/>
        <v>#DIV/0!</v>
      </c>
      <c r="Z28" s="10"/>
      <c r="AA28" s="10"/>
      <c r="AB28" s="10"/>
      <c r="AC28" s="10"/>
      <c r="AD28" s="10"/>
      <c r="AE28" s="27"/>
      <c r="AF28" s="29">
        <v>-4.25</v>
      </c>
      <c r="AG28" s="10"/>
      <c r="AH28" s="32" t="str">
        <f t="shared" si="0"/>
        <v/>
      </c>
      <c r="AI28" s="32" t="str">
        <f t="shared" si="1"/>
        <v/>
      </c>
      <c r="AJ28" s="32" t="str">
        <f t="shared" si="2"/>
        <v/>
      </c>
      <c r="AK28" s="32" t="str">
        <f t="shared" si="3"/>
        <v/>
      </c>
      <c r="AL28" s="32" t="str">
        <f t="shared" si="4"/>
        <v/>
      </c>
      <c r="AM28" s="32" t="str">
        <f t="shared" si="5"/>
        <v/>
      </c>
      <c r="AN28" s="32" t="str">
        <f t="shared" si="6"/>
        <v/>
      </c>
      <c r="AO28" s="32" t="str">
        <f t="shared" si="7"/>
        <v/>
      </c>
      <c r="AP28" s="32" t="str">
        <f t="shared" si="8"/>
        <v/>
      </c>
      <c r="AQ28" s="32" t="str">
        <f t="shared" si="9"/>
        <v/>
      </c>
      <c r="AR28" s="32" t="str">
        <f t="shared" si="10"/>
        <v/>
      </c>
      <c r="AS28" s="32" t="str">
        <f t="shared" si="11"/>
        <v/>
      </c>
      <c r="AT28" s="32" t="str">
        <f t="shared" si="12"/>
        <v/>
      </c>
      <c r="AU28" s="32" t="str">
        <f t="shared" si="13"/>
        <v/>
      </c>
      <c r="AV28" s="32" t="str">
        <f t="shared" si="14"/>
        <v/>
      </c>
      <c r="AW28" s="32" t="str">
        <f t="shared" si="15"/>
        <v/>
      </c>
      <c r="AX28" s="32" t="str">
        <f t="shared" si="16"/>
        <v/>
      </c>
      <c r="AY28" s="32" t="str">
        <f t="shared" si="17"/>
        <v/>
      </c>
      <c r="AZ28" s="32" t="str">
        <f t="shared" si="18"/>
        <v/>
      </c>
      <c r="BA28" s="32" t="str">
        <f t="shared" si="19"/>
        <v/>
      </c>
      <c r="BB28" s="32" t="str">
        <f t="shared" si="20"/>
        <v/>
      </c>
      <c r="BC28" s="32" t="str">
        <f t="shared" si="21"/>
        <v/>
      </c>
      <c r="BD28" s="32" t="str">
        <f t="shared" si="22"/>
        <v/>
      </c>
      <c r="BE28" s="32" t="str">
        <f t="shared" si="23"/>
        <v/>
      </c>
      <c r="BF28" s="32" t="str">
        <f t="shared" si="24"/>
        <v/>
      </c>
      <c r="BG28" s="32" t="str">
        <f t="shared" si="25"/>
        <v/>
      </c>
      <c r="BH28" s="32" t="str">
        <f t="shared" si="26"/>
        <v/>
      </c>
      <c r="BI28" s="32" t="str">
        <f t="shared" si="27"/>
        <v/>
      </c>
      <c r="BJ28" s="32" t="str">
        <f t="shared" si="28"/>
        <v/>
      </c>
      <c r="BK28" s="32" t="str">
        <f t="shared" si="29"/>
        <v/>
      </c>
      <c r="BL28" s="32" t="str">
        <f t="shared" si="30"/>
        <v/>
      </c>
      <c r="BM28" s="32" t="str">
        <f t="shared" si="31"/>
        <v/>
      </c>
      <c r="BN28" s="32" t="str">
        <f t="shared" si="32"/>
        <v/>
      </c>
      <c r="BO28" s="32" t="str">
        <f t="shared" si="33"/>
        <v/>
      </c>
      <c r="BP28" s="32" t="str">
        <f t="shared" si="34"/>
        <v/>
      </c>
      <c r="BQ28" s="32" t="str">
        <f t="shared" si="35"/>
        <v/>
      </c>
      <c r="BR28" s="32" t="str">
        <f t="shared" si="36"/>
        <v/>
      </c>
      <c r="BS28" s="32" t="str">
        <f t="shared" si="37"/>
        <v/>
      </c>
      <c r="BT28" s="32" t="str">
        <f t="shared" si="38"/>
        <v/>
      </c>
      <c r="BU28" s="32" t="str">
        <f t="shared" si="39"/>
        <v/>
      </c>
      <c r="BV28" s="32" t="str">
        <f t="shared" si="40"/>
        <v/>
      </c>
      <c r="BW28" s="32" t="str">
        <f t="shared" si="41"/>
        <v/>
      </c>
      <c r="BX28" s="32" t="str">
        <f t="shared" si="42"/>
        <v/>
      </c>
      <c r="BY28" s="32" t="str">
        <f t="shared" si="43"/>
        <v/>
      </c>
      <c r="BZ28" s="32" t="str">
        <f t="shared" si="44"/>
        <v/>
      </c>
      <c r="CA28" s="32" t="str">
        <f t="shared" si="45"/>
        <v/>
      </c>
      <c r="CB28" s="32" t="str">
        <f t="shared" si="46"/>
        <v/>
      </c>
      <c r="CC28" s="32" t="str">
        <f t="shared" si="47"/>
        <v/>
      </c>
      <c r="CD28" s="32" t="str">
        <f t="shared" si="48"/>
        <v/>
      </c>
      <c r="CE28" s="32" t="str">
        <f t="shared" si="49"/>
        <v/>
      </c>
      <c r="CF28" s="32" t="str">
        <f t="shared" si="50"/>
        <v/>
      </c>
      <c r="CG28" s="32" t="str">
        <f t="shared" si="51"/>
        <v/>
      </c>
      <c r="CH28" s="32" t="str">
        <f t="shared" si="52"/>
        <v/>
      </c>
      <c r="CI28" s="32" t="str">
        <f t="shared" si="53"/>
        <v/>
      </c>
      <c r="CJ28" s="32" t="str">
        <f t="shared" si="54"/>
        <v/>
      </c>
      <c r="CK28" s="32" t="str">
        <f t="shared" si="55"/>
        <v/>
      </c>
      <c r="CL28" s="32" t="str">
        <f t="shared" si="56"/>
        <v/>
      </c>
      <c r="CM28" s="32" t="str">
        <f t="shared" si="57"/>
        <v/>
      </c>
      <c r="CN28" s="32" t="str">
        <f t="shared" si="58"/>
        <v/>
      </c>
      <c r="CO28" s="32" t="str">
        <f t="shared" si="59"/>
        <v/>
      </c>
      <c r="CP28" s="32" t="str">
        <f t="shared" si="60"/>
        <v/>
      </c>
      <c r="CQ28" s="32" t="str">
        <f t="shared" si="61"/>
        <v/>
      </c>
      <c r="CR28" s="32" t="str">
        <f t="shared" si="62"/>
        <v/>
      </c>
      <c r="CS28" s="32" t="str">
        <f t="shared" si="63"/>
        <v/>
      </c>
      <c r="CT28" s="32" t="str">
        <f t="shared" si="64"/>
        <v/>
      </c>
      <c r="CU28" s="32" t="str">
        <f t="shared" si="65"/>
        <v/>
      </c>
      <c r="CV28" s="32" t="str">
        <f t="shared" si="66"/>
        <v/>
      </c>
      <c r="CW28" s="32" t="str">
        <f t="shared" si="67"/>
        <v/>
      </c>
      <c r="CX28" s="32" t="str">
        <f t="shared" si="68"/>
        <v/>
      </c>
      <c r="CY28" s="32" t="str">
        <f t="shared" si="69"/>
        <v/>
      </c>
      <c r="CZ28" s="32" t="str">
        <f t="shared" si="70"/>
        <v/>
      </c>
      <c r="DA28" s="32" t="str">
        <f t="shared" si="71"/>
        <v/>
      </c>
      <c r="DB28" s="32" t="str">
        <f t="shared" si="72"/>
        <v/>
      </c>
      <c r="DC28" s="32" t="str">
        <f t="shared" si="73"/>
        <v/>
      </c>
      <c r="DD28" s="32" t="str">
        <f t="shared" si="74"/>
        <v/>
      </c>
      <c r="DE28" s="32" t="str">
        <f t="shared" si="75"/>
        <v/>
      </c>
      <c r="DF28" s="32" t="str">
        <f t="shared" si="76"/>
        <v/>
      </c>
      <c r="DG28" s="32" t="str">
        <f t="shared" si="77"/>
        <v/>
      </c>
      <c r="DH28" s="32" t="str">
        <f t="shared" si="78"/>
        <v/>
      </c>
      <c r="DI28" s="32" t="str">
        <f t="shared" si="79"/>
        <v/>
      </c>
      <c r="DJ28" s="32" t="str">
        <f t="shared" si="80"/>
        <v/>
      </c>
      <c r="DK28" s="10"/>
      <c r="DL28" s="21">
        <f t="shared" si="81"/>
        <v>0</v>
      </c>
      <c r="DM28" s="17">
        <f t="shared" si="82"/>
        <v>0</v>
      </c>
      <c r="DO28" s="24">
        <v>0</v>
      </c>
      <c r="DP28" s="24">
        <v>-4.25</v>
      </c>
      <c r="DQ28" s="21" t="e">
        <f>AVERAGE(DQ27,DQ29)</f>
        <v>#DIV/0!</v>
      </c>
      <c r="DS28" s="24">
        <v>-4.25</v>
      </c>
      <c r="DT28" s="24">
        <v>0</v>
      </c>
      <c r="DU28" s="21" t="e">
        <f>AVERAGE(DU27,DU29)</f>
        <v>#DIV/0!</v>
      </c>
    </row>
    <row r="29" spans="1:125" x14ac:dyDescent="0.15">
      <c r="A29" s="8"/>
      <c r="F29" s="12" t="s">
        <v>41</v>
      </c>
      <c r="G29" s="79" t="e">
        <f>'UV Source'!B5</f>
        <v>#DIV/0!</v>
      </c>
      <c r="H29" s="6" t="s">
        <v>40</v>
      </c>
      <c r="N29" s="10"/>
      <c r="O29" s="10"/>
      <c r="P29" s="28"/>
      <c r="Q29" s="17">
        <v>0</v>
      </c>
      <c r="R29" s="18">
        <v>-4</v>
      </c>
      <c r="S29" s="45"/>
      <c r="T29" s="21" t="e">
        <f t="shared" si="83"/>
        <v>#DIV/0!</v>
      </c>
      <c r="U29" s="10"/>
      <c r="V29" s="18">
        <v>-4</v>
      </c>
      <c r="W29" s="17">
        <v>0</v>
      </c>
      <c r="X29" s="45"/>
      <c r="Y29" s="21" t="e">
        <f t="shared" si="84"/>
        <v>#DIV/0!</v>
      </c>
      <c r="Z29" s="10"/>
      <c r="AA29" s="10"/>
      <c r="AB29" s="10"/>
      <c r="AC29" s="10"/>
      <c r="AD29" s="10"/>
      <c r="AE29" s="27"/>
      <c r="AF29" s="29">
        <v>-4</v>
      </c>
      <c r="AG29" s="10"/>
      <c r="AH29" s="32" t="str">
        <f t="shared" si="0"/>
        <v/>
      </c>
      <c r="AI29" s="32" t="str">
        <f t="shared" si="1"/>
        <v/>
      </c>
      <c r="AJ29" s="32" t="str">
        <f t="shared" si="2"/>
        <v/>
      </c>
      <c r="AK29" s="32" t="str">
        <f t="shared" si="3"/>
        <v/>
      </c>
      <c r="AL29" s="32" t="str">
        <f t="shared" si="4"/>
        <v/>
      </c>
      <c r="AM29" s="32" t="str">
        <f t="shared" si="5"/>
        <v/>
      </c>
      <c r="AN29" s="32" t="str">
        <f t="shared" si="6"/>
        <v/>
      </c>
      <c r="AO29" s="32" t="str">
        <f t="shared" si="7"/>
        <v/>
      </c>
      <c r="AP29" s="32" t="str">
        <f t="shared" si="8"/>
        <v/>
      </c>
      <c r="AQ29" s="32" t="str">
        <f t="shared" si="9"/>
        <v/>
      </c>
      <c r="AR29" s="32" t="str">
        <f t="shared" si="10"/>
        <v/>
      </c>
      <c r="AS29" s="32" t="str">
        <f t="shared" si="11"/>
        <v/>
      </c>
      <c r="AT29" s="32" t="str">
        <f t="shared" si="12"/>
        <v/>
      </c>
      <c r="AU29" s="32" t="str">
        <f t="shared" si="13"/>
        <v/>
      </c>
      <c r="AV29" s="32" t="str">
        <f t="shared" si="14"/>
        <v/>
      </c>
      <c r="AW29" s="32" t="str">
        <f t="shared" si="15"/>
        <v/>
      </c>
      <c r="AX29" s="32" t="str">
        <f t="shared" si="16"/>
        <v/>
      </c>
      <c r="AY29" s="32" t="str">
        <f t="shared" si="17"/>
        <v/>
      </c>
      <c r="AZ29" s="32" t="str">
        <f t="shared" si="18"/>
        <v/>
      </c>
      <c r="BA29" s="32" t="str">
        <f t="shared" si="19"/>
        <v/>
      </c>
      <c r="BB29" s="32" t="str">
        <f t="shared" si="20"/>
        <v/>
      </c>
      <c r="BC29" s="32" t="str">
        <f t="shared" si="21"/>
        <v/>
      </c>
      <c r="BD29" s="32" t="str">
        <f t="shared" si="22"/>
        <v/>
      </c>
      <c r="BE29" s="32" t="str">
        <f t="shared" si="23"/>
        <v/>
      </c>
      <c r="BF29" s="32" t="str">
        <f t="shared" si="24"/>
        <v/>
      </c>
      <c r="BG29" s="32" t="str">
        <f t="shared" si="25"/>
        <v/>
      </c>
      <c r="BH29" s="32" t="str">
        <f t="shared" si="26"/>
        <v/>
      </c>
      <c r="BI29" s="32" t="str">
        <f t="shared" si="27"/>
        <v/>
      </c>
      <c r="BJ29" s="32" t="str">
        <f t="shared" si="28"/>
        <v/>
      </c>
      <c r="BK29" s="32" t="str">
        <f t="shared" si="29"/>
        <v/>
      </c>
      <c r="BL29" s="32" t="str">
        <f t="shared" si="30"/>
        <v/>
      </c>
      <c r="BM29" s="32" t="str">
        <f t="shared" si="31"/>
        <v/>
      </c>
      <c r="BN29" s="32" t="str">
        <f t="shared" si="32"/>
        <v/>
      </c>
      <c r="BO29" s="32" t="str">
        <f t="shared" si="33"/>
        <v/>
      </c>
      <c r="BP29" s="32" t="str">
        <f t="shared" si="34"/>
        <v/>
      </c>
      <c r="BQ29" s="32" t="str">
        <f t="shared" si="35"/>
        <v/>
      </c>
      <c r="BR29" s="32" t="str">
        <f t="shared" si="36"/>
        <v/>
      </c>
      <c r="BS29" s="32" t="str">
        <f t="shared" si="37"/>
        <v/>
      </c>
      <c r="BT29" s="32" t="str">
        <f t="shared" si="38"/>
        <v/>
      </c>
      <c r="BU29" s="32" t="str">
        <f t="shared" si="39"/>
        <v/>
      </c>
      <c r="BV29" s="32" t="str">
        <f t="shared" si="40"/>
        <v/>
      </c>
      <c r="BW29" s="32" t="str">
        <f t="shared" si="41"/>
        <v/>
      </c>
      <c r="BX29" s="32" t="str">
        <f t="shared" si="42"/>
        <v/>
      </c>
      <c r="BY29" s="32" t="str">
        <f t="shared" si="43"/>
        <v/>
      </c>
      <c r="BZ29" s="32" t="str">
        <f t="shared" si="44"/>
        <v/>
      </c>
      <c r="CA29" s="32" t="str">
        <f t="shared" si="45"/>
        <v/>
      </c>
      <c r="CB29" s="32" t="str">
        <f t="shared" si="46"/>
        <v/>
      </c>
      <c r="CC29" s="32" t="str">
        <f t="shared" si="47"/>
        <v/>
      </c>
      <c r="CD29" s="32" t="str">
        <f t="shared" si="48"/>
        <v/>
      </c>
      <c r="CE29" s="32" t="str">
        <f t="shared" si="49"/>
        <v/>
      </c>
      <c r="CF29" s="32" t="str">
        <f t="shared" si="50"/>
        <v/>
      </c>
      <c r="CG29" s="32" t="str">
        <f t="shared" si="51"/>
        <v/>
      </c>
      <c r="CH29" s="32" t="str">
        <f t="shared" si="52"/>
        <v/>
      </c>
      <c r="CI29" s="32" t="str">
        <f t="shared" si="53"/>
        <v/>
      </c>
      <c r="CJ29" s="32" t="str">
        <f t="shared" si="54"/>
        <v/>
      </c>
      <c r="CK29" s="32" t="str">
        <f t="shared" si="55"/>
        <v/>
      </c>
      <c r="CL29" s="32" t="str">
        <f t="shared" si="56"/>
        <v/>
      </c>
      <c r="CM29" s="32" t="str">
        <f t="shared" si="57"/>
        <v/>
      </c>
      <c r="CN29" s="32" t="str">
        <f t="shared" si="58"/>
        <v/>
      </c>
      <c r="CO29" s="32" t="str">
        <f t="shared" si="59"/>
        <v/>
      </c>
      <c r="CP29" s="32" t="str">
        <f t="shared" si="60"/>
        <v/>
      </c>
      <c r="CQ29" s="32" t="str">
        <f t="shared" si="61"/>
        <v/>
      </c>
      <c r="CR29" s="32" t="str">
        <f t="shared" si="62"/>
        <v/>
      </c>
      <c r="CS29" s="32" t="str">
        <f t="shared" si="63"/>
        <v/>
      </c>
      <c r="CT29" s="32" t="str">
        <f t="shared" si="64"/>
        <v/>
      </c>
      <c r="CU29" s="32" t="str">
        <f t="shared" si="65"/>
        <v/>
      </c>
      <c r="CV29" s="32" t="str">
        <f t="shared" si="66"/>
        <v/>
      </c>
      <c r="CW29" s="32" t="str">
        <f t="shared" si="67"/>
        <v/>
      </c>
      <c r="CX29" s="32" t="str">
        <f t="shared" si="68"/>
        <v/>
      </c>
      <c r="CY29" s="32" t="str">
        <f t="shared" si="69"/>
        <v/>
      </c>
      <c r="CZ29" s="32" t="str">
        <f t="shared" si="70"/>
        <v/>
      </c>
      <c r="DA29" s="32" t="str">
        <f t="shared" si="71"/>
        <v/>
      </c>
      <c r="DB29" s="32" t="str">
        <f t="shared" si="72"/>
        <v/>
      </c>
      <c r="DC29" s="32" t="str">
        <f t="shared" si="73"/>
        <v/>
      </c>
      <c r="DD29" s="32" t="str">
        <f t="shared" si="74"/>
        <v/>
      </c>
      <c r="DE29" s="32" t="str">
        <f t="shared" si="75"/>
        <v/>
      </c>
      <c r="DF29" s="32" t="str">
        <f t="shared" si="76"/>
        <v/>
      </c>
      <c r="DG29" s="32" t="str">
        <f t="shared" si="77"/>
        <v/>
      </c>
      <c r="DH29" s="32" t="str">
        <f t="shared" si="78"/>
        <v/>
      </c>
      <c r="DI29" s="32" t="str">
        <f t="shared" si="79"/>
        <v/>
      </c>
      <c r="DJ29" s="32" t="str">
        <f t="shared" si="80"/>
        <v/>
      </c>
      <c r="DK29" s="10"/>
      <c r="DL29" s="21">
        <f t="shared" si="81"/>
        <v>0</v>
      </c>
      <c r="DM29" s="17">
        <f t="shared" si="82"/>
        <v>0</v>
      </c>
      <c r="DO29" s="24">
        <v>0</v>
      </c>
      <c r="DP29" s="24">
        <v>-4</v>
      </c>
      <c r="DQ29" s="21" t="e">
        <f>T29</f>
        <v>#DIV/0!</v>
      </c>
      <c r="DS29" s="24">
        <v>-4</v>
      </c>
      <c r="DT29" s="24">
        <v>0</v>
      </c>
      <c r="DU29" s="21" t="e">
        <f>Y29</f>
        <v>#DIV/0!</v>
      </c>
    </row>
    <row r="30" spans="1:125" x14ac:dyDescent="0.15">
      <c r="A30" s="8"/>
      <c r="N30" s="10"/>
      <c r="O30" s="10"/>
      <c r="P30" s="28"/>
      <c r="Q30" s="17">
        <v>0</v>
      </c>
      <c r="R30" s="18">
        <v>-3.5</v>
      </c>
      <c r="S30" s="45"/>
      <c r="T30" s="21" t="e">
        <f t="shared" si="83"/>
        <v>#DIV/0!</v>
      </c>
      <c r="U30" s="10"/>
      <c r="V30" s="18">
        <v>-3.5</v>
      </c>
      <c r="W30" s="17">
        <v>0</v>
      </c>
      <c r="X30" s="119"/>
      <c r="Y30" s="21" t="e">
        <f t="shared" si="84"/>
        <v>#DIV/0!</v>
      </c>
      <c r="Z30" s="10"/>
      <c r="AA30" s="10"/>
      <c r="AB30" s="10"/>
      <c r="AC30" s="10"/>
      <c r="AD30" s="10"/>
      <c r="AE30" s="27"/>
      <c r="AF30" s="29">
        <v>-3.75</v>
      </c>
      <c r="AG30" s="10"/>
      <c r="AH30" s="32" t="str">
        <f t="shared" si="0"/>
        <v/>
      </c>
      <c r="AI30" s="32" t="str">
        <f t="shared" si="1"/>
        <v/>
      </c>
      <c r="AJ30" s="32" t="str">
        <f t="shared" si="2"/>
        <v/>
      </c>
      <c r="AK30" s="32" t="str">
        <f t="shared" si="3"/>
        <v/>
      </c>
      <c r="AL30" s="32" t="str">
        <f t="shared" si="4"/>
        <v/>
      </c>
      <c r="AM30" s="32" t="str">
        <f t="shared" si="5"/>
        <v/>
      </c>
      <c r="AN30" s="32" t="str">
        <f t="shared" si="6"/>
        <v/>
      </c>
      <c r="AO30" s="32" t="str">
        <f t="shared" si="7"/>
        <v/>
      </c>
      <c r="AP30" s="32" t="str">
        <f t="shared" si="8"/>
        <v/>
      </c>
      <c r="AQ30" s="32" t="str">
        <f t="shared" si="9"/>
        <v/>
      </c>
      <c r="AR30" s="32" t="str">
        <f t="shared" si="10"/>
        <v/>
      </c>
      <c r="AS30" s="32" t="str">
        <f t="shared" si="11"/>
        <v/>
      </c>
      <c r="AT30" s="32" t="str">
        <f t="shared" si="12"/>
        <v/>
      </c>
      <c r="AU30" s="32" t="str">
        <f t="shared" si="13"/>
        <v/>
      </c>
      <c r="AV30" s="32" t="str">
        <f t="shared" si="14"/>
        <v/>
      </c>
      <c r="AW30" s="32" t="str">
        <f t="shared" si="15"/>
        <v/>
      </c>
      <c r="AX30" s="32" t="str">
        <f t="shared" si="16"/>
        <v/>
      </c>
      <c r="AY30" s="32" t="str">
        <f t="shared" si="17"/>
        <v/>
      </c>
      <c r="AZ30" s="32" t="str">
        <f t="shared" si="18"/>
        <v/>
      </c>
      <c r="BA30" s="32" t="str">
        <f t="shared" si="19"/>
        <v/>
      </c>
      <c r="BB30" s="32" t="str">
        <f t="shared" si="20"/>
        <v/>
      </c>
      <c r="BC30" s="32" t="str">
        <f t="shared" si="21"/>
        <v/>
      </c>
      <c r="BD30" s="32" t="str">
        <f t="shared" si="22"/>
        <v/>
      </c>
      <c r="BE30" s="32" t="str">
        <f t="shared" si="23"/>
        <v/>
      </c>
      <c r="BF30" s="32" t="str">
        <f t="shared" si="24"/>
        <v/>
      </c>
      <c r="BG30" s="32" t="str">
        <f t="shared" si="25"/>
        <v/>
      </c>
      <c r="BH30" s="32" t="str">
        <f t="shared" si="26"/>
        <v/>
      </c>
      <c r="BI30" s="32" t="str">
        <f t="shared" si="27"/>
        <v/>
      </c>
      <c r="BJ30" s="32" t="str">
        <f t="shared" si="28"/>
        <v/>
      </c>
      <c r="BK30" s="32" t="str">
        <f t="shared" si="29"/>
        <v/>
      </c>
      <c r="BL30" s="32" t="str">
        <f t="shared" si="30"/>
        <v/>
      </c>
      <c r="BM30" s="32" t="str">
        <f t="shared" si="31"/>
        <v/>
      </c>
      <c r="BN30" s="32" t="str">
        <f t="shared" si="32"/>
        <v/>
      </c>
      <c r="BO30" s="32" t="str">
        <f t="shared" si="33"/>
        <v/>
      </c>
      <c r="BP30" s="32" t="str">
        <f t="shared" si="34"/>
        <v/>
      </c>
      <c r="BQ30" s="32" t="str">
        <f t="shared" si="35"/>
        <v/>
      </c>
      <c r="BR30" s="32" t="str">
        <f t="shared" si="36"/>
        <v/>
      </c>
      <c r="BS30" s="32" t="str">
        <f t="shared" si="37"/>
        <v/>
      </c>
      <c r="BT30" s="32" t="str">
        <f t="shared" si="38"/>
        <v/>
      </c>
      <c r="BU30" s="32" t="str">
        <f t="shared" si="39"/>
        <v/>
      </c>
      <c r="BV30" s="32" t="str">
        <f t="shared" si="40"/>
        <v/>
      </c>
      <c r="BW30" s="32" t="str">
        <f t="shared" si="41"/>
        <v/>
      </c>
      <c r="BX30" s="32" t="str">
        <f t="shared" si="42"/>
        <v/>
      </c>
      <c r="BY30" s="32" t="str">
        <f t="shared" si="43"/>
        <v/>
      </c>
      <c r="BZ30" s="32" t="str">
        <f t="shared" si="44"/>
        <v/>
      </c>
      <c r="CA30" s="32" t="str">
        <f t="shared" si="45"/>
        <v/>
      </c>
      <c r="CB30" s="32" t="str">
        <f t="shared" si="46"/>
        <v/>
      </c>
      <c r="CC30" s="32" t="str">
        <f t="shared" si="47"/>
        <v/>
      </c>
      <c r="CD30" s="32" t="str">
        <f t="shared" si="48"/>
        <v/>
      </c>
      <c r="CE30" s="32" t="str">
        <f t="shared" si="49"/>
        <v/>
      </c>
      <c r="CF30" s="32" t="str">
        <f t="shared" si="50"/>
        <v/>
      </c>
      <c r="CG30" s="32" t="str">
        <f t="shared" si="51"/>
        <v/>
      </c>
      <c r="CH30" s="32" t="str">
        <f t="shared" si="52"/>
        <v/>
      </c>
      <c r="CI30" s="32" t="str">
        <f t="shared" si="53"/>
        <v/>
      </c>
      <c r="CJ30" s="32" t="str">
        <f t="shared" si="54"/>
        <v/>
      </c>
      <c r="CK30" s="32" t="str">
        <f t="shared" si="55"/>
        <v/>
      </c>
      <c r="CL30" s="32" t="str">
        <f t="shared" si="56"/>
        <v/>
      </c>
      <c r="CM30" s="32" t="str">
        <f t="shared" si="57"/>
        <v/>
      </c>
      <c r="CN30" s="32" t="str">
        <f t="shared" si="58"/>
        <v/>
      </c>
      <c r="CO30" s="32" t="str">
        <f t="shared" si="59"/>
        <v/>
      </c>
      <c r="CP30" s="32" t="str">
        <f t="shared" si="60"/>
        <v/>
      </c>
      <c r="CQ30" s="32" t="str">
        <f t="shared" si="61"/>
        <v/>
      </c>
      <c r="CR30" s="32" t="str">
        <f t="shared" si="62"/>
        <v/>
      </c>
      <c r="CS30" s="32" t="str">
        <f t="shared" si="63"/>
        <v/>
      </c>
      <c r="CT30" s="32" t="str">
        <f t="shared" si="64"/>
        <v/>
      </c>
      <c r="CU30" s="32" t="str">
        <f t="shared" si="65"/>
        <v/>
      </c>
      <c r="CV30" s="32" t="str">
        <f t="shared" si="66"/>
        <v/>
      </c>
      <c r="CW30" s="32" t="str">
        <f t="shared" si="67"/>
        <v/>
      </c>
      <c r="CX30" s="32" t="str">
        <f t="shared" si="68"/>
        <v/>
      </c>
      <c r="CY30" s="32" t="str">
        <f t="shared" si="69"/>
        <v/>
      </c>
      <c r="CZ30" s="32" t="str">
        <f t="shared" si="70"/>
        <v/>
      </c>
      <c r="DA30" s="32" t="str">
        <f t="shared" si="71"/>
        <v/>
      </c>
      <c r="DB30" s="32" t="str">
        <f t="shared" si="72"/>
        <v/>
      </c>
      <c r="DC30" s="32" t="str">
        <f t="shared" si="73"/>
        <v/>
      </c>
      <c r="DD30" s="32" t="str">
        <f t="shared" si="74"/>
        <v/>
      </c>
      <c r="DE30" s="32" t="str">
        <f t="shared" si="75"/>
        <v/>
      </c>
      <c r="DF30" s="32" t="str">
        <f t="shared" si="76"/>
        <v/>
      </c>
      <c r="DG30" s="32" t="str">
        <f t="shared" si="77"/>
        <v/>
      </c>
      <c r="DH30" s="32" t="str">
        <f t="shared" si="78"/>
        <v/>
      </c>
      <c r="DI30" s="32" t="str">
        <f t="shared" si="79"/>
        <v/>
      </c>
      <c r="DJ30" s="32" t="str">
        <f t="shared" si="80"/>
        <v/>
      </c>
      <c r="DK30" s="10"/>
      <c r="DL30" s="21">
        <f t="shared" si="81"/>
        <v>0</v>
      </c>
      <c r="DM30" s="17">
        <f t="shared" si="82"/>
        <v>0</v>
      </c>
      <c r="DO30" s="24">
        <v>0</v>
      </c>
      <c r="DP30" s="24">
        <v>-3.75</v>
      </c>
      <c r="DQ30" s="21" t="e">
        <f>AVERAGE(DQ29,DQ31)</f>
        <v>#DIV/0!</v>
      </c>
      <c r="DS30" s="24">
        <v>-3.75</v>
      </c>
      <c r="DT30" s="24">
        <v>0</v>
      </c>
      <c r="DU30" s="21" t="e">
        <f>AVERAGE(DU29,DU31)</f>
        <v>#DIV/0!</v>
      </c>
    </row>
    <row r="31" spans="1:125" x14ac:dyDescent="0.15">
      <c r="A31" s="8"/>
      <c r="B31" s="4"/>
      <c r="F31" s="7" t="s">
        <v>42</v>
      </c>
      <c r="G31" s="144" t="e">
        <f>G41/(G41+G40)</f>
        <v>#DIV/0!</v>
      </c>
      <c r="H31" s="51" t="s">
        <v>43</v>
      </c>
      <c r="N31" s="10"/>
      <c r="O31" s="10"/>
      <c r="P31" s="28"/>
      <c r="Q31" s="17">
        <v>0</v>
      </c>
      <c r="R31" s="18">
        <v>-3</v>
      </c>
      <c r="S31" s="45"/>
      <c r="T31" s="21" t="e">
        <f t="shared" si="83"/>
        <v>#DIV/0!</v>
      </c>
      <c r="U31" s="10"/>
      <c r="V31" s="18">
        <v>-3</v>
      </c>
      <c r="W31" s="17">
        <v>0</v>
      </c>
      <c r="X31" s="119"/>
      <c r="Y31" s="21" t="e">
        <f t="shared" si="84"/>
        <v>#DIV/0!</v>
      </c>
      <c r="Z31" s="10"/>
      <c r="AA31" s="10"/>
      <c r="AB31" s="10"/>
      <c r="AC31" s="10"/>
      <c r="AD31" s="10"/>
      <c r="AE31" s="27"/>
      <c r="AF31" s="29">
        <v>-3.5</v>
      </c>
      <c r="AG31" s="10"/>
      <c r="AH31" s="32" t="str">
        <f t="shared" si="0"/>
        <v/>
      </c>
      <c r="AI31" s="32" t="str">
        <f t="shared" si="1"/>
        <v/>
      </c>
      <c r="AJ31" s="32" t="str">
        <f t="shared" si="2"/>
        <v/>
      </c>
      <c r="AK31" s="32" t="str">
        <f t="shared" si="3"/>
        <v/>
      </c>
      <c r="AL31" s="32" t="str">
        <f t="shared" si="4"/>
        <v/>
      </c>
      <c r="AM31" s="32" t="str">
        <f t="shared" si="5"/>
        <v/>
      </c>
      <c r="AN31" s="32" t="str">
        <f t="shared" si="6"/>
        <v/>
      </c>
      <c r="AO31" s="32" t="str">
        <f t="shared" si="7"/>
        <v/>
      </c>
      <c r="AP31" s="32" t="str">
        <f t="shared" si="8"/>
        <v/>
      </c>
      <c r="AQ31" s="32" t="str">
        <f t="shared" si="9"/>
        <v/>
      </c>
      <c r="AR31" s="32" t="str">
        <f t="shared" si="10"/>
        <v/>
      </c>
      <c r="AS31" s="32" t="str">
        <f t="shared" si="11"/>
        <v/>
      </c>
      <c r="AT31" s="32" t="str">
        <f t="shared" si="12"/>
        <v/>
      </c>
      <c r="AU31" s="32" t="str">
        <f t="shared" si="13"/>
        <v/>
      </c>
      <c r="AV31" s="32" t="str">
        <f t="shared" si="14"/>
        <v/>
      </c>
      <c r="AW31" s="32" t="str">
        <f t="shared" si="15"/>
        <v/>
      </c>
      <c r="AX31" s="32" t="str">
        <f t="shared" si="16"/>
        <v/>
      </c>
      <c r="AY31" s="32" t="str">
        <f t="shared" si="17"/>
        <v/>
      </c>
      <c r="AZ31" s="32" t="str">
        <f t="shared" si="18"/>
        <v/>
      </c>
      <c r="BA31" s="32" t="str">
        <f t="shared" si="19"/>
        <v/>
      </c>
      <c r="BB31" s="32" t="str">
        <f t="shared" si="20"/>
        <v/>
      </c>
      <c r="BC31" s="32" t="str">
        <f t="shared" si="21"/>
        <v/>
      </c>
      <c r="BD31" s="32" t="str">
        <f t="shared" si="22"/>
        <v/>
      </c>
      <c r="BE31" s="32" t="str">
        <f t="shared" si="23"/>
        <v/>
      </c>
      <c r="BF31" s="32" t="str">
        <f t="shared" si="24"/>
        <v/>
      </c>
      <c r="BG31" s="32" t="str">
        <f t="shared" si="25"/>
        <v/>
      </c>
      <c r="BH31" s="32" t="str">
        <f t="shared" si="26"/>
        <v/>
      </c>
      <c r="BI31" s="32" t="str">
        <f t="shared" si="27"/>
        <v/>
      </c>
      <c r="BJ31" s="32" t="str">
        <f t="shared" si="28"/>
        <v/>
      </c>
      <c r="BK31" s="32" t="str">
        <f t="shared" si="29"/>
        <v/>
      </c>
      <c r="BL31" s="32" t="str">
        <f t="shared" si="30"/>
        <v/>
      </c>
      <c r="BM31" s="32" t="str">
        <f t="shared" si="31"/>
        <v/>
      </c>
      <c r="BN31" s="32" t="str">
        <f t="shared" si="32"/>
        <v/>
      </c>
      <c r="BO31" s="32" t="str">
        <f t="shared" si="33"/>
        <v/>
      </c>
      <c r="BP31" s="32" t="str">
        <f t="shared" si="34"/>
        <v/>
      </c>
      <c r="BQ31" s="32" t="str">
        <f t="shared" si="35"/>
        <v/>
      </c>
      <c r="BR31" s="32" t="str">
        <f t="shared" si="36"/>
        <v/>
      </c>
      <c r="BS31" s="32" t="str">
        <f t="shared" si="37"/>
        <v/>
      </c>
      <c r="BT31" s="32" t="str">
        <f t="shared" si="38"/>
        <v/>
      </c>
      <c r="BU31" s="32" t="str">
        <f t="shared" si="39"/>
        <v/>
      </c>
      <c r="BV31" s="32" t="str">
        <f t="shared" si="40"/>
        <v/>
      </c>
      <c r="BW31" s="32" t="str">
        <f t="shared" si="41"/>
        <v/>
      </c>
      <c r="BX31" s="32" t="str">
        <f t="shared" si="42"/>
        <v/>
      </c>
      <c r="BY31" s="32" t="str">
        <f t="shared" si="43"/>
        <v/>
      </c>
      <c r="BZ31" s="32" t="str">
        <f t="shared" si="44"/>
        <v/>
      </c>
      <c r="CA31" s="32" t="str">
        <f t="shared" si="45"/>
        <v/>
      </c>
      <c r="CB31" s="32" t="str">
        <f t="shared" si="46"/>
        <v/>
      </c>
      <c r="CC31" s="32" t="str">
        <f t="shared" si="47"/>
        <v/>
      </c>
      <c r="CD31" s="32" t="str">
        <f t="shared" si="48"/>
        <v/>
      </c>
      <c r="CE31" s="32" t="str">
        <f t="shared" si="49"/>
        <v/>
      </c>
      <c r="CF31" s="32" t="str">
        <f t="shared" si="50"/>
        <v/>
      </c>
      <c r="CG31" s="32" t="str">
        <f t="shared" si="51"/>
        <v/>
      </c>
      <c r="CH31" s="32" t="str">
        <f t="shared" si="52"/>
        <v/>
      </c>
      <c r="CI31" s="32" t="str">
        <f t="shared" si="53"/>
        <v/>
      </c>
      <c r="CJ31" s="32" t="str">
        <f t="shared" si="54"/>
        <v/>
      </c>
      <c r="CK31" s="32" t="str">
        <f t="shared" si="55"/>
        <v/>
      </c>
      <c r="CL31" s="32" t="str">
        <f t="shared" si="56"/>
        <v/>
      </c>
      <c r="CM31" s="32" t="str">
        <f t="shared" si="57"/>
        <v/>
      </c>
      <c r="CN31" s="32" t="str">
        <f t="shared" si="58"/>
        <v/>
      </c>
      <c r="CO31" s="32" t="str">
        <f t="shared" si="59"/>
        <v/>
      </c>
      <c r="CP31" s="32" t="str">
        <f t="shared" si="60"/>
        <v/>
      </c>
      <c r="CQ31" s="32" t="str">
        <f t="shared" si="61"/>
        <v/>
      </c>
      <c r="CR31" s="32" t="str">
        <f t="shared" si="62"/>
        <v/>
      </c>
      <c r="CS31" s="32" t="str">
        <f t="shared" si="63"/>
        <v/>
      </c>
      <c r="CT31" s="32" t="str">
        <f t="shared" si="64"/>
        <v/>
      </c>
      <c r="CU31" s="32" t="str">
        <f t="shared" si="65"/>
        <v/>
      </c>
      <c r="CV31" s="32" t="str">
        <f t="shared" si="66"/>
        <v/>
      </c>
      <c r="CW31" s="32" t="str">
        <f t="shared" si="67"/>
        <v/>
      </c>
      <c r="CX31" s="32" t="str">
        <f t="shared" si="68"/>
        <v/>
      </c>
      <c r="CY31" s="32" t="str">
        <f t="shared" si="69"/>
        <v/>
      </c>
      <c r="CZ31" s="32" t="str">
        <f t="shared" si="70"/>
        <v/>
      </c>
      <c r="DA31" s="32" t="str">
        <f t="shared" si="71"/>
        <v/>
      </c>
      <c r="DB31" s="32" t="str">
        <f t="shared" si="72"/>
        <v/>
      </c>
      <c r="DC31" s="32" t="str">
        <f t="shared" si="73"/>
        <v/>
      </c>
      <c r="DD31" s="32" t="str">
        <f t="shared" si="74"/>
        <v/>
      </c>
      <c r="DE31" s="32" t="str">
        <f t="shared" si="75"/>
        <v/>
      </c>
      <c r="DF31" s="32" t="str">
        <f t="shared" si="76"/>
        <v/>
      </c>
      <c r="DG31" s="32" t="str">
        <f t="shared" si="77"/>
        <v/>
      </c>
      <c r="DH31" s="32" t="str">
        <f t="shared" si="78"/>
        <v/>
      </c>
      <c r="DI31" s="32" t="str">
        <f t="shared" si="79"/>
        <v/>
      </c>
      <c r="DJ31" s="32" t="str">
        <f t="shared" si="80"/>
        <v/>
      </c>
      <c r="DK31" s="10"/>
      <c r="DL31" s="21">
        <f t="shared" si="81"/>
        <v>0</v>
      </c>
      <c r="DM31" s="17">
        <f t="shared" si="82"/>
        <v>0</v>
      </c>
      <c r="DO31" s="24">
        <v>0</v>
      </c>
      <c r="DP31" s="24">
        <v>-3.5</v>
      </c>
      <c r="DQ31" s="21" t="e">
        <f>T30</f>
        <v>#DIV/0!</v>
      </c>
      <c r="DS31" s="24">
        <v>-3.5</v>
      </c>
      <c r="DT31" s="24">
        <v>0</v>
      </c>
      <c r="DU31" s="21" t="e">
        <f>Y30</f>
        <v>#DIV/0!</v>
      </c>
    </row>
    <row r="32" spans="1:125" x14ac:dyDescent="0.15">
      <c r="B32" s="4"/>
      <c r="F32" s="7" t="s">
        <v>44</v>
      </c>
      <c r="G32" s="145" t="e">
        <f>INDEX('Reflection Factor'!M38:M197, MATCH('Fluence Calculations'!G28,'Reflection Factor'!B38:B197))</f>
        <v>#DIV/0!</v>
      </c>
      <c r="H32" s="48" t="s">
        <v>45</v>
      </c>
      <c r="K32" s="10"/>
      <c r="M32" s="10"/>
      <c r="N32" s="10"/>
      <c r="O32" s="10"/>
      <c r="P32" s="28"/>
      <c r="Q32" s="17">
        <v>0</v>
      </c>
      <c r="R32" s="18">
        <v>-2.5</v>
      </c>
      <c r="S32" s="109"/>
      <c r="T32" s="21" t="e">
        <f t="shared" si="83"/>
        <v>#DIV/0!</v>
      </c>
      <c r="U32" s="10"/>
      <c r="V32" s="18">
        <v>-2.5</v>
      </c>
      <c r="W32" s="17">
        <v>0</v>
      </c>
      <c r="X32" s="119"/>
      <c r="Y32" s="21" t="e">
        <f t="shared" si="84"/>
        <v>#DIV/0!</v>
      </c>
      <c r="Z32" s="10"/>
      <c r="AA32" s="10"/>
      <c r="AB32" s="10"/>
      <c r="AC32" s="10"/>
      <c r="AD32" s="10"/>
      <c r="AE32" s="27"/>
      <c r="AF32" s="29">
        <v>-3.25</v>
      </c>
      <c r="AG32" s="10"/>
      <c r="AH32" s="32" t="str">
        <f t="shared" si="0"/>
        <v/>
      </c>
      <c r="AI32" s="32" t="str">
        <f t="shared" si="1"/>
        <v/>
      </c>
      <c r="AJ32" s="32" t="str">
        <f t="shared" si="2"/>
        <v/>
      </c>
      <c r="AK32" s="32" t="str">
        <f t="shared" si="3"/>
        <v/>
      </c>
      <c r="AL32" s="32" t="str">
        <f t="shared" si="4"/>
        <v/>
      </c>
      <c r="AM32" s="32" t="str">
        <f t="shared" si="5"/>
        <v/>
      </c>
      <c r="AN32" s="32" t="str">
        <f t="shared" si="6"/>
        <v/>
      </c>
      <c r="AO32" s="32" t="str">
        <f t="shared" si="7"/>
        <v/>
      </c>
      <c r="AP32" s="32" t="str">
        <f t="shared" si="8"/>
        <v/>
      </c>
      <c r="AQ32" s="32" t="str">
        <f t="shared" si="9"/>
        <v/>
      </c>
      <c r="AR32" s="32" t="str">
        <f t="shared" si="10"/>
        <v/>
      </c>
      <c r="AS32" s="32" t="str">
        <f t="shared" si="11"/>
        <v/>
      </c>
      <c r="AT32" s="32" t="str">
        <f t="shared" si="12"/>
        <v/>
      </c>
      <c r="AU32" s="32" t="str">
        <f t="shared" si="13"/>
        <v/>
      </c>
      <c r="AV32" s="32" t="str">
        <f t="shared" si="14"/>
        <v/>
      </c>
      <c r="AW32" s="32" t="str">
        <f t="shared" si="15"/>
        <v/>
      </c>
      <c r="AX32" s="32" t="str">
        <f t="shared" si="16"/>
        <v/>
      </c>
      <c r="AY32" s="32" t="str">
        <f t="shared" si="17"/>
        <v/>
      </c>
      <c r="AZ32" s="32" t="str">
        <f t="shared" si="18"/>
        <v/>
      </c>
      <c r="BA32" s="32" t="str">
        <f t="shared" si="19"/>
        <v/>
      </c>
      <c r="BB32" s="32" t="str">
        <f t="shared" si="20"/>
        <v/>
      </c>
      <c r="BC32" s="32" t="str">
        <f t="shared" si="21"/>
        <v/>
      </c>
      <c r="BD32" s="32" t="str">
        <f t="shared" si="22"/>
        <v/>
      </c>
      <c r="BE32" s="32" t="str">
        <f t="shared" si="23"/>
        <v/>
      </c>
      <c r="BF32" s="32" t="str">
        <f t="shared" si="24"/>
        <v/>
      </c>
      <c r="BG32" s="32" t="str">
        <f t="shared" si="25"/>
        <v/>
      </c>
      <c r="BH32" s="32" t="str">
        <f t="shared" si="26"/>
        <v/>
      </c>
      <c r="BI32" s="32" t="str">
        <f t="shared" si="27"/>
        <v/>
      </c>
      <c r="BJ32" s="32" t="str">
        <f t="shared" si="28"/>
        <v/>
      </c>
      <c r="BK32" s="32" t="str">
        <f t="shared" si="29"/>
        <v/>
      </c>
      <c r="BL32" s="32" t="str">
        <f t="shared" si="30"/>
        <v/>
      </c>
      <c r="BM32" s="32" t="str">
        <f t="shared" si="31"/>
        <v/>
      </c>
      <c r="BN32" s="32" t="str">
        <f t="shared" si="32"/>
        <v/>
      </c>
      <c r="BO32" s="32" t="str">
        <f t="shared" si="33"/>
        <v/>
      </c>
      <c r="BP32" s="32" t="str">
        <f t="shared" si="34"/>
        <v/>
      </c>
      <c r="BQ32" s="32" t="str">
        <f t="shared" si="35"/>
        <v/>
      </c>
      <c r="BR32" s="32" t="str">
        <f t="shared" si="36"/>
        <v/>
      </c>
      <c r="BS32" s="32" t="str">
        <f t="shared" si="37"/>
        <v/>
      </c>
      <c r="BT32" s="32" t="str">
        <f t="shared" si="38"/>
        <v/>
      </c>
      <c r="BU32" s="32" t="str">
        <f t="shared" si="39"/>
        <v/>
      </c>
      <c r="BV32" s="32" t="str">
        <f t="shared" si="40"/>
        <v/>
      </c>
      <c r="BW32" s="32" t="str">
        <f t="shared" si="41"/>
        <v/>
      </c>
      <c r="BX32" s="32" t="str">
        <f t="shared" si="42"/>
        <v/>
      </c>
      <c r="BY32" s="32" t="str">
        <f t="shared" si="43"/>
        <v/>
      </c>
      <c r="BZ32" s="32" t="str">
        <f t="shared" si="44"/>
        <v/>
      </c>
      <c r="CA32" s="32" t="str">
        <f t="shared" si="45"/>
        <v/>
      </c>
      <c r="CB32" s="32" t="str">
        <f t="shared" si="46"/>
        <v/>
      </c>
      <c r="CC32" s="32" t="str">
        <f t="shared" si="47"/>
        <v/>
      </c>
      <c r="CD32" s="32" t="str">
        <f t="shared" si="48"/>
        <v/>
      </c>
      <c r="CE32" s="32" t="str">
        <f t="shared" si="49"/>
        <v/>
      </c>
      <c r="CF32" s="32" t="str">
        <f t="shared" si="50"/>
        <v/>
      </c>
      <c r="CG32" s="32" t="str">
        <f t="shared" si="51"/>
        <v/>
      </c>
      <c r="CH32" s="32" t="str">
        <f t="shared" si="52"/>
        <v/>
      </c>
      <c r="CI32" s="32" t="str">
        <f t="shared" si="53"/>
        <v/>
      </c>
      <c r="CJ32" s="32" t="str">
        <f t="shared" si="54"/>
        <v/>
      </c>
      <c r="CK32" s="32" t="str">
        <f t="shared" si="55"/>
        <v/>
      </c>
      <c r="CL32" s="32" t="str">
        <f t="shared" si="56"/>
        <v/>
      </c>
      <c r="CM32" s="32" t="str">
        <f t="shared" si="57"/>
        <v/>
      </c>
      <c r="CN32" s="32" t="str">
        <f t="shared" si="58"/>
        <v/>
      </c>
      <c r="CO32" s="32" t="str">
        <f t="shared" si="59"/>
        <v/>
      </c>
      <c r="CP32" s="32" t="str">
        <f t="shared" si="60"/>
        <v/>
      </c>
      <c r="CQ32" s="32" t="str">
        <f t="shared" si="61"/>
        <v/>
      </c>
      <c r="CR32" s="32" t="str">
        <f t="shared" si="62"/>
        <v/>
      </c>
      <c r="CS32" s="32" t="str">
        <f t="shared" si="63"/>
        <v/>
      </c>
      <c r="CT32" s="32" t="str">
        <f t="shared" si="64"/>
        <v/>
      </c>
      <c r="CU32" s="32" t="str">
        <f t="shared" si="65"/>
        <v/>
      </c>
      <c r="CV32" s="32" t="str">
        <f t="shared" si="66"/>
        <v/>
      </c>
      <c r="CW32" s="32" t="str">
        <f t="shared" si="67"/>
        <v/>
      </c>
      <c r="CX32" s="32" t="str">
        <f t="shared" si="68"/>
        <v/>
      </c>
      <c r="CY32" s="32" t="str">
        <f t="shared" si="69"/>
        <v/>
      </c>
      <c r="CZ32" s="32" t="str">
        <f t="shared" si="70"/>
        <v/>
      </c>
      <c r="DA32" s="32" t="str">
        <f t="shared" si="71"/>
        <v/>
      </c>
      <c r="DB32" s="32" t="str">
        <f t="shared" si="72"/>
        <v/>
      </c>
      <c r="DC32" s="32" t="str">
        <f t="shared" si="73"/>
        <v/>
      </c>
      <c r="DD32" s="32" t="str">
        <f t="shared" si="74"/>
        <v/>
      </c>
      <c r="DE32" s="32" t="str">
        <f t="shared" si="75"/>
        <v/>
      </c>
      <c r="DF32" s="32" t="str">
        <f t="shared" si="76"/>
        <v/>
      </c>
      <c r="DG32" s="32" t="str">
        <f t="shared" si="77"/>
        <v/>
      </c>
      <c r="DH32" s="32" t="str">
        <f t="shared" si="78"/>
        <v/>
      </c>
      <c r="DI32" s="32" t="str">
        <f t="shared" si="79"/>
        <v/>
      </c>
      <c r="DJ32" s="32" t="str">
        <f t="shared" si="80"/>
        <v/>
      </c>
      <c r="DK32" s="10"/>
      <c r="DL32" s="21">
        <f t="shared" si="81"/>
        <v>0</v>
      </c>
      <c r="DM32" s="17">
        <f t="shared" si="82"/>
        <v>0</v>
      </c>
      <c r="DO32" s="24">
        <v>0</v>
      </c>
      <c r="DP32" s="24">
        <v>-3.25</v>
      </c>
      <c r="DQ32" s="21" t="e">
        <f>AVERAGE(DQ31,DQ33)</f>
        <v>#DIV/0!</v>
      </c>
      <c r="DS32" s="24">
        <v>-3.25</v>
      </c>
      <c r="DT32" s="24">
        <v>0</v>
      </c>
      <c r="DU32" s="21" t="e">
        <f>AVERAGE(DU31,DU33)</f>
        <v>#DIV/0!</v>
      </c>
    </row>
    <row r="33" spans="1:125" x14ac:dyDescent="0.15">
      <c r="B33" s="4"/>
      <c r="F33" s="7" t="s">
        <v>46</v>
      </c>
      <c r="G33" s="146" t="e">
        <f>DL90</f>
        <v>#DIV/0!</v>
      </c>
      <c r="H33" s="6" t="s">
        <v>47</v>
      </c>
      <c r="K33" s="10"/>
      <c r="L33" s="10"/>
      <c r="M33" s="10"/>
      <c r="N33" s="10"/>
      <c r="O33" s="10"/>
      <c r="P33" s="28"/>
      <c r="Q33" s="17">
        <v>0</v>
      </c>
      <c r="R33" s="18">
        <v>-2</v>
      </c>
      <c r="S33" s="109"/>
      <c r="T33" s="21" t="e">
        <f t="shared" si="83"/>
        <v>#DIV/0!</v>
      </c>
      <c r="U33" s="10"/>
      <c r="V33" s="18">
        <v>-2</v>
      </c>
      <c r="W33" s="17">
        <v>0</v>
      </c>
      <c r="X33" s="119"/>
      <c r="Y33" s="21" t="e">
        <f t="shared" si="84"/>
        <v>#DIV/0!</v>
      </c>
      <c r="Z33" s="10"/>
      <c r="AA33" s="10"/>
      <c r="AB33" s="10"/>
      <c r="AC33" s="10"/>
      <c r="AD33" s="10"/>
      <c r="AE33" s="27"/>
      <c r="AF33" s="29">
        <v>-3</v>
      </c>
      <c r="AG33" s="10"/>
      <c r="AH33" s="32" t="str">
        <f t="shared" si="0"/>
        <v/>
      </c>
      <c r="AI33" s="32" t="str">
        <f t="shared" si="1"/>
        <v/>
      </c>
      <c r="AJ33" s="32" t="str">
        <f t="shared" si="2"/>
        <v/>
      </c>
      <c r="AK33" s="32" t="str">
        <f t="shared" si="3"/>
        <v/>
      </c>
      <c r="AL33" s="32" t="str">
        <f t="shared" si="4"/>
        <v/>
      </c>
      <c r="AM33" s="32" t="str">
        <f t="shared" si="5"/>
        <v/>
      </c>
      <c r="AN33" s="32" t="str">
        <f t="shared" si="6"/>
        <v/>
      </c>
      <c r="AO33" s="32" t="str">
        <f t="shared" si="7"/>
        <v/>
      </c>
      <c r="AP33" s="32" t="str">
        <f t="shared" si="8"/>
        <v/>
      </c>
      <c r="AQ33" s="32" t="str">
        <f t="shared" si="9"/>
        <v/>
      </c>
      <c r="AR33" s="32" t="str">
        <f t="shared" si="10"/>
        <v/>
      </c>
      <c r="AS33" s="32" t="str">
        <f t="shared" si="11"/>
        <v/>
      </c>
      <c r="AT33" s="32" t="str">
        <f t="shared" si="12"/>
        <v/>
      </c>
      <c r="AU33" s="32" t="str">
        <f t="shared" si="13"/>
        <v/>
      </c>
      <c r="AV33" s="32" t="str">
        <f t="shared" si="14"/>
        <v/>
      </c>
      <c r="AW33" s="32" t="str">
        <f t="shared" si="15"/>
        <v/>
      </c>
      <c r="AX33" s="32" t="str">
        <f t="shared" si="16"/>
        <v/>
      </c>
      <c r="AY33" s="32" t="str">
        <f t="shared" si="17"/>
        <v/>
      </c>
      <c r="AZ33" s="32" t="str">
        <f t="shared" si="18"/>
        <v/>
      </c>
      <c r="BA33" s="32" t="str">
        <f t="shared" si="19"/>
        <v/>
      </c>
      <c r="BB33" s="32" t="str">
        <f t="shared" si="20"/>
        <v/>
      </c>
      <c r="BC33" s="32" t="str">
        <f t="shared" si="21"/>
        <v/>
      </c>
      <c r="BD33" s="32" t="str">
        <f t="shared" si="22"/>
        <v/>
      </c>
      <c r="BE33" s="32" t="str">
        <f t="shared" si="23"/>
        <v/>
      </c>
      <c r="BF33" s="32" t="str">
        <f t="shared" si="24"/>
        <v/>
      </c>
      <c r="BG33" s="32" t="str">
        <f t="shared" si="25"/>
        <v/>
      </c>
      <c r="BH33" s="32" t="str">
        <f t="shared" si="26"/>
        <v/>
      </c>
      <c r="BI33" s="32" t="str">
        <f t="shared" si="27"/>
        <v/>
      </c>
      <c r="BJ33" s="32" t="str">
        <f t="shared" si="28"/>
        <v/>
      </c>
      <c r="BK33" s="32" t="str">
        <f t="shared" si="29"/>
        <v/>
      </c>
      <c r="BL33" s="32" t="str">
        <f t="shared" si="30"/>
        <v/>
      </c>
      <c r="BM33" s="32" t="str">
        <f t="shared" si="31"/>
        <v/>
      </c>
      <c r="BN33" s="32" t="str">
        <f t="shared" si="32"/>
        <v/>
      </c>
      <c r="BO33" s="32" t="str">
        <f t="shared" si="33"/>
        <v/>
      </c>
      <c r="BP33" s="32" t="str">
        <f t="shared" si="34"/>
        <v/>
      </c>
      <c r="BQ33" s="32" t="str">
        <f t="shared" si="35"/>
        <v/>
      </c>
      <c r="BR33" s="32" t="str">
        <f t="shared" si="36"/>
        <v/>
      </c>
      <c r="BS33" s="32" t="str">
        <f t="shared" si="37"/>
        <v/>
      </c>
      <c r="BT33" s="32" t="str">
        <f t="shared" si="38"/>
        <v/>
      </c>
      <c r="BU33" s="32" t="str">
        <f t="shared" si="39"/>
        <v/>
      </c>
      <c r="BV33" s="32" t="str">
        <f t="shared" si="40"/>
        <v/>
      </c>
      <c r="BW33" s="32" t="str">
        <f t="shared" si="41"/>
        <v/>
      </c>
      <c r="BX33" s="32" t="str">
        <f t="shared" si="42"/>
        <v/>
      </c>
      <c r="BY33" s="32" t="str">
        <f t="shared" si="43"/>
        <v/>
      </c>
      <c r="BZ33" s="32" t="str">
        <f t="shared" si="44"/>
        <v/>
      </c>
      <c r="CA33" s="32" t="str">
        <f t="shared" si="45"/>
        <v/>
      </c>
      <c r="CB33" s="32" t="str">
        <f t="shared" si="46"/>
        <v/>
      </c>
      <c r="CC33" s="32" t="str">
        <f t="shared" si="47"/>
        <v/>
      </c>
      <c r="CD33" s="32" t="str">
        <f t="shared" si="48"/>
        <v/>
      </c>
      <c r="CE33" s="32" t="str">
        <f t="shared" si="49"/>
        <v/>
      </c>
      <c r="CF33" s="32" t="str">
        <f t="shared" si="50"/>
        <v/>
      </c>
      <c r="CG33" s="32" t="str">
        <f t="shared" si="51"/>
        <v/>
      </c>
      <c r="CH33" s="32" t="str">
        <f t="shared" si="52"/>
        <v/>
      </c>
      <c r="CI33" s="32" t="str">
        <f t="shared" si="53"/>
        <v/>
      </c>
      <c r="CJ33" s="32" t="str">
        <f t="shared" si="54"/>
        <v/>
      </c>
      <c r="CK33" s="32" t="str">
        <f t="shared" si="55"/>
        <v/>
      </c>
      <c r="CL33" s="32" t="str">
        <f t="shared" si="56"/>
        <v/>
      </c>
      <c r="CM33" s="32" t="str">
        <f t="shared" si="57"/>
        <v/>
      </c>
      <c r="CN33" s="32" t="str">
        <f t="shared" si="58"/>
        <v/>
      </c>
      <c r="CO33" s="32" t="str">
        <f t="shared" si="59"/>
        <v/>
      </c>
      <c r="CP33" s="32" t="str">
        <f t="shared" si="60"/>
        <v/>
      </c>
      <c r="CQ33" s="32" t="str">
        <f t="shared" si="61"/>
        <v/>
      </c>
      <c r="CR33" s="32" t="str">
        <f t="shared" si="62"/>
        <v/>
      </c>
      <c r="CS33" s="32" t="str">
        <f t="shared" si="63"/>
        <v/>
      </c>
      <c r="CT33" s="32" t="str">
        <f t="shared" si="64"/>
        <v/>
      </c>
      <c r="CU33" s="32" t="str">
        <f t="shared" si="65"/>
        <v/>
      </c>
      <c r="CV33" s="32" t="str">
        <f t="shared" si="66"/>
        <v/>
      </c>
      <c r="CW33" s="32" t="str">
        <f t="shared" si="67"/>
        <v/>
      </c>
      <c r="CX33" s="32" t="str">
        <f t="shared" si="68"/>
        <v/>
      </c>
      <c r="CY33" s="32" t="str">
        <f t="shared" si="69"/>
        <v/>
      </c>
      <c r="CZ33" s="32" t="str">
        <f t="shared" si="70"/>
        <v/>
      </c>
      <c r="DA33" s="32" t="str">
        <f t="shared" si="71"/>
        <v/>
      </c>
      <c r="DB33" s="32" t="str">
        <f t="shared" si="72"/>
        <v/>
      </c>
      <c r="DC33" s="32" t="str">
        <f t="shared" si="73"/>
        <v/>
      </c>
      <c r="DD33" s="32" t="str">
        <f t="shared" si="74"/>
        <v/>
      </c>
      <c r="DE33" s="32" t="str">
        <f t="shared" si="75"/>
        <v/>
      </c>
      <c r="DF33" s="32" t="str">
        <f t="shared" si="76"/>
        <v/>
      </c>
      <c r="DG33" s="32" t="str">
        <f t="shared" si="77"/>
        <v/>
      </c>
      <c r="DH33" s="32" t="str">
        <f t="shared" si="78"/>
        <v/>
      </c>
      <c r="DI33" s="32" t="str">
        <f t="shared" si="79"/>
        <v/>
      </c>
      <c r="DJ33" s="32" t="str">
        <f t="shared" si="80"/>
        <v/>
      </c>
      <c r="DK33" s="10"/>
      <c r="DL33" s="21">
        <f t="shared" si="81"/>
        <v>0</v>
      </c>
      <c r="DM33" s="17">
        <f t="shared" si="82"/>
        <v>0</v>
      </c>
      <c r="DO33" s="24">
        <v>0</v>
      </c>
      <c r="DP33" s="24">
        <v>-3</v>
      </c>
      <c r="DQ33" s="21" t="e">
        <f>T31</f>
        <v>#DIV/0!</v>
      </c>
      <c r="DS33" s="24">
        <v>-3</v>
      </c>
      <c r="DT33" s="24">
        <v>0</v>
      </c>
      <c r="DU33" s="21" t="e">
        <f>Y31</f>
        <v>#DIV/0!</v>
      </c>
    </row>
    <row r="34" spans="1:125" x14ac:dyDescent="0.15">
      <c r="F34" s="7" t="s">
        <v>48</v>
      </c>
      <c r="G34" s="53" t="e">
        <f>Weighting!C5/Weighting!C4</f>
        <v>#DIV/0!</v>
      </c>
      <c r="H34" s="51" t="s">
        <v>49</v>
      </c>
      <c r="O34" s="10"/>
      <c r="P34" s="28"/>
      <c r="Q34" s="17">
        <v>0</v>
      </c>
      <c r="R34" s="18">
        <v>-1.5</v>
      </c>
      <c r="S34" s="109"/>
      <c r="T34" s="21" t="e">
        <f t="shared" si="83"/>
        <v>#DIV/0!</v>
      </c>
      <c r="U34" s="10"/>
      <c r="V34" s="18">
        <v>-1.5</v>
      </c>
      <c r="W34" s="17">
        <v>0</v>
      </c>
      <c r="X34" s="119"/>
      <c r="Y34" s="21" t="e">
        <f t="shared" si="84"/>
        <v>#DIV/0!</v>
      </c>
      <c r="Z34" s="10"/>
      <c r="AA34" s="10"/>
      <c r="AB34" s="10"/>
      <c r="AC34" s="10"/>
      <c r="AD34" s="10"/>
      <c r="AE34" s="27"/>
      <c r="AF34" s="29">
        <v>-2.75</v>
      </c>
      <c r="AG34" s="10"/>
      <c r="AH34" s="32" t="str">
        <f t="shared" si="0"/>
        <v/>
      </c>
      <c r="AI34" s="32" t="str">
        <f t="shared" si="1"/>
        <v/>
      </c>
      <c r="AJ34" s="32" t="str">
        <f t="shared" si="2"/>
        <v/>
      </c>
      <c r="AK34" s="32" t="str">
        <f t="shared" si="3"/>
        <v/>
      </c>
      <c r="AL34" s="32" t="str">
        <f t="shared" si="4"/>
        <v/>
      </c>
      <c r="AM34" s="32" t="str">
        <f t="shared" si="5"/>
        <v/>
      </c>
      <c r="AN34" s="32" t="str">
        <f t="shared" si="6"/>
        <v/>
      </c>
      <c r="AO34" s="32" t="str">
        <f t="shared" si="7"/>
        <v/>
      </c>
      <c r="AP34" s="32" t="str">
        <f t="shared" si="8"/>
        <v/>
      </c>
      <c r="AQ34" s="32" t="str">
        <f t="shared" si="9"/>
        <v/>
      </c>
      <c r="AR34" s="32" t="str">
        <f t="shared" si="10"/>
        <v/>
      </c>
      <c r="AS34" s="32" t="str">
        <f t="shared" si="11"/>
        <v/>
      </c>
      <c r="AT34" s="32" t="str">
        <f t="shared" si="12"/>
        <v/>
      </c>
      <c r="AU34" s="32" t="str">
        <f t="shared" si="13"/>
        <v/>
      </c>
      <c r="AV34" s="32" t="str">
        <f t="shared" si="14"/>
        <v/>
      </c>
      <c r="AW34" s="32" t="str">
        <f t="shared" si="15"/>
        <v/>
      </c>
      <c r="AX34" s="32" t="str">
        <f t="shared" si="16"/>
        <v/>
      </c>
      <c r="AY34" s="32" t="str">
        <f t="shared" si="17"/>
        <v/>
      </c>
      <c r="AZ34" s="32" t="str">
        <f t="shared" si="18"/>
        <v/>
      </c>
      <c r="BA34" s="32" t="str">
        <f t="shared" si="19"/>
        <v/>
      </c>
      <c r="BB34" s="32" t="str">
        <f t="shared" si="20"/>
        <v/>
      </c>
      <c r="BC34" s="32" t="str">
        <f t="shared" si="21"/>
        <v/>
      </c>
      <c r="BD34" s="32" t="str">
        <f t="shared" si="22"/>
        <v/>
      </c>
      <c r="BE34" s="32" t="str">
        <f t="shared" si="23"/>
        <v/>
      </c>
      <c r="BF34" s="32" t="str">
        <f t="shared" si="24"/>
        <v/>
      </c>
      <c r="BG34" s="32" t="str">
        <f t="shared" si="25"/>
        <v/>
      </c>
      <c r="BH34" s="32" t="str">
        <f t="shared" si="26"/>
        <v/>
      </c>
      <c r="BI34" s="32" t="str">
        <f t="shared" si="27"/>
        <v/>
      </c>
      <c r="BJ34" s="32" t="str">
        <f t="shared" si="28"/>
        <v/>
      </c>
      <c r="BK34" s="32" t="str">
        <f t="shared" si="29"/>
        <v/>
      </c>
      <c r="BL34" s="32" t="str">
        <f t="shared" si="30"/>
        <v/>
      </c>
      <c r="BM34" s="32" t="str">
        <f t="shared" si="31"/>
        <v/>
      </c>
      <c r="BN34" s="32" t="str">
        <f t="shared" si="32"/>
        <v/>
      </c>
      <c r="BO34" s="32" t="str">
        <f t="shared" si="33"/>
        <v/>
      </c>
      <c r="BP34" s="32" t="str">
        <f t="shared" si="34"/>
        <v/>
      </c>
      <c r="BQ34" s="32" t="str">
        <f t="shared" si="35"/>
        <v/>
      </c>
      <c r="BR34" s="32" t="str">
        <f t="shared" si="36"/>
        <v/>
      </c>
      <c r="BS34" s="32" t="str">
        <f t="shared" si="37"/>
        <v/>
      </c>
      <c r="BT34" s="32" t="str">
        <f t="shared" si="38"/>
        <v/>
      </c>
      <c r="BU34" s="32" t="str">
        <f t="shared" si="39"/>
        <v/>
      </c>
      <c r="BV34" s="32" t="str">
        <f t="shared" si="40"/>
        <v/>
      </c>
      <c r="BW34" s="32" t="str">
        <f t="shared" si="41"/>
        <v/>
      </c>
      <c r="BX34" s="32" t="str">
        <f t="shared" si="42"/>
        <v/>
      </c>
      <c r="BY34" s="32" t="str">
        <f t="shared" si="43"/>
        <v/>
      </c>
      <c r="BZ34" s="32" t="str">
        <f t="shared" si="44"/>
        <v/>
      </c>
      <c r="CA34" s="32" t="str">
        <f t="shared" si="45"/>
        <v/>
      </c>
      <c r="CB34" s="32" t="str">
        <f t="shared" si="46"/>
        <v/>
      </c>
      <c r="CC34" s="32" t="str">
        <f t="shared" si="47"/>
        <v/>
      </c>
      <c r="CD34" s="32" t="str">
        <f t="shared" si="48"/>
        <v/>
      </c>
      <c r="CE34" s="32" t="str">
        <f t="shared" si="49"/>
        <v/>
      </c>
      <c r="CF34" s="32" t="str">
        <f t="shared" si="50"/>
        <v/>
      </c>
      <c r="CG34" s="32" t="str">
        <f t="shared" si="51"/>
        <v/>
      </c>
      <c r="CH34" s="32" t="str">
        <f t="shared" si="52"/>
        <v/>
      </c>
      <c r="CI34" s="32" t="str">
        <f t="shared" si="53"/>
        <v/>
      </c>
      <c r="CJ34" s="32" t="str">
        <f t="shared" si="54"/>
        <v/>
      </c>
      <c r="CK34" s="32" t="str">
        <f t="shared" si="55"/>
        <v/>
      </c>
      <c r="CL34" s="32" t="str">
        <f t="shared" si="56"/>
        <v/>
      </c>
      <c r="CM34" s="32" t="str">
        <f t="shared" si="57"/>
        <v/>
      </c>
      <c r="CN34" s="32" t="str">
        <f t="shared" si="58"/>
        <v/>
      </c>
      <c r="CO34" s="32" t="str">
        <f t="shared" si="59"/>
        <v/>
      </c>
      <c r="CP34" s="32" t="str">
        <f t="shared" si="60"/>
        <v/>
      </c>
      <c r="CQ34" s="32" t="str">
        <f t="shared" si="61"/>
        <v/>
      </c>
      <c r="CR34" s="32" t="str">
        <f t="shared" si="62"/>
        <v/>
      </c>
      <c r="CS34" s="32" t="str">
        <f t="shared" si="63"/>
        <v/>
      </c>
      <c r="CT34" s="32" t="str">
        <f t="shared" si="64"/>
        <v/>
      </c>
      <c r="CU34" s="32" t="str">
        <f t="shared" si="65"/>
        <v/>
      </c>
      <c r="CV34" s="32" t="str">
        <f t="shared" si="66"/>
        <v/>
      </c>
      <c r="CW34" s="32" t="str">
        <f t="shared" si="67"/>
        <v/>
      </c>
      <c r="CX34" s="32" t="str">
        <f t="shared" si="68"/>
        <v/>
      </c>
      <c r="CY34" s="32" t="str">
        <f t="shared" si="69"/>
        <v/>
      </c>
      <c r="CZ34" s="32" t="str">
        <f t="shared" si="70"/>
        <v/>
      </c>
      <c r="DA34" s="32" t="str">
        <f t="shared" si="71"/>
        <v/>
      </c>
      <c r="DB34" s="32" t="str">
        <f t="shared" si="72"/>
        <v/>
      </c>
      <c r="DC34" s="32" t="str">
        <f t="shared" si="73"/>
        <v/>
      </c>
      <c r="DD34" s="32" t="str">
        <f t="shared" si="74"/>
        <v/>
      </c>
      <c r="DE34" s="32" t="str">
        <f t="shared" si="75"/>
        <v/>
      </c>
      <c r="DF34" s="32" t="str">
        <f t="shared" si="76"/>
        <v/>
      </c>
      <c r="DG34" s="32" t="str">
        <f t="shared" si="77"/>
        <v/>
      </c>
      <c r="DH34" s="32" t="str">
        <f t="shared" si="78"/>
        <v/>
      </c>
      <c r="DI34" s="32" t="str">
        <f t="shared" si="79"/>
        <v/>
      </c>
      <c r="DJ34" s="32" t="str">
        <f t="shared" si="80"/>
        <v/>
      </c>
      <c r="DK34" s="10"/>
      <c r="DL34" s="21">
        <f t="shared" si="81"/>
        <v>0</v>
      </c>
      <c r="DM34" s="17">
        <f t="shared" si="82"/>
        <v>0</v>
      </c>
      <c r="DO34" s="24">
        <v>0</v>
      </c>
      <c r="DP34" s="24">
        <v>-2.75</v>
      </c>
      <c r="DQ34" s="21" t="e">
        <f>AVERAGE(DQ33,DQ35)</f>
        <v>#DIV/0!</v>
      </c>
      <c r="DS34" s="24">
        <v>-2.75</v>
      </c>
      <c r="DT34" s="24">
        <v>0</v>
      </c>
      <c r="DU34" s="21" t="e">
        <f>AVERAGE(DU33,DU35)</f>
        <v>#DIV/0!</v>
      </c>
    </row>
    <row r="35" spans="1:125" x14ac:dyDescent="0.15">
      <c r="B35" s="4"/>
      <c r="E35" s="4"/>
      <c r="K35" s="10"/>
      <c r="L35" s="10"/>
      <c r="O35" s="10"/>
      <c r="P35" s="28"/>
      <c r="Q35" s="17">
        <v>0</v>
      </c>
      <c r="R35" s="18">
        <v>-1</v>
      </c>
      <c r="S35" s="109"/>
      <c r="T35" s="21" t="e">
        <f t="shared" si="83"/>
        <v>#DIV/0!</v>
      </c>
      <c r="U35" s="10"/>
      <c r="V35" s="18">
        <v>-1</v>
      </c>
      <c r="W35" s="17">
        <v>0</v>
      </c>
      <c r="X35" s="119"/>
      <c r="Y35" s="21" t="e">
        <f t="shared" si="84"/>
        <v>#DIV/0!</v>
      </c>
      <c r="Z35" s="10"/>
      <c r="AA35" s="10"/>
      <c r="AB35" s="10"/>
      <c r="AC35" s="10"/>
      <c r="AD35" s="10"/>
      <c r="AE35" s="27"/>
      <c r="AF35" s="29">
        <v>-2.5</v>
      </c>
      <c r="AG35" s="17"/>
      <c r="AH35" s="32" t="str">
        <f t="shared" si="0"/>
        <v/>
      </c>
      <c r="AI35" s="32" t="str">
        <f t="shared" si="1"/>
        <v/>
      </c>
      <c r="AJ35" s="32" t="str">
        <f t="shared" si="2"/>
        <v/>
      </c>
      <c r="AK35" s="32" t="str">
        <f t="shared" si="3"/>
        <v/>
      </c>
      <c r="AL35" s="32" t="str">
        <f t="shared" si="4"/>
        <v/>
      </c>
      <c r="AM35" s="32" t="str">
        <f t="shared" si="5"/>
        <v/>
      </c>
      <c r="AN35" s="32" t="str">
        <f t="shared" si="6"/>
        <v/>
      </c>
      <c r="AO35" s="32" t="str">
        <f t="shared" si="7"/>
        <v/>
      </c>
      <c r="AP35" s="32" t="str">
        <f t="shared" si="8"/>
        <v/>
      </c>
      <c r="AQ35" s="32" t="str">
        <f t="shared" si="9"/>
        <v/>
      </c>
      <c r="AR35" s="32" t="str">
        <f t="shared" si="10"/>
        <v/>
      </c>
      <c r="AS35" s="32" t="str">
        <f t="shared" si="11"/>
        <v/>
      </c>
      <c r="AT35" s="32" t="str">
        <f t="shared" si="12"/>
        <v/>
      </c>
      <c r="AU35" s="32" t="str">
        <f t="shared" si="13"/>
        <v/>
      </c>
      <c r="AV35" s="32" t="str">
        <f t="shared" si="14"/>
        <v/>
      </c>
      <c r="AW35" s="32" t="str">
        <f t="shared" si="15"/>
        <v/>
      </c>
      <c r="AX35" s="32" t="str">
        <f t="shared" si="16"/>
        <v/>
      </c>
      <c r="AY35" s="32" t="str">
        <f t="shared" si="17"/>
        <v/>
      </c>
      <c r="AZ35" s="32" t="str">
        <f t="shared" si="18"/>
        <v/>
      </c>
      <c r="BA35" s="32" t="str">
        <f t="shared" si="19"/>
        <v/>
      </c>
      <c r="BB35" s="32" t="str">
        <f t="shared" si="20"/>
        <v/>
      </c>
      <c r="BC35" s="32" t="str">
        <f t="shared" si="21"/>
        <v/>
      </c>
      <c r="BD35" s="32" t="str">
        <f t="shared" si="22"/>
        <v/>
      </c>
      <c r="BE35" s="32" t="str">
        <f t="shared" si="23"/>
        <v/>
      </c>
      <c r="BF35" s="32" t="str">
        <f t="shared" si="24"/>
        <v/>
      </c>
      <c r="BG35" s="32" t="str">
        <f t="shared" si="25"/>
        <v/>
      </c>
      <c r="BH35" s="32" t="str">
        <f t="shared" si="26"/>
        <v/>
      </c>
      <c r="BI35" s="32" t="str">
        <f t="shared" si="27"/>
        <v/>
      </c>
      <c r="BJ35" s="32" t="str">
        <f t="shared" si="28"/>
        <v/>
      </c>
      <c r="BK35" s="32" t="str">
        <f t="shared" si="29"/>
        <v/>
      </c>
      <c r="BL35" s="32" t="str">
        <f t="shared" si="30"/>
        <v/>
      </c>
      <c r="BM35" s="32" t="str">
        <f t="shared" si="31"/>
        <v/>
      </c>
      <c r="BN35" s="32" t="str">
        <f t="shared" si="32"/>
        <v/>
      </c>
      <c r="BO35" s="32" t="str">
        <f t="shared" si="33"/>
        <v/>
      </c>
      <c r="BP35" s="32" t="str">
        <f t="shared" si="34"/>
        <v/>
      </c>
      <c r="BQ35" s="32" t="str">
        <f t="shared" si="35"/>
        <v/>
      </c>
      <c r="BR35" s="32" t="str">
        <f t="shared" si="36"/>
        <v/>
      </c>
      <c r="BS35" s="32" t="str">
        <f t="shared" si="37"/>
        <v/>
      </c>
      <c r="BT35" s="32" t="str">
        <f t="shared" si="38"/>
        <v/>
      </c>
      <c r="BU35" s="32" t="str">
        <f t="shared" si="39"/>
        <v/>
      </c>
      <c r="BV35" s="32" t="str">
        <f t="shared" si="40"/>
        <v/>
      </c>
      <c r="BW35" s="32" t="str">
        <f t="shared" si="41"/>
        <v/>
      </c>
      <c r="BX35" s="32" t="str">
        <f t="shared" si="42"/>
        <v/>
      </c>
      <c r="BY35" s="32" t="str">
        <f t="shared" si="43"/>
        <v/>
      </c>
      <c r="BZ35" s="32" t="str">
        <f t="shared" si="44"/>
        <v/>
      </c>
      <c r="CA35" s="32" t="str">
        <f t="shared" si="45"/>
        <v/>
      </c>
      <c r="CB35" s="32" t="str">
        <f t="shared" si="46"/>
        <v/>
      </c>
      <c r="CC35" s="32" t="str">
        <f t="shared" si="47"/>
        <v/>
      </c>
      <c r="CD35" s="32" t="str">
        <f t="shared" si="48"/>
        <v/>
      </c>
      <c r="CE35" s="32" t="str">
        <f t="shared" si="49"/>
        <v/>
      </c>
      <c r="CF35" s="32" t="str">
        <f t="shared" si="50"/>
        <v/>
      </c>
      <c r="CG35" s="32" t="str">
        <f t="shared" si="51"/>
        <v/>
      </c>
      <c r="CH35" s="32" t="str">
        <f t="shared" si="52"/>
        <v/>
      </c>
      <c r="CI35" s="32" t="str">
        <f t="shared" si="53"/>
        <v/>
      </c>
      <c r="CJ35" s="32" t="str">
        <f t="shared" si="54"/>
        <v/>
      </c>
      <c r="CK35" s="32" t="str">
        <f t="shared" si="55"/>
        <v/>
      </c>
      <c r="CL35" s="32" t="str">
        <f t="shared" si="56"/>
        <v/>
      </c>
      <c r="CM35" s="32" t="str">
        <f t="shared" si="57"/>
        <v/>
      </c>
      <c r="CN35" s="32" t="str">
        <f t="shared" si="58"/>
        <v/>
      </c>
      <c r="CO35" s="32" t="str">
        <f t="shared" si="59"/>
        <v/>
      </c>
      <c r="CP35" s="32" t="str">
        <f t="shared" si="60"/>
        <v/>
      </c>
      <c r="CQ35" s="32" t="str">
        <f t="shared" si="61"/>
        <v/>
      </c>
      <c r="CR35" s="32" t="str">
        <f t="shared" si="62"/>
        <v/>
      </c>
      <c r="CS35" s="32" t="str">
        <f t="shared" si="63"/>
        <v/>
      </c>
      <c r="CT35" s="32" t="str">
        <f t="shared" si="64"/>
        <v/>
      </c>
      <c r="CU35" s="32" t="str">
        <f t="shared" si="65"/>
        <v/>
      </c>
      <c r="CV35" s="32" t="str">
        <f t="shared" si="66"/>
        <v/>
      </c>
      <c r="CW35" s="32" t="str">
        <f t="shared" si="67"/>
        <v/>
      </c>
      <c r="CX35" s="32" t="str">
        <f t="shared" si="68"/>
        <v/>
      </c>
      <c r="CY35" s="32" t="str">
        <f t="shared" si="69"/>
        <v/>
      </c>
      <c r="CZ35" s="32" t="str">
        <f t="shared" si="70"/>
        <v/>
      </c>
      <c r="DA35" s="32" t="str">
        <f t="shared" si="71"/>
        <v/>
      </c>
      <c r="DB35" s="32" t="str">
        <f t="shared" si="72"/>
        <v/>
      </c>
      <c r="DC35" s="32" t="str">
        <f t="shared" si="73"/>
        <v/>
      </c>
      <c r="DD35" s="32" t="str">
        <f t="shared" si="74"/>
        <v/>
      </c>
      <c r="DE35" s="32" t="str">
        <f t="shared" si="75"/>
        <v/>
      </c>
      <c r="DF35" s="32" t="str">
        <f t="shared" si="76"/>
        <v/>
      </c>
      <c r="DG35" s="32" t="str">
        <f t="shared" si="77"/>
        <v/>
      </c>
      <c r="DH35" s="32" t="str">
        <f t="shared" si="78"/>
        <v/>
      </c>
      <c r="DI35" s="32" t="str">
        <f t="shared" si="79"/>
        <v/>
      </c>
      <c r="DJ35" s="32" t="str">
        <f t="shared" si="80"/>
        <v/>
      </c>
      <c r="DK35" s="10"/>
      <c r="DL35" s="21">
        <f t="shared" si="81"/>
        <v>0</v>
      </c>
      <c r="DM35" s="17">
        <f t="shared" si="82"/>
        <v>0</v>
      </c>
      <c r="DO35" s="24">
        <v>0</v>
      </c>
      <c r="DP35" s="24">
        <v>-2.5</v>
      </c>
      <c r="DQ35" s="21" t="e">
        <f>T32</f>
        <v>#DIV/0!</v>
      </c>
      <c r="DS35" s="24">
        <v>-2.5</v>
      </c>
      <c r="DT35" s="24">
        <v>0</v>
      </c>
      <c r="DU35" s="21" t="e">
        <f>Y32</f>
        <v>#DIV/0!</v>
      </c>
    </row>
    <row r="36" spans="1:125" x14ac:dyDescent="0.15">
      <c r="B36" s="4"/>
      <c r="E36" s="4"/>
      <c r="F36" s="7" t="s">
        <v>50</v>
      </c>
      <c r="G36" s="9"/>
      <c r="H36" s="4" t="s">
        <v>51</v>
      </c>
      <c r="I36" s="10"/>
      <c r="K36" s="10"/>
      <c r="L36" s="10"/>
      <c r="O36" s="10"/>
      <c r="P36" s="28"/>
      <c r="Q36" s="17">
        <v>0</v>
      </c>
      <c r="R36" s="18">
        <v>-0.5</v>
      </c>
      <c r="S36" s="109"/>
      <c r="T36" s="21" t="e">
        <f t="shared" si="83"/>
        <v>#DIV/0!</v>
      </c>
      <c r="U36" s="10"/>
      <c r="V36" s="18">
        <v>-0.5</v>
      </c>
      <c r="W36" s="17">
        <v>0</v>
      </c>
      <c r="X36" s="26"/>
      <c r="Y36" s="21" t="e">
        <f t="shared" si="84"/>
        <v>#DIV/0!</v>
      </c>
      <c r="Z36" s="10"/>
      <c r="AA36" s="10"/>
      <c r="AB36" s="10"/>
      <c r="AC36" s="10"/>
      <c r="AD36" s="10"/>
      <c r="AE36" s="27"/>
      <c r="AF36" s="29">
        <v>-2.25</v>
      </c>
      <c r="AG36" s="17"/>
      <c r="AH36" s="32" t="str">
        <f t="shared" si="0"/>
        <v/>
      </c>
      <c r="AI36" s="32" t="str">
        <f t="shared" si="1"/>
        <v/>
      </c>
      <c r="AJ36" s="32" t="str">
        <f t="shared" si="2"/>
        <v/>
      </c>
      <c r="AK36" s="32" t="str">
        <f t="shared" si="3"/>
        <v/>
      </c>
      <c r="AL36" s="32" t="str">
        <f t="shared" si="4"/>
        <v/>
      </c>
      <c r="AM36" s="32" t="str">
        <f t="shared" si="5"/>
        <v/>
      </c>
      <c r="AN36" s="32" t="str">
        <f t="shared" si="6"/>
        <v/>
      </c>
      <c r="AO36" s="32" t="str">
        <f t="shared" si="7"/>
        <v/>
      </c>
      <c r="AP36" s="32" t="str">
        <f t="shared" si="8"/>
        <v/>
      </c>
      <c r="AQ36" s="32" t="str">
        <f t="shared" si="9"/>
        <v/>
      </c>
      <c r="AR36" s="32" t="str">
        <f t="shared" si="10"/>
        <v/>
      </c>
      <c r="AS36" s="32" t="str">
        <f t="shared" si="11"/>
        <v/>
      </c>
      <c r="AT36" s="32" t="str">
        <f t="shared" si="12"/>
        <v/>
      </c>
      <c r="AU36" s="32" t="str">
        <f t="shared" si="13"/>
        <v/>
      </c>
      <c r="AV36" s="32" t="str">
        <f t="shared" si="14"/>
        <v/>
      </c>
      <c r="AW36" s="32" t="str">
        <f t="shared" si="15"/>
        <v/>
      </c>
      <c r="AX36" s="32" t="str">
        <f t="shared" si="16"/>
        <v/>
      </c>
      <c r="AY36" s="32" t="str">
        <f t="shared" si="17"/>
        <v/>
      </c>
      <c r="AZ36" s="32" t="str">
        <f t="shared" si="18"/>
        <v/>
      </c>
      <c r="BA36" s="32" t="str">
        <f t="shared" si="19"/>
        <v/>
      </c>
      <c r="BB36" s="32" t="str">
        <f t="shared" si="20"/>
        <v/>
      </c>
      <c r="BC36" s="32" t="str">
        <f t="shared" si="21"/>
        <v/>
      </c>
      <c r="BD36" s="32" t="str">
        <f t="shared" si="22"/>
        <v/>
      </c>
      <c r="BE36" s="32" t="str">
        <f t="shared" si="23"/>
        <v/>
      </c>
      <c r="BF36" s="32" t="str">
        <f t="shared" si="24"/>
        <v/>
      </c>
      <c r="BG36" s="32" t="str">
        <f t="shared" si="25"/>
        <v/>
      </c>
      <c r="BH36" s="32" t="str">
        <f t="shared" si="26"/>
        <v/>
      </c>
      <c r="BI36" s="32" t="str">
        <f t="shared" si="27"/>
        <v/>
      </c>
      <c r="BJ36" s="32" t="str">
        <f t="shared" si="28"/>
        <v/>
      </c>
      <c r="BK36" s="32" t="str">
        <f t="shared" si="29"/>
        <v/>
      </c>
      <c r="BL36" s="32" t="str">
        <f t="shared" si="30"/>
        <v/>
      </c>
      <c r="BM36" s="32" t="str">
        <f t="shared" si="31"/>
        <v/>
      </c>
      <c r="BN36" s="32" t="str">
        <f t="shared" si="32"/>
        <v/>
      </c>
      <c r="BO36" s="32" t="str">
        <f t="shared" si="33"/>
        <v/>
      </c>
      <c r="BP36" s="32" t="str">
        <f t="shared" si="34"/>
        <v/>
      </c>
      <c r="BQ36" s="32" t="str">
        <f t="shared" si="35"/>
        <v/>
      </c>
      <c r="BR36" s="32" t="str">
        <f t="shared" si="36"/>
        <v/>
      </c>
      <c r="BS36" s="32" t="str">
        <f t="shared" si="37"/>
        <v/>
      </c>
      <c r="BT36" s="32" t="str">
        <f t="shared" si="38"/>
        <v/>
      </c>
      <c r="BU36" s="32" t="str">
        <f t="shared" si="39"/>
        <v/>
      </c>
      <c r="BV36" s="32" t="str">
        <f t="shared" si="40"/>
        <v/>
      </c>
      <c r="BW36" s="32" t="str">
        <f t="shared" si="41"/>
        <v/>
      </c>
      <c r="BX36" s="32" t="str">
        <f t="shared" si="42"/>
        <v/>
      </c>
      <c r="BY36" s="32" t="str">
        <f t="shared" si="43"/>
        <v/>
      </c>
      <c r="BZ36" s="32" t="str">
        <f t="shared" si="44"/>
        <v/>
      </c>
      <c r="CA36" s="32" t="str">
        <f t="shared" si="45"/>
        <v/>
      </c>
      <c r="CB36" s="32" t="str">
        <f t="shared" si="46"/>
        <v/>
      </c>
      <c r="CC36" s="32" t="str">
        <f t="shared" si="47"/>
        <v/>
      </c>
      <c r="CD36" s="32" t="str">
        <f t="shared" si="48"/>
        <v/>
      </c>
      <c r="CE36" s="32" t="str">
        <f t="shared" si="49"/>
        <v/>
      </c>
      <c r="CF36" s="32" t="str">
        <f t="shared" si="50"/>
        <v/>
      </c>
      <c r="CG36" s="32" t="str">
        <f t="shared" si="51"/>
        <v/>
      </c>
      <c r="CH36" s="32" t="str">
        <f t="shared" si="52"/>
        <v/>
      </c>
      <c r="CI36" s="32" t="str">
        <f t="shared" si="53"/>
        <v/>
      </c>
      <c r="CJ36" s="32" t="str">
        <f t="shared" si="54"/>
        <v/>
      </c>
      <c r="CK36" s="32" t="str">
        <f t="shared" si="55"/>
        <v/>
      </c>
      <c r="CL36" s="32" t="str">
        <f t="shared" si="56"/>
        <v/>
      </c>
      <c r="CM36" s="32" t="str">
        <f t="shared" si="57"/>
        <v/>
      </c>
      <c r="CN36" s="32" t="str">
        <f t="shared" si="58"/>
        <v/>
      </c>
      <c r="CO36" s="32" t="str">
        <f t="shared" si="59"/>
        <v/>
      </c>
      <c r="CP36" s="32" t="str">
        <f t="shared" si="60"/>
        <v/>
      </c>
      <c r="CQ36" s="32" t="str">
        <f t="shared" si="61"/>
        <v/>
      </c>
      <c r="CR36" s="32" t="str">
        <f t="shared" si="62"/>
        <v/>
      </c>
      <c r="CS36" s="32" t="str">
        <f t="shared" si="63"/>
        <v/>
      </c>
      <c r="CT36" s="32" t="str">
        <f t="shared" si="64"/>
        <v/>
      </c>
      <c r="CU36" s="32" t="str">
        <f t="shared" si="65"/>
        <v/>
      </c>
      <c r="CV36" s="32" t="str">
        <f t="shared" si="66"/>
        <v/>
      </c>
      <c r="CW36" s="32" t="str">
        <f t="shared" si="67"/>
        <v/>
      </c>
      <c r="CX36" s="32" t="str">
        <f t="shared" si="68"/>
        <v/>
      </c>
      <c r="CY36" s="32" t="str">
        <f t="shared" si="69"/>
        <v/>
      </c>
      <c r="CZ36" s="32" t="str">
        <f t="shared" si="70"/>
        <v/>
      </c>
      <c r="DA36" s="32" t="str">
        <f t="shared" si="71"/>
        <v/>
      </c>
      <c r="DB36" s="32" t="str">
        <f t="shared" si="72"/>
        <v/>
      </c>
      <c r="DC36" s="32" t="str">
        <f t="shared" si="73"/>
        <v/>
      </c>
      <c r="DD36" s="32" t="str">
        <f t="shared" si="74"/>
        <v/>
      </c>
      <c r="DE36" s="32" t="str">
        <f t="shared" si="75"/>
        <v/>
      </c>
      <c r="DF36" s="32" t="str">
        <f t="shared" si="76"/>
        <v/>
      </c>
      <c r="DG36" s="32" t="str">
        <f t="shared" si="77"/>
        <v/>
      </c>
      <c r="DH36" s="32" t="str">
        <f t="shared" si="78"/>
        <v/>
      </c>
      <c r="DI36" s="32" t="str">
        <f t="shared" si="79"/>
        <v/>
      </c>
      <c r="DJ36" s="32" t="str">
        <f t="shared" si="80"/>
        <v/>
      </c>
      <c r="DK36" s="10"/>
      <c r="DL36" s="21">
        <f t="shared" si="81"/>
        <v>0</v>
      </c>
      <c r="DM36" s="17">
        <f t="shared" si="82"/>
        <v>0</v>
      </c>
      <c r="DO36" s="24">
        <v>0</v>
      </c>
      <c r="DP36" s="24">
        <v>-2.25</v>
      </c>
      <c r="DQ36" s="21" t="e">
        <f>AVERAGE(DQ35,DQ37)</f>
        <v>#DIV/0!</v>
      </c>
      <c r="DS36" s="24">
        <v>-2.25</v>
      </c>
      <c r="DT36" s="24">
        <v>0</v>
      </c>
      <c r="DU36" s="21" t="e">
        <f>AVERAGE(DU35,DU37)</f>
        <v>#DIV/0!</v>
      </c>
    </row>
    <row r="37" spans="1:125" x14ac:dyDescent="0.15">
      <c r="B37" s="4"/>
      <c r="F37" s="7" t="s">
        <v>52</v>
      </c>
      <c r="G37" s="9"/>
      <c r="H37" s="4" t="s">
        <v>51</v>
      </c>
      <c r="I37" s="10"/>
      <c r="J37" s="10"/>
      <c r="K37" s="10"/>
      <c r="L37" s="10"/>
      <c r="M37" s="10"/>
      <c r="O37" s="10"/>
      <c r="P37" s="28"/>
      <c r="Q37" s="17">
        <v>0</v>
      </c>
      <c r="R37" s="18">
        <v>0</v>
      </c>
      <c r="S37" s="109"/>
      <c r="T37" s="21" t="e">
        <f t="shared" si="83"/>
        <v>#DIV/0!</v>
      </c>
      <c r="U37" s="10"/>
      <c r="V37" s="18">
        <v>0</v>
      </c>
      <c r="W37" s="17">
        <v>0</v>
      </c>
      <c r="X37" s="119"/>
      <c r="Y37" s="21" t="e">
        <f t="shared" si="84"/>
        <v>#DIV/0!</v>
      </c>
      <c r="Z37" s="10"/>
      <c r="AA37" s="10"/>
      <c r="AB37" s="10"/>
      <c r="AC37" s="10"/>
      <c r="AD37" s="10"/>
      <c r="AE37" s="27"/>
      <c r="AF37" s="29">
        <v>-2</v>
      </c>
      <c r="AG37" s="17"/>
      <c r="AH37" s="32" t="str">
        <f t="shared" ref="AH37:AH68" si="85">IF((AH$3^2+$AF37^2)^0.5&gt;$G$38/2,"",$DQ37*$DU$5)</f>
        <v/>
      </c>
      <c r="AI37" s="32" t="str">
        <f t="shared" ref="AI37:AI68" si="86">IF((AI$3^2+$AF37^2)^0.5&gt;$G$38/2,"",$DQ37*$DU$6)</f>
        <v/>
      </c>
      <c r="AJ37" s="32" t="str">
        <f t="shared" ref="AJ37:AJ68" si="87">IF((AJ$3^2+$AF37^2)^0.5&gt;$G$38/2,"",$DQ37*$DU$7)</f>
        <v/>
      </c>
      <c r="AK37" s="32" t="str">
        <f t="shared" ref="AK37:AK68" si="88">IF((AK$3^2+$AF37^2)^0.5&gt;$G$38/2,"",$DQ37*$DU$8)</f>
        <v/>
      </c>
      <c r="AL37" s="32" t="str">
        <f t="shared" ref="AL37:AL68" si="89">IF((AL$3^2+$AF37^2)^0.5&gt;$G$38/2,"",$DQ37*$DU$9)</f>
        <v/>
      </c>
      <c r="AM37" s="32" t="str">
        <f t="shared" ref="AM37:AM68" si="90">IF((AM$3^2+$AF37^2)^0.5&gt;$G$38/2,"",$DQ37*$DU$10)</f>
        <v/>
      </c>
      <c r="AN37" s="32" t="str">
        <f t="shared" ref="AN37:AN68" si="91">IF((AN$3^2+$AF37^2)^0.5&gt;$G$38/2,"",$DQ37*$DU$11)</f>
        <v/>
      </c>
      <c r="AO37" s="32" t="str">
        <f t="shared" ref="AO37:AO68" si="92">IF((AO$3^2+$AF37^2)^0.5&gt;$G$38/2,"",$DQ37*$DU$12)</f>
        <v/>
      </c>
      <c r="AP37" s="32" t="str">
        <f t="shared" ref="AP37:AP68" si="93">IF((AP$3^2+$AF37^2)^0.5&gt;$G$38/2,"",$DQ37*$DU$13)</f>
        <v/>
      </c>
      <c r="AQ37" s="32" t="str">
        <f t="shared" ref="AQ37:AQ68" si="94">IF((AQ$3^2+$AF37^2)^0.5&gt;$G$38/2,"",$DQ37*$DU$14)</f>
        <v/>
      </c>
      <c r="AR37" s="32" t="str">
        <f t="shared" ref="AR37:AR68" si="95">IF((AR$3^2+$AF37^2)^0.5&gt;$G$38/2,"",$DQ37*$DU$15)</f>
        <v/>
      </c>
      <c r="AS37" s="32" t="str">
        <f t="shared" ref="AS37:AS68" si="96">IF((AS$3^2+$AF37^2)^0.5&gt;$G$38/2,"",$DQ37*$DU$16)</f>
        <v/>
      </c>
      <c r="AT37" s="32" t="str">
        <f t="shared" ref="AT37:AT68" si="97">IF((AT$3^2+$AF37^2)^0.5&gt;$G$38/2,"",$DQ37*$DU$17)</f>
        <v/>
      </c>
      <c r="AU37" s="32" t="str">
        <f t="shared" ref="AU37:AU68" si="98">IF((AU$3^2+$AF37^2)^0.5&gt;$G$38/2,"",$DQ37*$DU$18)</f>
        <v/>
      </c>
      <c r="AV37" s="32" t="str">
        <f t="shared" ref="AV37:AV68" si="99">IF((AV$3^2+$AF37^2)^0.5&gt;$G$38/2,"",$DQ37*$DU$19)</f>
        <v/>
      </c>
      <c r="AW37" s="32" t="str">
        <f t="shared" ref="AW37:AW68" si="100">IF((AW$3^2+$AF37^2)^0.5&gt;$G$38/2,"",$DQ37*$DU$20)</f>
        <v/>
      </c>
      <c r="AX37" s="32" t="str">
        <f t="shared" ref="AX37:AX68" si="101">IF((AX$3^2+$AF37^2)^0.5&gt;$G$38/2,"",$DQ37*$DU$21)</f>
        <v/>
      </c>
      <c r="AY37" s="32" t="str">
        <f t="shared" ref="AY37:AY68" si="102">IF((AY$3^2+$AF37^2)^0.5&gt;$G$38/2,"",$DQ37*$DU$22)</f>
        <v/>
      </c>
      <c r="AZ37" s="32" t="str">
        <f t="shared" ref="AZ37:AZ68" si="103">IF((AZ$3^2+$AF37^2)^0.5&gt;$G$38/2,"",$DQ37*$DU$23)</f>
        <v/>
      </c>
      <c r="BA37" s="32" t="str">
        <f t="shared" ref="BA37:BA68" si="104">IF((BA$3^2+$AF37^2)^0.5&gt;$G$38/2,"",$DQ37*$DU$24)</f>
        <v/>
      </c>
      <c r="BB37" s="32" t="str">
        <f t="shared" ref="BB37:BB68" si="105">IF((BB$3^2+$AF37^2)^0.5&gt;$G$38/2,"",$DQ37*$DU$25)</f>
        <v/>
      </c>
      <c r="BC37" s="32" t="str">
        <f t="shared" ref="BC37:BC68" si="106">IF((BC$3^2+$AF37^2)^0.5&gt;$G$38/2,"",$DQ37*$DU$26)</f>
        <v/>
      </c>
      <c r="BD37" s="32" t="str">
        <f t="shared" ref="BD37:BD68" si="107">IF((BD$3^2+$AF37^2)^0.5&gt;$G$38/2,"",$DQ37*$DU$27)</f>
        <v/>
      </c>
      <c r="BE37" s="32" t="str">
        <f t="shared" ref="BE37:BE68" si="108">IF((BE$3^2+$AF37^2)^0.5&gt;$G$38/2,"",$DQ37*$DU$28)</f>
        <v/>
      </c>
      <c r="BF37" s="32" t="str">
        <f t="shared" ref="BF37:BF68" si="109">IF((BF$3^2+$AF37^2)^0.5&gt;$G$38/2,"",$DQ37*$DU$29)</f>
        <v/>
      </c>
      <c r="BG37" s="32" t="str">
        <f t="shared" ref="BG37:BG68" si="110">IF((BG$3^2+$AF37^2)^0.5&gt;$G$38/2,"",$DQ37*$DU$30)</f>
        <v/>
      </c>
      <c r="BH37" s="32" t="str">
        <f t="shared" ref="BH37:BH68" si="111">IF((BH$3^2+$AF37^2)^0.5&gt;$G$38/2,"",$DQ37*$DU$31)</f>
        <v/>
      </c>
      <c r="BI37" s="32" t="str">
        <f t="shared" ref="BI37:BI68" si="112">IF((BI$3^2+$AF37^2)^0.5&gt;$G$38/2,"",$DQ37*$DU$32)</f>
        <v/>
      </c>
      <c r="BJ37" s="32" t="str">
        <f t="shared" ref="BJ37:BJ68" si="113">IF((BJ$3^2+$AF37^2)^0.5&gt;$G$38/2,"",$DQ37*$DU$33)</f>
        <v/>
      </c>
      <c r="BK37" s="32" t="str">
        <f t="shared" ref="BK37:BK68" si="114">IF((BK$3^2+$AF37^2)^0.5&gt;$G$38/2,"",$DQ37*$DU$34)</f>
        <v/>
      </c>
      <c r="BL37" s="32" t="str">
        <f t="shared" ref="BL37:BL68" si="115">IF((BL$3^2+$AF37^2)^0.5&gt;$G$38/2,"",$DQ37*$DU$35)</f>
        <v/>
      </c>
      <c r="BM37" s="32" t="str">
        <f t="shared" ref="BM37:BM68" si="116">IF((BM$3^2+$AF37^2)^0.5&gt;$G$38/2,"",$DQ37*$DU$36)</f>
        <v/>
      </c>
      <c r="BN37" s="32" t="str">
        <f t="shared" ref="BN37:BN68" si="117">IF((BN$3^2+$AF37^2)^0.5&gt;$G$38/2,"",$DQ37*$DU$37)</f>
        <v/>
      </c>
      <c r="BO37" s="32" t="str">
        <f t="shared" ref="BO37:BO68" si="118">IF((BO$3^2+$AF37^2)^0.5&gt;$G$38/2,"",$DQ37*$DU$38)</f>
        <v/>
      </c>
      <c r="BP37" s="32" t="str">
        <f t="shared" ref="BP37:BP68" si="119">IF((BP$3^2+$AF37^2)^0.5&gt;$G$38/2,"",$DQ37*$DU$39)</f>
        <v/>
      </c>
      <c r="BQ37" s="32" t="str">
        <f t="shared" ref="BQ37:BQ68" si="120">IF((BQ$3^2+$AF37^2)^0.5&gt;$G$38/2,"",$DQ37*$DU$40)</f>
        <v/>
      </c>
      <c r="BR37" s="32" t="str">
        <f t="shared" ref="BR37:BR68" si="121">IF((BR$3^2+$AF37^2)^0.5&gt;$G$38/2,"",$DQ37*$DU$41)</f>
        <v/>
      </c>
      <c r="BS37" s="32" t="str">
        <f t="shared" ref="BS37:BS68" si="122">IF((BS$3^2+$AF37^2)^0.5&gt;$G$38/2,"",$DQ37*$DU$42)</f>
        <v/>
      </c>
      <c r="BT37" s="32" t="str">
        <f t="shared" ref="BT37:BT68" si="123">IF((BT$3^2+$AF37^2)^0.5&gt;$G$38/2,"",$DQ37*$DU$43)</f>
        <v/>
      </c>
      <c r="BU37" s="32" t="str">
        <f t="shared" ref="BU37:BU68" si="124">IF((BU$3^2+$AF37^2)^0.5&gt;$G$38/2,"",$DQ37*$DU$44)</f>
        <v/>
      </c>
      <c r="BV37" s="32" t="str">
        <f t="shared" ref="BV37:BV68" si="125">IF((BV$3^2+$AF37^2)^0.5&gt;$G$38/2,"",$DQ37*$DU$45)</f>
        <v/>
      </c>
      <c r="BW37" s="32" t="str">
        <f t="shared" ref="BW37:BW68" si="126">IF((BW$3^2+$AF37^2)^0.5&gt;$G$38/2,"",$DQ37*$DU$46)</f>
        <v/>
      </c>
      <c r="BX37" s="32" t="str">
        <f t="shared" ref="BX37:BX68" si="127">IF((BX$3^2+$AF37^2)^0.5&gt;$G$38/2,"",$DQ37*$DU$47)</f>
        <v/>
      </c>
      <c r="BY37" s="32" t="str">
        <f t="shared" ref="BY37:BY68" si="128">IF((BY$3^2+$AF37^2)^0.5&gt;$G$38/2,"",$DQ37*$DU$48)</f>
        <v/>
      </c>
      <c r="BZ37" s="32" t="str">
        <f t="shared" ref="BZ37:BZ68" si="129">IF((BZ$3^2+$AF37^2)^0.5&gt;$G$38/2,"",$DQ37*$DU$49)</f>
        <v/>
      </c>
      <c r="CA37" s="32" t="str">
        <f t="shared" ref="CA37:CA68" si="130">IF((CA$3^2+$AF37^2)^0.5&gt;$G$38/2,"",$DQ37*$DU$50)</f>
        <v/>
      </c>
      <c r="CB37" s="32" t="str">
        <f t="shared" ref="CB37:CB68" si="131">IF((CB$3^2+$AF37^2)^0.5&gt;$G$38/2,"",$DQ37*$DU$51)</f>
        <v/>
      </c>
      <c r="CC37" s="32" t="str">
        <f t="shared" ref="CC37:CC68" si="132">IF((CC$3^2+$AF37^2)^0.5&gt;$G$38/2,"",$DQ37*$DU$52)</f>
        <v/>
      </c>
      <c r="CD37" s="32" t="str">
        <f t="shared" ref="CD37:CD68" si="133">IF((CD$3^2+$AF37^2)^0.5&gt;$G$38/2,"",$DQ37*$DU$53)</f>
        <v/>
      </c>
      <c r="CE37" s="32" t="str">
        <f t="shared" ref="CE37:CE68" si="134">IF((CE$3^2+$AF37^2)^0.5&gt;$G$38/2,"",$DQ37*$DU$54)</f>
        <v/>
      </c>
      <c r="CF37" s="32" t="str">
        <f t="shared" ref="CF37:CF68" si="135">IF((CF$3^2+$AF37^2)^0.5&gt;$G$38/2,"",$DQ37*$DU$55)</f>
        <v/>
      </c>
      <c r="CG37" s="32" t="str">
        <f t="shared" ref="CG37:CG68" si="136">IF((CG$3^2+$AF37^2)^0.5&gt;$G$38/2,"",$DQ37*$DU$56)</f>
        <v/>
      </c>
      <c r="CH37" s="32" t="str">
        <f t="shared" ref="CH37:CH68" si="137">IF((CH$3^2+$AF37^2)^0.5&gt;$G$38/2,"",$DQ37*$DU$57)</f>
        <v/>
      </c>
      <c r="CI37" s="32" t="str">
        <f t="shared" ref="CI37:CI68" si="138">IF((CI$3^2+$AF37^2)^0.5&gt;$G$38/2,"",$DQ37*$DU$58)</f>
        <v/>
      </c>
      <c r="CJ37" s="32" t="str">
        <f t="shared" ref="CJ37:CJ68" si="139">IF((CJ$3^2+$AF37^2)^0.5&gt;$G$38/2,"",$DQ37*$DU$59)</f>
        <v/>
      </c>
      <c r="CK37" s="32" t="str">
        <f t="shared" ref="CK37:CK68" si="140">IF((CK$3^2+$AF37^2)^0.5&gt;$G$38/2,"",$DQ37*$DU$60)</f>
        <v/>
      </c>
      <c r="CL37" s="32" t="str">
        <f t="shared" ref="CL37:CL68" si="141">IF((CL$3^2+$AF37^2)^0.5&gt;$G$38/2,"",$DQ37*$DU$61)</f>
        <v/>
      </c>
      <c r="CM37" s="32" t="str">
        <f t="shared" ref="CM37:CM68" si="142">IF((CM$3^2+$AF37^2)^0.5&gt;$G$38/2,"",$DQ37*$DU$62)</f>
        <v/>
      </c>
      <c r="CN37" s="32" t="str">
        <f t="shared" ref="CN37:CN68" si="143">IF((CN$3^2+$AF37^2)^0.5&gt;$G$38/2,"",$DQ37*$DU$63)</f>
        <v/>
      </c>
      <c r="CO37" s="32" t="str">
        <f t="shared" ref="CO37:CO68" si="144">IF((CO$3^2+$AF37^2)^0.5&gt;$G$38/2,"",$DQ37*$DU$64)</f>
        <v/>
      </c>
      <c r="CP37" s="32" t="str">
        <f t="shared" ref="CP37:CP68" si="145">IF((CP$3^2+$AF37^2)^0.5&gt;$G$38/2,"",$DQ37*$DU$65)</f>
        <v/>
      </c>
      <c r="CQ37" s="32" t="str">
        <f t="shared" ref="CQ37:CQ68" si="146">IF((CQ$3^2+$AF37^2)^0.5&gt;$G$38/2,"",$DQ37*$DU$66)</f>
        <v/>
      </c>
      <c r="CR37" s="32" t="str">
        <f t="shared" ref="CR37:CR68" si="147">IF((CR$3^2+$AF37^2)^0.5&gt;$G$38/2,"",$DQ37*$DU$67)</f>
        <v/>
      </c>
      <c r="CS37" s="32" t="str">
        <f t="shared" ref="CS37:CS68" si="148">IF((CS$3^2+$AF37^2)^0.5&gt;$G$38/2,"",$DQ37*$DU$68)</f>
        <v/>
      </c>
      <c r="CT37" s="32" t="str">
        <f t="shared" ref="CT37:CT68" si="149">IF((CT$3^2+$AF37^2)^0.5&gt;$G$38/2,"",$DQ37*$DU$69)</f>
        <v/>
      </c>
      <c r="CU37" s="32" t="str">
        <f t="shared" ref="CU37:CU68" si="150">IF((CU$3^2+$AF37^2)^0.5&gt;$G$38/2,"",$DQ37*$DU$70)</f>
        <v/>
      </c>
      <c r="CV37" s="32" t="str">
        <f t="shared" ref="CV37:CV68" si="151">IF((CV$3^2+$AF37^2)^0.5&gt;$G$38/2,"",$DQ37*$DU$71)</f>
        <v/>
      </c>
      <c r="CW37" s="32" t="str">
        <f t="shared" ref="CW37:CW68" si="152">IF((CW$3^2+$AF37^2)^0.5&gt;$G$38/2,"",$DQ37*$DU$72)</f>
        <v/>
      </c>
      <c r="CX37" s="32" t="str">
        <f t="shared" ref="CX37:CX68" si="153">IF((CX$3^2+$AF37^2)^0.5&gt;$G$38/2,"",$DQ37*$DU$73)</f>
        <v/>
      </c>
      <c r="CY37" s="32" t="str">
        <f t="shared" ref="CY37:CY68" si="154">IF((CY$3^2+$AF37^2)^0.5&gt;$G$38/2,"",$DQ37*$DU$74)</f>
        <v/>
      </c>
      <c r="CZ37" s="32" t="str">
        <f t="shared" ref="CZ37:CZ68" si="155">IF((CZ$3^2+$AF37^2)^0.5&gt;$G$38/2,"",$DQ37*$DU$75)</f>
        <v/>
      </c>
      <c r="DA37" s="32" t="str">
        <f t="shared" ref="DA37:DA68" si="156">IF((DA$3^2+$AF37^2)^0.5&gt;$G$38/2,"",$DQ37*$DU$76)</f>
        <v/>
      </c>
      <c r="DB37" s="32" t="str">
        <f t="shared" ref="DB37:DB68" si="157">IF((DB$3^2+$AF37^2)^0.5&gt;$G$38/2,"",$DQ37*$DU$77)</f>
        <v/>
      </c>
      <c r="DC37" s="32" t="str">
        <f t="shared" ref="DC37:DC68" si="158">IF((DC$3^2+$AF37^2)^0.5&gt;$G$38/2,"",$DQ37*$DU$78)</f>
        <v/>
      </c>
      <c r="DD37" s="32" t="str">
        <f t="shared" ref="DD37:DD68" si="159">IF((DD$3^2+$AF37^2)^0.5&gt;$G$38/2,"",$DQ37*$DU$79)</f>
        <v/>
      </c>
      <c r="DE37" s="32" t="str">
        <f t="shared" ref="DE37:DE68" si="160">IF((DE$3^2+$AF37^2)^0.5&gt;$G$38/2,"",$DQ37*$DU$80)</f>
        <v/>
      </c>
      <c r="DF37" s="32" t="str">
        <f t="shared" ref="DF37:DF68" si="161">IF((DF$3^2+$AF37^2)^0.5&gt;$G$38/2,"",$DQ37*$DU$81)</f>
        <v/>
      </c>
      <c r="DG37" s="32" t="str">
        <f t="shared" ref="DG37:DG68" si="162">IF((DG$3^2+$AF37^2)^0.5&gt;$G$38/2,"",$DQ37*$DU$82)</f>
        <v/>
      </c>
      <c r="DH37" s="32" t="str">
        <f t="shared" ref="DH37:DH68" si="163">IF((DH$3^2+$AF37^2)^0.5&gt;$G$38/2,"",$DQ37*$DU$83)</f>
        <v/>
      </c>
      <c r="DI37" s="32" t="str">
        <f t="shared" ref="DI37:DI68" si="164">IF((DI$3^2+$AF37^2)^0.5&gt;$G$38/2,"",$DQ37*$DU$84)</f>
        <v/>
      </c>
      <c r="DJ37" s="32" t="str">
        <f t="shared" ref="DJ37:DJ68" si="165">IF((DJ$3^2+$AF37^2)^0.5&gt;$G$38/2,"",$DQ37*$DU$85)</f>
        <v/>
      </c>
      <c r="DK37" s="10"/>
      <c r="DL37" s="21">
        <f t="shared" ref="DL37:DL68" si="166">SUM(AG37:CT37)</f>
        <v>0</v>
      </c>
      <c r="DM37" s="17">
        <f t="shared" ref="DM37:DM68" si="167">COUNT(AG37:CT37)</f>
        <v>0</v>
      </c>
      <c r="DO37" s="24">
        <v>0</v>
      </c>
      <c r="DP37" s="24">
        <v>-2</v>
      </c>
      <c r="DQ37" s="21" t="e">
        <f>T33</f>
        <v>#DIV/0!</v>
      </c>
      <c r="DS37" s="24">
        <v>-2</v>
      </c>
      <c r="DT37" s="24">
        <v>0</v>
      </c>
      <c r="DU37" s="21" t="e">
        <f>Y33</f>
        <v>#DIV/0!</v>
      </c>
    </row>
    <row r="38" spans="1:125" x14ac:dyDescent="0.15">
      <c r="A38" s="4"/>
      <c r="B38" s="7"/>
      <c r="E38" s="4"/>
      <c r="F38" s="7" t="s">
        <v>53</v>
      </c>
      <c r="G38" s="26"/>
      <c r="H38" s="6" t="s">
        <v>54</v>
      </c>
      <c r="I38" s="10"/>
      <c r="J38" s="10"/>
      <c r="K38" s="10"/>
      <c r="L38" s="10"/>
      <c r="M38" s="106"/>
      <c r="N38" s="10"/>
      <c r="O38" s="10"/>
      <c r="P38" s="28"/>
      <c r="Q38" s="17">
        <v>0</v>
      </c>
      <c r="R38" s="18">
        <v>0.5</v>
      </c>
      <c r="S38" s="109"/>
      <c r="T38" s="21" t="e">
        <f t="shared" si="83"/>
        <v>#DIV/0!</v>
      </c>
      <c r="U38" s="10"/>
      <c r="V38" s="18">
        <v>0.5</v>
      </c>
      <c r="W38" s="17">
        <v>0</v>
      </c>
      <c r="X38" s="119"/>
      <c r="Y38" s="21" t="e">
        <f t="shared" si="84"/>
        <v>#DIV/0!</v>
      </c>
      <c r="Z38" s="10"/>
      <c r="AA38" s="10"/>
      <c r="AB38" s="10"/>
      <c r="AC38" s="10"/>
      <c r="AD38" s="10"/>
      <c r="AE38" s="27"/>
      <c r="AF38" s="29">
        <v>-1.75</v>
      </c>
      <c r="AG38" s="17"/>
      <c r="AH38" s="32" t="str">
        <f t="shared" si="85"/>
        <v/>
      </c>
      <c r="AI38" s="32" t="str">
        <f t="shared" si="86"/>
        <v/>
      </c>
      <c r="AJ38" s="32" t="str">
        <f t="shared" si="87"/>
        <v/>
      </c>
      <c r="AK38" s="32" t="str">
        <f t="shared" si="88"/>
        <v/>
      </c>
      <c r="AL38" s="32" t="str">
        <f t="shared" si="89"/>
        <v/>
      </c>
      <c r="AM38" s="32" t="str">
        <f t="shared" si="90"/>
        <v/>
      </c>
      <c r="AN38" s="32" t="str">
        <f t="shared" si="91"/>
        <v/>
      </c>
      <c r="AO38" s="32" t="str">
        <f t="shared" si="92"/>
        <v/>
      </c>
      <c r="AP38" s="32" t="str">
        <f t="shared" si="93"/>
        <v/>
      </c>
      <c r="AQ38" s="32" t="str">
        <f t="shared" si="94"/>
        <v/>
      </c>
      <c r="AR38" s="32" t="str">
        <f t="shared" si="95"/>
        <v/>
      </c>
      <c r="AS38" s="32" t="str">
        <f t="shared" si="96"/>
        <v/>
      </c>
      <c r="AT38" s="32" t="str">
        <f t="shared" si="97"/>
        <v/>
      </c>
      <c r="AU38" s="32" t="str">
        <f t="shared" si="98"/>
        <v/>
      </c>
      <c r="AV38" s="32" t="str">
        <f t="shared" si="99"/>
        <v/>
      </c>
      <c r="AW38" s="32" t="str">
        <f t="shared" si="100"/>
        <v/>
      </c>
      <c r="AX38" s="32" t="str">
        <f t="shared" si="101"/>
        <v/>
      </c>
      <c r="AY38" s="32" t="str">
        <f t="shared" si="102"/>
        <v/>
      </c>
      <c r="AZ38" s="32" t="str">
        <f t="shared" si="103"/>
        <v/>
      </c>
      <c r="BA38" s="32" t="str">
        <f t="shared" si="104"/>
        <v/>
      </c>
      <c r="BB38" s="32" t="str">
        <f t="shared" si="105"/>
        <v/>
      </c>
      <c r="BC38" s="32" t="str">
        <f t="shared" si="106"/>
        <v/>
      </c>
      <c r="BD38" s="32" t="str">
        <f t="shared" si="107"/>
        <v/>
      </c>
      <c r="BE38" s="32" t="str">
        <f t="shared" si="108"/>
        <v/>
      </c>
      <c r="BF38" s="32" t="str">
        <f t="shared" si="109"/>
        <v/>
      </c>
      <c r="BG38" s="32" t="str">
        <f t="shared" si="110"/>
        <v/>
      </c>
      <c r="BH38" s="32" t="str">
        <f t="shared" si="111"/>
        <v/>
      </c>
      <c r="BI38" s="32" t="str">
        <f t="shared" si="112"/>
        <v/>
      </c>
      <c r="BJ38" s="32" t="str">
        <f t="shared" si="113"/>
        <v/>
      </c>
      <c r="BK38" s="32" t="str">
        <f t="shared" si="114"/>
        <v/>
      </c>
      <c r="BL38" s="32" t="str">
        <f t="shared" si="115"/>
        <v/>
      </c>
      <c r="BM38" s="32" t="str">
        <f t="shared" si="116"/>
        <v/>
      </c>
      <c r="BN38" s="32" t="str">
        <f t="shared" si="117"/>
        <v/>
      </c>
      <c r="BO38" s="32" t="str">
        <f t="shared" si="118"/>
        <v/>
      </c>
      <c r="BP38" s="32" t="str">
        <f t="shared" si="119"/>
        <v/>
      </c>
      <c r="BQ38" s="32" t="str">
        <f t="shared" si="120"/>
        <v/>
      </c>
      <c r="BR38" s="32" t="str">
        <f t="shared" si="121"/>
        <v/>
      </c>
      <c r="BS38" s="32" t="str">
        <f t="shared" si="122"/>
        <v/>
      </c>
      <c r="BT38" s="32" t="str">
        <f t="shared" si="123"/>
        <v/>
      </c>
      <c r="BU38" s="32" t="str">
        <f t="shared" si="124"/>
        <v/>
      </c>
      <c r="BV38" s="32" t="str">
        <f t="shared" si="125"/>
        <v/>
      </c>
      <c r="BW38" s="32" t="str">
        <f t="shared" si="126"/>
        <v/>
      </c>
      <c r="BX38" s="32" t="str">
        <f t="shared" si="127"/>
        <v/>
      </c>
      <c r="BY38" s="32" t="str">
        <f t="shared" si="128"/>
        <v/>
      </c>
      <c r="BZ38" s="32" t="str">
        <f t="shared" si="129"/>
        <v/>
      </c>
      <c r="CA38" s="32" t="str">
        <f t="shared" si="130"/>
        <v/>
      </c>
      <c r="CB38" s="32" t="str">
        <f t="shared" si="131"/>
        <v/>
      </c>
      <c r="CC38" s="32" t="str">
        <f t="shared" si="132"/>
        <v/>
      </c>
      <c r="CD38" s="32" t="str">
        <f t="shared" si="133"/>
        <v/>
      </c>
      <c r="CE38" s="32" t="str">
        <f t="shared" si="134"/>
        <v/>
      </c>
      <c r="CF38" s="32" t="str">
        <f t="shared" si="135"/>
        <v/>
      </c>
      <c r="CG38" s="32" t="str">
        <f t="shared" si="136"/>
        <v/>
      </c>
      <c r="CH38" s="32" t="str">
        <f t="shared" si="137"/>
        <v/>
      </c>
      <c r="CI38" s="32" t="str">
        <f t="shared" si="138"/>
        <v/>
      </c>
      <c r="CJ38" s="32" t="str">
        <f t="shared" si="139"/>
        <v/>
      </c>
      <c r="CK38" s="32" t="str">
        <f t="shared" si="140"/>
        <v/>
      </c>
      <c r="CL38" s="32" t="str">
        <f t="shared" si="141"/>
        <v/>
      </c>
      <c r="CM38" s="32" t="str">
        <f t="shared" si="142"/>
        <v/>
      </c>
      <c r="CN38" s="32" t="str">
        <f t="shared" si="143"/>
        <v/>
      </c>
      <c r="CO38" s="32" t="str">
        <f t="shared" si="144"/>
        <v/>
      </c>
      <c r="CP38" s="32" t="str">
        <f t="shared" si="145"/>
        <v/>
      </c>
      <c r="CQ38" s="32" t="str">
        <f t="shared" si="146"/>
        <v/>
      </c>
      <c r="CR38" s="32" t="str">
        <f t="shared" si="147"/>
        <v/>
      </c>
      <c r="CS38" s="32" t="str">
        <f t="shared" si="148"/>
        <v/>
      </c>
      <c r="CT38" s="32" t="str">
        <f t="shared" si="149"/>
        <v/>
      </c>
      <c r="CU38" s="32" t="str">
        <f t="shared" si="150"/>
        <v/>
      </c>
      <c r="CV38" s="32" t="str">
        <f t="shared" si="151"/>
        <v/>
      </c>
      <c r="CW38" s="32" t="str">
        <f t="shared" si="152"/>
        <v/>
      </c>
      <c r="CX38" s="32" t="str">
        <f t="shared" si="153"/>
        <v/>
      </c>
      <c r="CY38" s="32" t="str">
        <f t="shared" si="154"/>
        <v/>
      </c>
      <c r="CZ38" s="32" t="str">
        <f t="shared" si="155"/>
        <v/>
      </c>
      <c r="DA38" s="32" t="str">
        <f t="shared" si="156"/>
        <v/>
      </c>
      <c r="DB38" s="32" t="str">
        <f t="shared" si="157"/>
        <v/>
      </c>
      <c r="DC38" s="32" t="str">
        <f t="shared" si="158"/>
        <v/>
      </c>
      <c r="DD38" s="32" t="str">
        <f t="shared" si="159"/>
        <v/>
      </c>
      <c r="DE38" s="32" t="str">
        <f t="shared" si="160"/>
        <v/>
      </c>
      <c r="DF38" s="32" t="str">
        <f t="shared" si="161"/>
        <v/>
      </c>
      <c r="DG38" s="32" t="str">
        <f t="shared" si="162"/>
        <v/>
      </c>
      <c r="DH38" s="32" t="str">
        <f t="shared" si="163"/>
        <v/>
      </c>
      <c r="DI38" s="32" t="str">
        <f t="shared" si="164"/>
        <v/>
      </c>
      <c r="DJ38" s="32" t="str">
        <f t="shared" si="165"/>
        <v/>
      </c>
      <c r="DK38" s="10"/>
      <c r="DL38" s="21">
        <f t="shared" si="166"/>
        <v>0</v>
      </c>
      <c r="DM38" s="17">
        <f t="shared" si="167"/>
        <v>0</v>
      </c>
      <c r="DO38" s="24">
        <v>0</v>
      </c>
      <c r="DP38" s="24">
        <v>-1.75</v>
      </c>
      <c r="DQ38" s="21" t="e">
        <f>AVERAGE(DQ37,DQ39)</f>
        <v>#DIV/0!</v>
      </c>
      <c r="DS38" s="24">
        <v>-1.75</v>
      </c>
      <c r="DT38" s="24">
        <v>0</v>
      </c>
      <c r="DU38" s="21" t="e">
        <f>AVERAGE(DU37,DU39)</f>
        <v>#DIV/0!</v>
      </c>
    </row>
    <row r="39" spans="1:125" x14ac:dyDescent="0.15">
      <c r="B39" s="4"/>
      <c r="C39" s="4"/>
      <c r="E39" s="4"/>
      <c r="F39" s="7" t="s">
        <v>55</v>
      </c>
      <c r="G39" s="4">
        <f>G36+G37</f>
        <v>0</v>
      </c>
      <c r="H39" s="6" t="s">
        <v>51</v>
      </c>
      <c r="I39" s="10"/>
      <c r="J39" s="10"/>
      <c r="K39" s="10"/>
      <c r="L39" s="10"/>
      <c r="M39" s="101"/>
      <c r="N39" s="10"/>
      <c r="P39" s="28"/>
      <c r="Q39" s="17">
        <v>0</v>
      </c>
      <c r="R39" s="18">
        <v>1</v>
      </c>
      <c r="S39" s="109"/>
      <c r="T39" s="21" t="e">
        <f t="shared" si="83"/>
        <v>#DIV/0!</v>
      </c>
      <c r="U39" s="10"/>
      <c r="V39" s="18">
        <v>1</v>
      </c>
      <c r="W39" s="17">
        <v>0</v>
      </c>
      <c r="X39" s="119"/>
      <c r="Y39" s="21" t="e">
        <f t="shared" si="84"/>
        <v>#DIV/0!</v>
      </c>
      <c r="Z39" s="10"/>
      <c r="AA39" s="10"/>
      <c r="AB39" s="10"/>
      <c r="AC39" s="10"/>
      <c r="AD39" s="10"/>
      <c r="AE39" s="27"/>
      <c r="AF39" s="29">
        <v>-1.5</v>
      </c>
      <c r="AG39" s="17"/>
      <c r="AH39" s="32" t="str">
        <f t="shared" si="85"/>
        <v/>
      </c>
      <c r="AI39" s="32" t="str">
        <f t="shared" si="86"/>
        <v/>
      </c>
      <c r="AJ39" s="32" t="str">
        <f t="shared" si="87"/>
        <v/>
      </c>
      <c r="AK39" s="32" t="str">
        <f t="shared" si="88"/>
        <v/>
      </c>
      <c r="AL39" s="32" t="str">
        <f t="shared" si="89"/>
        <v/>
      </c>
      <c r="AM39" s="32" t="str">
        <f t="shared" si="90"/>
        <v/>
      </c>
      <c r="AN39" s="32" t="str">
        <f t="shared" si="91"/>
        <v/>
      </c>
      <c r="AO39" s="32" t="str">
        <f t="shared" si="92"/>
        <v/>
      </c>
      <c r="AP39" s="32" t="str">
        <f t="shared" si="93"/>
        <v/>
      </c>
      <c r="AQ39" s="32" t="str">
        <f t="shared" si="94"/>
        <v/>
      </c>
      <c r="AR39" s="32" t="str">
        <f t="shared" si="95"/>
        <v/>
      </c>
      <c r="AS39" s="32" t="str">
        <f t="shared" si="96"/>
        <v/>
      </c>
      <c r="AT39" s="32" t="str">
        <f t="shared" si="97"/>
        <v/>
      </c>
      <c r="AU39" s="32" t="str">
        <f t="shared" si="98"/>
        <v/>
      </c>
      <c r="AV39" s="32" t="str">
        <f t="shared" si="99"/>
        <v/>
      </c>
      <c r="AW39" s="32" t="str">
        <f t="shared" si="100"/>
        <v/>
      </c>
      <c r="AX39" s="32" t="str">
        <f t="shared" si="101"/>
        <v/>
      </c>
      <c r="AY39" s="32" t="str">
        <f t="shared" si="102"/>
        <v/>
      </c>
      <c r="AZ39" s="32" t="str">
        <f t="shared" si="103"/>
        <v/>
      </c>
      <c r="BA39" s="32" t="str">
        <f t="shared" si="104"/>
        <v/>
      </c>
      <c r="BB39" s="32" t="str">
        <f t="shared" si="105"/>
        <v/>
      </c>
      <c r="BC39" s="32" t="str">
        <f t="shared" si="106"/>
        <v/>
      </c>
      <c r="BD39" s="32" t="str">
        <f t="shared" si="107"/>
        <v/>
      </c>
      <c r="BE39" s="32" t="str">
        <f t="shared" si="108"/>
        <v/>
      </c>
      <c r="BF39" s="32" t="str">
        <f t="shared" si="109"/>
        <v/>
      </c>
      <c r="BG39" s="32" t="str">
        <f t="shared" si="110"/>
        <v/>
      </c>
      <c r="BH39" s="32" t="str">
        <f t="shared" si="111"/>
        <v/>
      </c>
      <c r="BI39" s="32" t="str">
        <f t="shared" si="112"/>
        <v/>
      </c>
      <c r="BJ39" s="32" t="str">
        <f t="shared" si="113"/>
        <v/>
      </c>
      <c r="BK39" s="32" t="str">
        <f t="shared" si="114"/>
        <v/>
      </c>
      <c r="BL39" s="32" t="str">
        <f t="shared" si="115"/>
        <v/>
      </c>
      <c r="BM39" s="32" t="str">
        <f t="shared" si="116"/>
        <v/>
      </c>
      <c r="BN39" s="32" t="str">
        <f t="shared" si="117"/>
        <v/>
      </c>
      <c r="BO39" s="32" t="str">
        <f t="shared" si="118"/>
        <v/>
      </c>
      <c r="BP39" s="32" t="str">
        <f t="shared" si="119"/>
        <v/>
      </c>
      <c r="BQ39" s="32" t="str">
        <f t="shared" si="120"/>
        <v/>
      </c>
      <c r="BR39" s="32" t="str">
        <f t="shared" si="121"/>
        <v/>
      </c>
      <c r="BS39" s="32" t="str">
        <f t="shared" si="122"/>
        <v/>
      </c>
      <c r="BT39" s="32" t="str">
        <f t="shared" si="123"/>
        <v/>
      </c>
      <c r="BU39" s="32" t="str">
        <f t="shared" si="124"/>
        <v/>
      </c>
      <c r="BV39" s="32" t="str">
        <f t="shared" si="125"/>
        <v/>
      </c>
      <c r="BW39" s="32" t="str">
        <f t="shared" si="126"/>
        <v/>
      </c>
      <c r="BX39" s="32" t="str">
        <f t="shared" si="127"/>
        <v/>
      </c>
      <c r="BY39" s="32" t="str">
        <f t="shared" si="128"/>
        <v/>
      </c>
      <c r="BZ39" s="32" t="str">
        <f t="shared" si="129"/>
        <v/>
      </c>
      <c r="CA39" s="32" t="str">
        <f t="shared" si="130"/>
        <v/>
      </c>
      <c r="CB39" s="32" t="str">
        <f t="shared" si="131"/>
        <v/>
      </c>
      <c r="CC39" s="32" t="str">
        <f t="shared" si="132"/>
        <v/>
      </c>
      <c r="CD39" s="32" t="str">
        <f t="shared" si="133"/>
        <v/>
      </c>
      <c r="CE39" s="32" t="str">
        <f t="shared" si="134"/>
        <v/>
      </c>
      <c r="CF39" s="32" t="str">
        <f t="shared" si="135"/>
        <v/>
      </c>
      <c r="CG39" s="32" t="str">
        <f t="shared" si="136"/>
        <v/>
      </c>
      <c r="CH39" s="32" t="str">
        <f t="shared" si="137"/>
        <v/>
      </c>
      <c r="CI39" s="32" t="str">
        <f t="shared" si="138"/>
        <v/>
      </c>
      <c r="CJ39" s="32" t="str">
        <f t="shared" si="139"/>
        <v/>
      </c>
      <c r="CK39" s="32" t="str">
        <f t="shared" si="140"/>
        <v/>
      </c>
      <c r="CL39" s="32" t="str">
        <f t="shared" si="141"/>
        <v/>
      </c>
      <c r="CM39" s="32" t="str">
        <f t="shared" si="142"/>
        <v/>
      </c>
      <c r="CN39" s="32" t="str">
        <f t="shared" si="143"/>
        <v/>
      </c>
      <c r="CO39" s="32" t="str">
        <f t="shared" si="144"/>
        <v/>
      </c>
      <c r="CP39" s="32" t="str">
        <f t="shared" si="145"/>
        <v/>
      </c>
      <c r="CQ39" s="32" t="str">
        <f t="shared" si="146"/>
        <v/>
      </c>
      <c r="CR39" s="32" t="str">
        <f t="shared" si="147"/>
        <v/>
      </c>
      <c r="CS39" s="32" t="str">
        <f t="shared" si="148"/>
        <v/>
      </c>
      <c r="CT39" s="32" t="str">
        <f t="shared" si="149"/>
        <v/>
      </c>
      <c r="CU39" s="32" t="str">
        <f t="shared" si="150"/>
        <v/>
      </c>
      <c r="CV39" s="32" t="str">
        <f t="shared" si="151"/>
        <v/>
      </c>
      <c r="CW39" s="32" t="str">
        <f t="shared" si="152"/>
        <v/>
      </c>
      <c r="CX39" s="32" t="str">
        <f t="shared" si="153"/>
        <v/>
      </c>
      <c r="CY39" s="32" t="str">
        <f t="shared" si="154"/>
        <v/>
      </c>
      <c r="CZ39" s="32" t="str">
        <f t="shared" si="155"/>
        <v/>
      </c>
      <c r="DA39" s="32" t="str">
        <f t="shared" si="156"/>
        <v/>
      </c>
      <c r="DB39" s="32" t="str">
        <f t="shared" si="157"/>
        <v/>
      </c>
      <c r="DC39" s="32" t="str">
        <f t="shared" si="158"/>
        <v/>
      </c>
      <c r="DD39" s="32" t="str">
        <f t="shared" si="159"/>
        <v/>
      </c>
      <c r="DE39" s="32" t="str">
        <f t="shared" si="160"/>
        <v/>
      </c>
      <c r="DF39" s="32" t="str">
        <f t="shared" si="161"/>
        <v/>
      </c>
      <c r="DG39" s="32" t="str">
        <f t="shared" si="162"/>
        <v/>
      </c>
      <c r="DH39" s="32" t="str">
        <f t="shared" si="163"/>
        <v/>
      </c>
      <c r="DI39" s="32" t="str">
        <f t="shared" si="164"/>
        <v/>
      </c>
      <c r="DJ39" s="32" t="str">
        <f t="shared" si="165"/>
        <v/>
      </c>
      <c r="DK39" s="10"/>
      <c r="DL39" s="21">
        <f t="shared" si="166"/>
        <v>0</v>
      </c>
      <c r="DM39" s="17">
        <f t="shared" si="167"/>
        <v>0</v>
      </c>
      <c r="DO39" s="24">
        <v>0</v>
      </c>
      <c r="DP39" s="24">
        <v>-1.5</v>
      </c>
      <c r="DQ39" s="21" t="e">
        <f>T34</f>
        <v>#DIV/0!</v>
      </c>
      <c r="DS39" s="24">
        <v>-1.5</v>
      </c>
      <c r="DT39" s="24">
        <v>0</v>
      </c>
      <c r="DU39" s="21" t="e">
        <f>Y34</f>
        <v>#DIV/0!</v>
      </c>
    </row>
    <row r="40" spans="1:125" x14ac:dyDescent="0.15">
      <c r="C40" s="11"/>
      <c r="D40" s="4"/>
      <c r="E40" s="4"/>
      <c r="F40" s="7" t="s">
        <v>56</v>
      </c>
      <c r="G40" s="35" t="e">
        <f>G39/(PI()*(G38/2)^2)</f>
        <v>#DIV/0!</v>
      </c>
      <c r="H40" s="4" t="s">
        <v>54</v>
      </c>
      <c r="I40" s="10"/>
      <c r="J40" s="10"/>
      <c r="K40" s="10"/>
      <c r="M40" s="10"/>
      <c r="N40" s="10"/>
      <c r="P40" s="28"/>
      <c r="Q40" s="17">
        <v>0</v>
      </c>
      <c r="R40" s="18">
        <v>1.5</v>
      </c>
      <c r="S40" s="109"/>
      <c r="T40" s="21" t="e">
        <f t="shared" si="83"/>
        <v>#DIV/0!</v>
      </c>
      <c r="U40" s="10"/>
      <c r="V40" s="18">
        <v>1.5</v>
      </c>
      <c r="W40" s="17">
        <v>0</v>
      </c>
      <c r="X40" s="119"/>
      <c r="Y40" s="21" t="e">
        <f t="shared" si="84"/>
        <v>#DIV/0!</v>
      </c>
      <c r="Z40" s="10"/>
      <c r="AA40" s="10"/>
      <c r="AB40" s="10"/>
      <c r="AC40" s="10"/>
      <c r="AD40" s="10"/>
      <c r="AE40" s="27"/>
      <c r="AF40" s="29">
        <v>-1.25</v>
      </c>
      <c r="AG40" s="17"/>
      <c r="AH40" s="32" t="str">
        <f t="shared" si="85"/>
        <v/>
      </c>
      <c r="AI40" s="32" t="str">
        <f t="shared" si="86"/>
        <v/>
      </c>
      <c r="AJ40" s="32" t="str">
        <f t="shared" si="87"/>
        <v/>
      </c>
      <c r="AK40" s="32" t="str">
        <f t="shared" si="88"/>
        <v/>
      </c>
      <c r="AL40" s="32" t="str">
        <f t="shared" si="89"/>
        <v/>
      </c>
      <c r="AM40" s="32" t="str">
        <f t="shared" si="90"/>
        <v/>
      </c>
      <c r="AN40" s="32" t="str">
        <f t="shared" si="91"/>
        <v/>
      </c>
      <c r="AO40" s="32" t="str">
        <f t="shared" si="92"/>
        <v/>
      </c>
      <c r="AP40" s="32" t="str">
        <f t="shared" si="93"/>
        <v/>
      </c>
      <c r="AQ40" s="32" t="str">
        <f t="shared" si="94"/>
        <v/>
      </c>
      <c r="AR40" s="32" t="str">
        <f t="shared" si="95"/>
        <v/>
      </c>
      <c r="AS40" s="32" t="str">
        <f t="shared" si="96"/>
        <v/>
      </c>
      <c r="AT40" s="32" t="str">
        <f t="shared" si="97"/>
        <v/>
      </c>
      <c r="AU40" s="32" t="str">
        <f t="shared" si="98"/>
        <v/>
      </c>
      <c r="AV40" s="32" t="str">
        <f t="shared" si="99"/>
        <v/>
      </c>
      <c r="AW40" s="32" t="str">
        <f t="shared" si="100"/>
        <v/>
      </c>
      <c r="AX40" s="32" t="str">
        <f t="shared" si="101"/>
        <v/>
      </c>
      <c r="AY40" s="32" t="str">
        <f t="shared" si="102"/>
        <v/>
      </c>
      <c r="AZ40" s="32" t="str">
        <f t="shared" si="103"/>
        <v/>
      </c>
      <c r="BA40" s="32" t="str">
        <f t="shared" si="104"/>
        <v/>
      </c>
      <c r="BB40" s="32" t="str">
        <f t="shared" si="105"/>
        <v/>
      </c>
      <c r="BC40" s="32" t="str">
        <f t="shared" si="106"/>
        <v/>
      </c>
      <c r="BD40" s="32" t="str">
        <f t="shared" si="107"/>
        <v/>
      </c>
      <c r="BE40" s="32" t="str">
        <f t="shared" si="108"/>
        <v/>
      </c>
      <c r="BF40" s="32" t="str">
        <f t="shared" si="109"/>
        <v/>
      </c>
      <c r="BG40" s="32" t="str">
        <f t="shared" si="110"/>
        <v/>
      </c>
      <c r="BH40" s="32" t="str">
        <f t="shared" si="111"/>
        <v/>
      </c>
      <c r="BI40" s="32" t="str">
        <f t="shared" si="112"/>
        <v/>
      </c>
      <c r="BJ40" s="32" t="str">
        <f t="shared" si="113"/>
        <v/>
      </c>
      <c r="BK40" s="32" t="str">
        <f t="shared" si="114"/>
        <v/>
      </c>
      <c r="BL40" s="32" t="str">
        <f t="shared" si="115"/>
        <v/>
      </c>
      <c r="BM40" s="32" t="str">
        <f t="shared" si="116"/>
        <v/>
      </c>
      <c r="BN40" s="32" t="str">
        <f t="shared" si="117"/>
        <v/>
      </c>
      <c r="BO40" s="32" t="str">
        <f t="shared" si="118"/>
        <v/>
      </c>
      <c r="BP40" s="32" t="str">
        <f t="shared" si="119"/>
        <v/>
      </c>
      <c r="BQ40" s="32" t="str">
        <f t="shared" si="120"/>
        <v/>
      </c>
      <c r="BR40" s="32" t="str">
        <f t="shared" si="121"/>
        <v/>
      </c>
      <c r="BS40" s="32" t="str">
        <f t="shared" si="122"/>
        <v/>
      </c>
      <c r="BT40" s="32" t="str">
        <f t="shared" si="123"/>
        <v/>
      </c>
      <c r="BU40" s="32" t="str">
        <f t="shared" si="124"/>
        <v/>
      </c>
      <c r="BV40" s="32" t="str">
        <f t="shared" si="125"/>
        <v/>
      </c>
      <c r="BW40" s="32" t="str">
        <f t="shared" si="126"/>
        <v/>
      </c>
      <c r="BX40" s="32" t="str">
        <f t="shared" si="127"/>
        <v/>
      </c>
      <c r="BY40" s="32" t="str">
        <f t="shared" si="128"/>
        <v/>
      </c>
      <c r="BZ40" s="32" t="str">
        <f t="shared" si="129"/>
        <v/>
      </c>
      <c r="CA40" s="32" t="str">
        <f t="shared" si="130"/>
        <v/>
      </c>
      <c r="CB40" s="32" t="str">
        <f t="shared" si="131"/>
        <v/>
      </c>
      <c r="CC40" s="32" t="str">
        <f t="shared" si="132"/>
        <v/>
      </c>
      <c r="CD40" s="32" t="str">
        <f t="shared" si="133"/>
        <v/>
      </c>
      <c r="CE40" s="32" t="str">
        <f t="shared" si="134"/>
        <v/>
      </c>
      <c r="CF40" s="32" t="str">
        <f t="shared" si="135"/>
        <v/>
      </c>
      <c r="CG40" s="32" t="str">
        <f t="shared" si="136"/>
        <v/>
      </c>
      <c r="CH40" s="32" t="str">
        <f t="shared" si="137"/>
        <v/>
      </c>
      <c r="CI40" s="32" t="str">
        <f t="shared" si="138"/>
        <v/>
      </c>
      <c r="CJ40" s="32" t="str">
        <f t="shared" si="139"/>
        <v/>
      </c>
      <c r="CK40" s="32" t="str">
        <f t="shared" si="140"/>
        <v/>
      </c>
      <c r="CL40" s="32" t="str">
        <f t="shared" si="141"/>
        <v/>
      </c>
      <c r="CM40" s="32" t="str">
        <f t="shared" si="142"/>
        <v/>
      </c>
      <c r="CN40" s="32" t="str">
        <f t="shared" si="143"/>
        <v/>
      </c>
      <c r="CO40" s="32" t="str">
        <f t="shared" si="144"/>
        <v/>
      </c>
      <c r="CP40" s="32" t="str">
        <f t="shared" si="145"/>
        <v/>
      </c>
      <c r="CQ40" s="32" t="str">
        <f t="shared" si="146"/>
        <v/>
      </c>
      <c r="CR40" s="32" t="str">
        <f t="shared" si="147"/>
        <v/>
      </c>
      <c r="CS40" s="32" t="str">
        <f t="shared" si="148"/>
        <v/>
      </c>
      <c r="CT40" s="32" t="str">
        <f t="shared" si="149"/>
        <v/>
      </c>
      <c r="CU40" s="32" t="str">
        <f t="shared" si="150"/>
        <v/>
      </c>
      <c r="CV40" s="32" t="str">
        <f t="shared" si="151"/>
        <v/>
      </c>
      <c r="CW40" s="32" t="str">
        <f t="shared" si="152"/>
        <v/>
      </c>
      <c r="CX40" s="32" t="str">
        <f t="shared" si="153"/>
        <v/>
      </c>
      <c r="CY40" s="32" t="str">
        <f t="shared" si="154"/>
        <v/>
      </c>
      <c r="CZ40" s="32" t="str">
        <f t="shared" si="155"/>
        <v/>
      </c>
      <c r="DA40" s="32" t="str">
        <f t="shared" si="156"/>
        <v/>
      </c>
      <c r="DB40" s="32" t="str">
        <f t="shared" si="157"/>
        <v/>
      </c>
      <c r="DC40" s="32" t="str">
        <f t="shared" si="158"/>
        <v/>
      </c>
      <c r="DD40" s="32" t="str">
        <f t="shared" si="159"/>
        <v/>
      </c>
      <c r="DE40" s="32" t="str">
        <f t="shared" si="160"/>
        <v/>
      </c>
      <c r="DF40" s="32" t="str">
        <f t="shared" si="161"/>
        <v/>
      </c>
      <c r="DG40" s="32" t="str">
        <f t="shared" si="162"/>
        <v/>
      </c>
      <c r="DH40" s="32" t="str">
        <f t="shared" si="163"/>
        <v/>
      </c>
      <c r="DI40" s="32" t="str">
        <f t="shared" si="164"/>
        <v/>
      </c>
      <c r="DJ40" s="32" t="str">
        <f t="shared" si="165"/>
        <v/>
      </c>
      <c r="DK40" s="10"/>
      <c r="DL40" s="21">
        <f t="shared" si="166"/>
        <v>0</v>
      </c>
      <c r="DM40" s="17">
        <f t="shared" si="167"/>
        <v>0</v>
      </c>
      <c r="DO40" s="24">
        <v>0</v>
      </c>
      <c r="DP40" s="24">
        <v>-1.25</v>
      </c>
      <c r="DQ40" s="21" t="e">
        <f>AVERAGE(DQ39,DQ41)</f>
        <v>#DIV/0!</v>
      </c>
      <c r="DS40" s="24">
        <v>-1.25</v>
      </c>
      <c r="DT40" s="24">
        <v>0</v>
      </c>
      <c r="DU40" s="21" t="e">
        <f>AVERAGE(DU39,DU41)</f>
        <v>#DIV/0!</v>
      </c>
    </row>
    <row r="41" spans="1:125" x14ac:dyDescent="0.15">
      <c r="B41" s="7"/>
      <c r="C41" s="4"/>
      <c r="D41" s="4"/>
      <c r="F41" s="7" t="s">
        <v>57</v>
      </c>
      <c r="G41" s="9"/>
      <c r="H41" s="4" t="s">
        <v>54</v>
      </c>
      <c r="I41" s="10"/>
      <c r="J41" s="10"/>
      <c r="M41" s="10"/>
      <c r="N41" s="10"/>
      <c r="P41" s="28"/>
      <c r="Q41" s="17">
        <v>0</v>
      </c>
      <c r="R41" s="18">
        <v>2</v>
      </c>
      <c r="S41" s="109"/>
      <c r="T41" s="21" t="e">
        <f t="shared" si="83"/>
        <v>#DIV/0!</v>
      </c>
      <c r="U41" s="10"/>
      <c r="V41" s="18">
        <v>2</v>
      </c>
      <c r="W41" s="17">
        <v>0</v>
      </c>
      <c r="X41" s="119"/>
      <c r="Y41" s="21" t="e">
        <f t="shared" si="84"/>
        <v>#DIV/0!</v>
      </c>
      <c r="Z41" s="10"/>
      <c r="AA41" s="10"/>
      <c r="AB41" s="10"/>
      <c r="AC41" s="10"/>
      <c r="AD41" s="10"/>
      <c r="AE41" s="27"/>
      <c r="AF41" s="29">
        <v>-1</v>
      </c>
      <c r="AG41" s="17"/>
      <c r="AH41" s="32" t="str">
        <f t="shared" si="85"/>
        <v/>
      </c>
      <c r="AI41" s="32" t="str">
        <f t="shared" si="86"/>
        <v/>
      </c>
      <c r="AJ41" s="32" t="str">
        <f t="shared" si="87"/>
        <v/>
      </c>
      <c r="AK41" s="32" t="str">
        <f t="shared" si="88"/>
        <v/>
      </c>
      <c r="AL41" s="32" t="str">
        <f t="shared" si="89"/>
        <v/>
      </c>
      <c r="AM41" s="32" t="str">
        <f t="shared" si="90"/>
        <v/>
      </c>
      <c r="AN41" s="32" t="str">
        <f t="shared" si="91"/>
        <v/>
      </c>
      <c r="AO41" s="32" t="str">
        <f t="shared" si="92"/>
        <v/>
      </c>
      <c r="AP41" s="32" t="str">
        <f t="shared" si="93"/>
        <v/>
      </c>
      <c r="AQ41" s="32" t="str">
        <f t="shared" si="94"/>
        <v/>
      </c>
      <c r="AR41" s="32" t="str">
        <f t="shared" si="95"/>
        <v/>
      </c>
      <c r="AS41" s="32" t="str">
        <f t="shared" si="96"/>
        <v/>
      </c>
      <c r="AT41" s="32" t="str">
        <f t="shared" si="97"/>
        <v/>
      </c>
      <c r="AU41" s="32" t="str">
        <f t="shared" si="98"/>
        <v/>
      </c>
      <c r="AV41" s="32" t="str">
        <f t="shared" si="99"/>
        <v/>
      </c>
      <c r="AW41" s="32" t="str">
        <f t="shared" si="100"/>
        <v/>
      </c>
      <c r="AX41" s="32" t="str">
        <f t="shared" si="101"/>
        <v/>
      </c>
      <c r="AY41" s="32" t="str">
        <f t="shared" si="102"/>
        <v/>
      </c>
      <c r="AZ41" s="32" t="str">
        <f t="shared" si="103"/>
        <v/>
      </c>
      <c r="BA41" s="32" t="str">
        <f t="shared" si="104"/>
        <v/>
      </c>
      <c r="BB41" s="32" t="str">
        <f t="shared" si="105"/>
        <v/>
      </c>
      <c r="BC41" s="32" t="str">
        <f t="shared" si="106"/>
        <v/>
      </c>
      <c r="BD41" s="32" t="str">
        <f t="shared" si="107"/>
        <v/>
      </c>
      <c r="BE41" s="32" t="str">
        <f t="shared" si="108"/>
        <v/>
      </c>
      <c r="BF41" s="32" t="str">
        <f t="shared" si="109"/>
        <v/>
      </c>
      <c r="BG41" s="32" t="str">
        <f t="shared" si="110"/>
        <v/>
      </c>
      <c r="BH41" s="32" t="str">
        <f t="shared" si="111"/>
        <v/>
      </c>
      <c r="BI41" s="32" t="str">
        <f t="shared" si="112"/>
        <v/>
      </c>
      <c r="BJ41" s="32" t="str">
        <f t="shared" si="113"/>
        <v/>
      </c>
      <c r="BK41" s="32" t="str">
        <f t="shared" si="114"/>
        <v/>
      </c>
      <c r="BL41" s="32" t="str">
        <f t="shared" si="115"/>
        <v/>
      </c>
      <c r="BM41" s="32" t="str">
        <f t="shared" si="116"/>
        <v/>
      </c>
      <c r="BN41" s="32" t="str">
        <f t="shared" si="117"/>
        <v/>
      </c>
      <c r="BO41" s="32" t="str">
        <f t="shared" si="118"/>
        <v/>
      </c>
      <c r="BP41" s="32" t="str">
        <f t="shared" si="119"/>
        <v/>
      </c>
      <c r="BQ41" s="32" t="str">
        <f t="shared" si="120"/>
        <v/>
      </c>
      <c r="BR41" s="32" t="str">
        <f t="shared" si="121"/>
        <v/>
      </c>
      <c r="BS41" s="32" t="str">
        <f t="shared" si="122"/>
        <v/>
      </c>
      <c r="BT41" s="32" t="str">
        <f t="shared" si="123"/>
        <v/>
      </c>
      <c r="BU41" s="32" t="str">
        <f t="shared" si="124"/>
        <v/>
      </c>
      <c r="BV41" s="32" t="str">
        <f t="shared" si="125"/>
        <v/>
      </c>
      <c r="BW41" s="32" t="str">
        <f t="shared" si="126"/>
        <v/>
      </c>
      <c r="BX41" s="32" t="str">
        <f t="shared" si="127"/>
        <v/>
      </c>
      <c r="BY41" s="32" t="str">
        <f t="shared" si="128"/>
        <v/>
      </c>
      <c r="BZ41" s="32" t="str">
        <f t="shared" si="129"/>
        <v/>
      </c>
      <c r="CA41" s="32" t="str">
        <f t="shared" si="130"/>
        <v/>
      </c>
      <c r="CB41" s="32" t="str">
        <f t="shared" si="131"/>
        <v/>
      </c>
      <c r="CC41" s="32" t="str">
        <f t="shared" si="132"/>
        <v/>
      </c>
      <c r="CD41" s="32" t="str">
        <f t="shared" si="133"/>
        <v/>
      </c>
      <c r="CE41" s="32" t="str">
        <f t="shared" si="134"/>
        <v/>
      </c>
      <c r="CF41" s="32" t="str">
        <f t="shared" si="135"/>
        <v/>
      </c>
      <c r="CG41" s="32" t="str">
        <f t="shared" si="136"/>
        <v/>
      </c>
      <c r="CH41" s="32" t="str">
        <f t="shared" si="137"/>
        <v/>
      </c>
      <c r="CI41" s="32" t="str">
        <f t="shared" si="138"/>
        <v/>
      </c>
      <c r="CJ41" s="32" t="str">
        <f t="shared" si="139"/>
        <v/>
      </c>
      <c r="CK41" s="32" t="str">
        <f t="shared" si="140"/>
        <v/>
      </c>
      <c r="CL41" s="32" t="str">
        <f t="shared" si="141"/>
        <v/>
      </c>
      <c r="CM41" s="32" t="str">
        <f t="shared" si="142"/>
        <v/>
      </c>
      <c r="CN41" s="32" t="str">
        <f t="shared" si="143"/>
        <v/>
      </c>
      <c r="CO41" s="32" t="str">
        <f t="shared" si="144"/>
        <v/>
      </c>
      <c r="CP41" s="32" t="str">
        <f t="shared" si="145"/>
        <v/>
      </c>
      <c r="CQ41" s="32" t="str">
        <f t="shared" si="146"/>
        <v/>
      </c>
      <c r="CR41" s="32" t="str">
        <f t="shared" si="147"/>
        <v/>
      </c>
      <c r="CS41" s="32" t="str">
        <f t="shared" si="148"/>
        <v/>
      </c>
      <c r="CT41" s="32" t="str">
        <f t="shared" si="149"/>
        <v/>
      </c>
      <c r="CU41" s="32" t="str">
        <f t="shared" si="150"/>
        <v/>
      </c>
      <c r="CV41" s="32" t="str">
        <f t="shared" si="151"/>
        <v/>
      </c>
      <c r="CW41" s="32" t="str">
        <f t="shared" si="152"/>
        <v/>
      </c>
      <c r="CX41" s="32" t="str">
        <f t="shared" si="153"/>
        <v/>
      </c>
      <c r="CY41" s="32" t="str">
        <f t="shared" si="154"/>
        <v/>
      </c>
      <c r="CZ41" s="32" t="str">
        <f t="shared" si="155"/>
        <v/>
      </c>
      <c r="DA41" s="32" t="str">
        <f t="shared" si="156"/>
        <v/>
      </c>
      <c r="DB41" s="32" t="str">
        <f t="shared" si="157"/>
        <v/>
      </c>
      <c r="DC41" s="32" t="str">
        <f t="shared" si="158"/>
        <v/>
      </c>
      <c r="DD41" s="32" t="str">
        <f t="shared" si="159"/>
        <v/>
      </c>
      <c r="DE41" s="32" t="str">
        <f t="shared" si="160"/>
        <v/>
      </c>
      <c r="DF41" s="32" t="str">
        <f t="shared" si="161"/>
        <v/>
      </c>
      <c r="DG41" s="32" t="str">
        <f t="shared" si="162"/>
        <v/>
      </c>
      <c r="DH41" s="32" t="str">
        <f t="shared" si="163"/>
        <v/>
      </c>
      <c r="DI41" s="32" t="str">
        <f t="shared" si="164"/>
        <v/>
      </c>
      <c r="DJ41" s="32" t="str">
        <f t="shared" si="165"/>
        <v/>
      </c>
      <c r="DK41" s="10"/>
      <c r="DL41" s="21">
        <f t="shared" si="166"/>
        <v>0</v>
      </c>
      <c r="DM41" s="17">
        <f t="shared" si="167"/>
        <v>0</v>
      </c>
      <c r="DO41" s="24">
        <v>0</v>
      </c>
      <c r="DP41" s="24">
        <v>-1</v>
      </c>
      <c r="DQ41" s="21" t="e">
        <f>T35</f>
        <v>#DIV/0!</v>
      </c>
      <c r="DS41" s="24">
        <v>-1</v>
      </c>
      <c r="DT41" s="24">
        <v>0</v>
      </c>
      <c r="DU41" s="21" t="e">
        <f>Y35</f>
        <v>#DIV/0!</v>
      </c>
    </row>
    <row r="42" spans="1:125" x14ac:dyDescent="0.15">
      <c r="B42" s="7"/>
      <c r="D42" s="4"/>
      <c r="E42" s="4"/>
      <c r="F42" s="12" t="s">
        <v>58</v>
      </c>
      <c r="G42" s="26" t="e">
        <f>IF(Absorbance!H12="","Import Data!","done")</f>
        <v>#DIV/0!</v>
      </c>
      <c r="H42" s="6" t="s">
        <v>59</v>
      </c>
      <c r="J42" s="10"/>
      <c r="M42" s="10"/>
      <c r="N42" s="10"/>
      <c r="P42" s="28"/>
      <c r="Q42" s="17">
        <v>0</v>
      </c>
      <c r="R42" s="18">
        <v>2.5</v>
      </c>
      <c r="S42" s="109"/>
      <c r="T42" s="21" t="e">
        <f t="shared" si="83"/>
        <v>#DIV/0!</v>
      </c>
      <c r="U42" s="10"/>
      <c r="V42" s="18">
        <v>2.5</v>
      </c>
      <c r="W42" s="17">
        <v>0</v>
      </c>
      <c r="X42" s="119"/>
      <c r="Y42" s="21" t="e">
        <f t="shared" si="84"/>
        <v>#DIV/0!</v>
      </c>
      <c r="Z42" s="10"/>
      <c r="AA42" s="10"/>
      <c r="AB42" s="10"/>
      <c r="AC42" s="10"/>
      <c r="AD42" s="10"/>
      <c r="AE42" s="27"/>
      <c r="AF42" s="29">
        <v>-0.75</v>
      </c>
      <c r="AG42" s="17"/>
      <c r="AH42" s="32" t="str">
        <f t="shared" si="85"/>
        <v/>
      </c>
      <c r="AI42" s="32" t="str">
        <f t="shared" si="86"/>
        <v/>
      </c>
      <c r="AJ42" s="32" t="str">
        <f t="shared" si="87"/>
        <v/>
      </c>
      <c r="AK42" s="32" t="str">
        <f t="shared" si="88"/>
        <v/>
      </c>
      <c r="AL42" s="32" t="str">
        <f t="shared" si="89"/>
        <v/>
      </c>
      <c r="AM42" s="32" t="str">
        <f t="shared" si="90"/>
        <v/>
      </c>
      <c r="AN42" s="32" t="str">
        <f t="shared" si="91"/>
        <v/>
      </c>
      <c r="AO42" s="32" t="str">
        <f t="shared" si="92"/>
        <v/>
      </c>
      <c r="AP42" s="32" t="str">
        <f t="shared" si="93"/>
        <v/>
      </c>
      <c r="AQ42" s="32" t="str">
        <f t="shared" si="94"/>
        <v/>
      </c>
      <c r="AR42" s="32" t="str">
        <f t="shared" si="95"/>
        <v/>
      </c>
      <c r="AS42" s="32" t="str">
        <f t="shared" si="96"/>
        <v/>
      </c>
      <c r="AT42" s="32" t="str">
        <f t="shared" si="97"/>
        <v/>
      </c>
      <c r="AU42" s="32" t="str">
        <f t="shared" si="98"/>
        <v/>
      </c>
      <c r="AV42" s="32" t="str">
        <f t="shared" si="99"/>
        <v/>
      </c>
      <c r="AW42" s="32" t="str">
        <f t="shared" si="100"/>
        <v/>
      </c>
      <c r="AX42" s="32" t="str">
        <f t="shared" si="101"/>
        <v/>
      </c>
      <c r="AY42" s="32" t="str">
        <f t="shared" si="102"/>
        <v/>
      </c>
      <c r="AZ42" s="32" t="str">
        <f t="shared" si="103"/>
        <v/>
      </c>
      <c r="BA42" s="32" t="str">
        <f t="shared" si="104"/>
        <v/>
      </c>
      <c r="BB42" s="32" t="str">
        <f t="shared" si="105"/>
        <v/>
      </c>
      <c r="BC42" s="32" t="str">
        <f t="shared" si="106"/>
        <v/>
      </c>
      <c r="BD42" s="32" t="str">
        <f t="shared" si="107"/>
        <v/>
      </c>
      <c r="BE42" s="32" t="str">
        <f t="shared" si="108"/>
        <v/>
      </c>
      <c r="BF42" s="32" t="str">
        <f t="shared" si="109"/>
        <v/>
      </c>
      <c r="BG42" s="32" t="str">
        <f t="shared" si="110"/>
        <v/>
      </c>
      <c r="BH42" s="32" t="str">
        <f t="shared" si="111"/>
        <v/>
      </c>
      <c r="BI42" s="32" t="str">
        <f t="shared" si="112"/>
        <v/>
      </c>
      <c r="BJ42" s="32" t="str">
        <f t="shared" si="113"/>
        <v/>
      </c>
      <c r="BK42" s="32" t="str">
        <f t="shared" si="114"/>
        <v/>
      </c>
      <c r="BL42" s="32" t="str">
        <f t="shared" si="115"/>
        <v/>
      </c>
      <c r="BM42" s="32" t="str">
        <f t="shared" si="116"/>
        <v/>
      </c>
      <c r="BN42" s="32" t="str">
        <f t="shared" si="117"/>
        <v/>
      </c>
      <c r="BO42" s="32" t="str">
        <f t="shared" si="118"/>
        <v/>
      </c>
      <c r="BP42" s="32" t="str">
        <f t="shared" si="119"/>
        <v/>
      </c>
      <c r="BQ42" s="32" t="str">
        <f t="shared" si="120"/>
        <v/>
      </c>
      <c r="BR42" s="32" t="str">
        <f t="shared" si="121"/>
        <v/>
      </c>
      <c r="BS42" s="32" t="str">
        <f t="shared" si="122"/>
        <v/>
      </c>
      <c r="BT42" s="32" t="str">
        <f t="shared" si="123"/>
        <v/>
      </c>
      <c r="BU42" s="32" t="str">
        <f t="shared" si="124"/>
        <v/>
      </c>
      <c r="BV42" s="32" t="str">
        <f t="shared" si="125"/>
        <v/>
      </c>
      <c r="BW42" s="32" t="str">
        <f t="shared" si="126"/>
        <v/>
      </c>
      <c r="BX42" s="32" t="str">
        <f t="shared" si="127"/>
        <v/>
      </c>
      <c r="BY42" s="32" t="str">
        <f t="shared" si="128"/>
        <v/>
      </c>
      <c r="BZ42" s="32" t="str">
        <f t="shared" si="129"/>
        <v/>
      </c>
      <c r="CA42" s="32" t="str">
        <f t="shared" si="130"/>
        <v/>
      </c>
      <c r="CB42" s="32" t="str">
        <f t="shared" si="131"/>
        <v/>
      </c>
      <c r="CC42" s="32" t="str">
        <f t="shared" si="132"/>
        <v/>
      </c>
      <c r="CD42" s="32" t="str">
        <f t="shared" si="133"/>
        <v/>
      </c>
      <c r="CE42" s="32" t="str">
        <f t="shared" si="134"/>
        <v/>
      </c>
      <c r="CF42" s="32" t="str">
        <f t="shared" si="135"/>
        <v/>
      </c>
      <c r="CG42" s="32" t="str">
        <f t="shared" si="136"/>
        <v/>
      </c>
      <c r="CH42" s="32" t="str">
        <f t="shared" si="137"/>
        <v/>
      </c>
      <c r="CI42" s="32" t="str">
        <f t="shared" si="138"/>
        <v/>
      </c>
      <c r="CJ42" s="32" t="str">
        <f t="shared" si="139"/>
        <v/>
      </c>
      <c r="CK42" s="32" t="str">
        <f t="shared" si="140"/>
        <v/>
      </c>
      <c r="CL42" s="32" t="str">
        <f t="shared" si="141"/>
        <v/>
      </c>
      <c r="CM42" s="32" t="str">
        <f t="shared" si="142"/>
        <v/>
      </c>
      <c r="CN42" s="32" t="str">
        <f t="shared" si="143"/>
        <v/>
      </c>
      <c r="CO42" s="32" t="str">
        <f t="shared" si="144"/>
        <v/>
      </c>
      <c r="CP42" s="32" t="str">
        <f t="shared" si="145"/>
        <v/>
      </c>
      <c r="CQ42" s="32" t="str">
        <f t="shared" si="146"/>
        <v/>
      </c>
      <c r="CR42" s="32" t="str">
        <f t="shared" si="147"/>
        <v/>
      </c>
      <c r="CS42" s="32" t="str">
        <f t="shared" si="148"/>
        <v/>
      </c>
      <c r="CT42" s="32" t="str">
        <f t="shared" si="149"/>
        <v/>
      </c>
      <c r="CU42" s="32" t="str">
        <f t="shared" si="150"/>
        <v/>
      </c>
      <c r="CV42" s="32" t="str">
        <f t="shared" si="151"/>
        <v/>
      </c>
      <c r="CW42" s="32" t="str">
        <f t="shared" si="152"/>
        <v/>
      </c>
      <c r="CX42" s="32" t="str">
        <f t="shared" si="153"/>
        <v/>
      </c>
      <c r="CY42" s="32" t="str">
        <f t="shared" si="154"/>
        <v/>
      </c>
      <c r="CZ42" s="32" t="str">
        <f t="shared" si="155"/>
        <v/>
      </c>
      <c r="DA42" s="32" t="str">
        <f t="shared" si="156"/>
        <v/>
      </c>
      <c r="DB42" s="32" t="str">
        <f t="shared" si="157"/>
        <v/>
      </c>
      <c r="DC42" s="32" t="str">
        <f t="shared" si="158"/>
        <v/>
      </c>
      <c r="DD42" s="32" t="str">
        <f t="shared" si="159"/>
        <v/>
      </c>
      <c r="DE42" s="32" t="str">
        <f t="shared" si="160"/>
        <v/>
      </c>
      <c r="DF42" s="32" t="str">
        <f t="shared" si="161"/>
        <v/>
      </c>
      <c r="DG42" s="32" t="str">
        <f t="shared" si="162"/>
        <v/>
      </c>
      <c r="DH42" s="32" t="str">
        <f t="shared" si="163"/>
        <v/>
      </c>
      <c r="DI42" s="32" t="str">
        <f t="shared" si="164"/>
        <v/>
      </c>
      <c r="DJ42" s="32" t="str">
        <f t="shared" si="165"/>
        <v/>
      </c>
      <c r="DK42" s="10"/>
      <c r="DL42" s="21">
        <f t="shared" si="166"/>
        <v>0</v>
      </c>
      <c r="DM42" s="17">
        <f t="shared" si="167"/>
        <v>0</v>
      </c>
      <c r="DO42" s="24">
        <v>0</v>
      </c>
      <c r="DP42" s="24">
        <v>-0.75</v>
      </c>
      <c r="DQ42" s="21" t="e">
        <f>AVERAGE(DQ41,DQ43)</f>
        <v>#DIV/0!</v>
      </c>
      <c r="DS42" s="24">
        <v>-0.75</v>
      </c>
      <c r="DT42" s="24">
        <v>0</v>
      </c>
      <c r="DU42" s="21" t="e">
        <f>AVERAGE(DU41,DU43)</f>
        <v>#DIV/0!</v>
      </c>
    </row>
    <row r="43" spans="1:125" ht="15" x14ac:dyDescent="0.15">
      <c r="C43" s="11"/>
      <c r="F43" s="7" t="s">
        <v>60</v>
      </c>
      <c r="G43" s="144" t="e">
        <f>Weighting!H68</f>
        <v>#DIV/0!</v>
      </c>
      <c r="H43" s="4" t="s">
        <v>61</v>
      </c>
      <c r="J43" s="10"/>
      <c r="P43" s="28"/>
      <c r="Q43" s="17">
        <v>0</v>
      </c>
      <c r="R43" s="18">
        <v>3</v>
      </c>
      <c r="S43" s="45"/>
      <c r="T43" s="21" t="e">
        <f t="shared" si="83"/>
        <v>#DIV/0!</v>
      </c>
      <c r="U43" s="10"/>
      <c r="V43" s="18">
        <v>3</v>
      </c>
      <c r="W43" s="17">
        <v>0</v>
      </c>
      <c r="X43" s="119"/>
      <c r="Y43" s="21" t="e">
        <f t="shared" si="84"/>
        <v>#DIV/0!</v>
      </c>
      <c r="Z43" s="10"/>
      <c r="AA43" s="10"/>
      <c r="AB43" s="10"/>
      <c r="AC43" s="10"/>
      <c r="AD43" s="10"/>
      <c r="AE43" s="27"/>
      <c r="AF43" s="29">
        <v>-0.5</v>
      </c>
      <c r="AG43" s="17"/>
      <c r="AH43" s="32" t="str">
        <f t="shared" si="85"/>
        <v/>
      </c>
      <c r="AI43" s="32" t="str">
        <f t="shared" si="86"/>
        <v/>
      </c>
      <c r="AJ43" s="32" t="str">
        <f t="shared" si="87"/>
        <v/>
      </c>
      <c r="AK43" s="32" t="str">
        <f t="shared" si="88"/>
        <v/>
      </c>
      <c r="AL43" s="32" t="str">
        <f t="shared" si="89"/>
        <v/>
      </c>
      <c r="AM43" s="32" t="str">
        <f t="shared" si="90"/>
        <v/>
      </c>
      <c r="AN43" s="32" t="str">
        <f t="shared" si="91"/>
        <v/>
      </c>
      <c r="AO43" s="32" t="str">
        <f t="shared" si="92"/>
        <v/>
      </c>
      <c r="AP43" s="32" t="str">
        <f t="shared" si="93"/>
        <v/>
      </c>
      <c r="AQ43" s="32" t="str">
        <f t="shared" si="94"/>
        <v/>
      </c>
      <c r="AR43" s="32" t="str">
        <f t="shared" si="95"/>
        <v/>
      </c>
      <c r="AS43" s="32" t="str">
        <f t="shared" si="96"/>
        <v/>
      </c>
      <c r="AT43" s="32" t="str">
        <f t="shared" si="97"/>
        <v/>
      </c>
      <c r="AU43" s="32" t="str">
        <f t="shared" si="98"/>
        <v/>
      </c>
      <c r="AV43" s="32" t="str">
        <f t="shared" si="99"/>
        <v/>
      </c>
      <c r="AW43" s="32" t="str">
        <f t="shared" si="100"/>
        <v/>
      </c>
      <c r="AX43" s="32" t="str">
        <f t="shared" si="101"/>
        <v/>
      </c>
      <c r="AY43" s="32" t="str">
        <f t="shared" si="102"/>
        <v/>
      </c>
      <c r="AZ43" s="32" t="str">
        <f t="shared" si="103"/>
        <v/>
      </c>
      <c r="BA43" s="32" t="str">
        <f t="shared" si="104"/>
        <v/>
      </c>
      <c r="BB43" s="32" t="str">
        <f t="shared" si="105"/>
        <v/>
      </c>
      <c r="BC43" s="32" t="str">
        <f t="shared" si="106"/>
        <v/>
      </c>
      <c r="BD43" s="32" t="str">
        <f t="shared" si="107"/>
        <v/>
      </c>
      <c r="BE43" s="32" t="str">
        <f t="shared" si="108"/>
        <v/>
      </c>
      <c r="BF43" s="32" t="str">
        <f t="shared" si="109"/>
        <v/>
      </c>
      <c r="BG43" s="32" t="str">
        <f t="shared" si="110"/>
        <v/>
      </c>
      <c r="BH43" s="32" t="str">
        <f t="shared" si="111"/>
        <v/>
      </c>
      <c r="BI43" s="32" t="str">
        <f t="shared" si="112"/>
        <v/>
      </c>
      <c r="BJ43" s="32" t="str">
        <f t="shared" si="113"/>
        <v/>
      </c>
      <c r="BK43" s="32" t="str">
        <f t="shared" si="114"/>
        <v/>
      </c>
      <c r="BL43" s="32" t="str">
        <f t="shared" si="115"/>
        <v/>
      </c>
      <c r="BM43" s="32" t="str">
        <f t="shared" si="116"/>
        <v/>
      </c>
      <c r="BN43" s="32" t="str">
        <f t="shared" si="117"/>
        <v/>
      </c>
      <c r="BO43" s="32" t="str">
        <f t="shared" si="118"/>
        <v/>
      </c>
      <c r="BP43" s="32" t="str">
        <f t="shared" si="119"/>
        <v/>
      </c>
      <c r="BQ43" s="32" t="str">
        <f t="shared" si="120"/>
        <v/>
      </c>
      <c r="BR43" s="32" t="str">
        <f t="shared" si="121"/>
        <v/>
      </c>
      <c r="BS43" s="32" t="str">
        <f t="shared" si="122"/>
        <v/>
      </c>
      <c r="BT43" s="32" t="str">
        <f t="shared" si="123"/>
        <v/>
      </c>
      <c r="BU43" s="32" t="str">
        <f t="shared" si="124"/>
        <v/>
      </c>
      <c r="BV43" s="32" t="str">
        <f t="shared" si="125"/>
        <v/>
      </c>
      <c r="BW43" s="32" t="str">
        <f t="shared" si="126"/>
        <v/>
      </c>
      <c r="BX43" s="32" t="str">
        <f t="shared" si="127"/>
        <v/>
      </c>
      <c r="BY43" s="32" t="str">
        <f t="shared" si="128"/>
        <v/>
      </c>
      <c r="BZ43" s="32" t="str">
        <f t="shared" si="129"/>
        <v/>
      </c>
      <c r="CA43" s="32" t="str">
        <f t="shared" si="130"/>
        <v/>
      </c>
      <c r="CB43" s="32" t="str">
        <f t="shared" si="131"/>
        <v/>
      </c>
      <c r="CC43" s="32" t="str">
        <f t="shared" si="132"/>
        <v/>
      </c>
      <c r="CD43" s="32" t="str">
        <f t="shared" si="133"/>
        <v/>
      </c>
      <c r="CE43" s="32" t="str">
        <f t="shared" si="134"/>
        <v/>
      </c>
      <c r="CF43" s="32" t="str">
        <f t="shared" si="135"/>
        <v/>
      </c>
      <c r="CG43" s="32" t="str">
        <f t="shared" si="136"/>
        <v/>
      </c>
      <c r="CH43" s="32" t="str">
        <f t="shared" si="137"/>
        <v/>
      </c>
      <c r="CI43" s="32" t="str">
        <f t="shared" si="138"/>
        <v/>
      </c>
      <c r="CJ43" s="32" t="str">
        <f t="shared" si="139"/>
        <v/>
      </c>
      <c r="CK43" s="32" t="str">
        <f t="shared" si="140"/>
        <v/>
      </c>
      <c r="CL43" s="32" t="str">
        <f t="shared" si="141"/>
        <v/>
      </c>
      <c r="CM43" s="32" t="str">
        <f t="shared" si="142"/>
        <v/>
      </c>
      <c r="CN43" s="32" t="str">
        <f t="shared" si="143"/>
        <v/>
      </c>
      <c r="CO43" s="32" t="str">
        <f t="shared" si="144"/>
        <v/>
      </c>
      <c r="CP43" s="32" t="str">
        <f t="shared" si="145"/>
        <v/>
      </c>
      <c r="CQ43" s="32" t="str">
        <f t="shared" si="146"/>
        <v/>
      </c>
      <c r="CR43" s="32" t="str">
        <f t="shared" si="147"/>
        <v/>
      </c>
      <c r="CS43" s="32" t="str">
        <f t="shared" si="148"/>
        <v/>
      </c>
      <c r="CT43" s="32" t="str">
        <f t="shared" si="149"/>
        <v/>
      </c>
      <c r="CU43" s="32" t="str">
        <f t="shared" si="150"/>
        <v/>
      </c>
      <c r="CV43" s="32" t="str">
        <f t="shared" si="151"/>
        <v/>
      </c>
      <c r="CW43" s="32" t="str">
        <f t="shared" si="152"/>
        <v/>
      </c>
      <c r="CX43" s="32" t="str">
        <f t="shared" si="153"/>
        <v/>
      </c>
      <c r="CY43" s="32" t="str">
        <f t="shared" si="154"/>
        <v/>
      </c>
      <c r="CZ43" s="32" t="str">
        <f t="shared" si="155"/>
        <v/>
      </c>
      <c r="DA43" s="32" t="str">
        <f t="shared" si="156"/>
        <v/>
      </c>
      <c r="DB43" s="32" t="str">
        <f t="shared" si="157"/>
        <v/>
      </c>
      <c r="DC43" s="32" t="str">
        <f t="shared" si="158"/>
        <v/>
      </c>
      <c r="DD43" s="32" t="str">
        <f t="shared" si="159"/>
        <v/>
      </c>
      <c r="DE43" s="32" t="str">
        <f t="shared" si="160"/>
        <v/>
      </c>
      <c r="DF43" s="32" t="str">
        <f t="shared" si="161"/>
        <v/>
      </c>
      <c r="DG43" s="32" t="str">
        <f t="shared" si="162"/>
        <v/>
      </c>
      <c r="DH43" s="32" t="str">
        <f t="shared" si="163"/>
        <v/>
      </c>
      <c r="DI43" s="32" t="str">
        <f t="shared" si="164"/>
        <v/>
      </c>
      <c r="DJ43" s="32" t="str">
        <f t="shared" si="165"/>
        <v/>
      </c>
      <c r="DK43" s="10"/>
      <c r="DL43" s="21">
        <f t="shared" si="166"/>
        <v>0</v>
      </c>
      <c r="DM43" s="17">
        <f t="shared" si="167"/>
        <v>0</v>
      </c>
      <c r="DO43" s="24">
        <v>0</v>
      </c>
      <c r="DP43" s="24">
        <v>-0.5</v>
      </c>
      <c r="DQ43" s="21" t="e">
        <f>T36</f>
        <v>#DIV/0!</v>
      </c>
      <c r="DS43" s="24">
        <v>-0.5</v>
      </c>
      <c r="DT43" s="24">
        <v>0</v>
      </c>
      <c r="DU43" s="21" t="e">
        <f>Y36</f>
        <v>#DIV/0!</v>
      </c>
    </row>
    <row r="44" spans="1:125" x14ac:dyDescent="0.15">
      <c r="C44" s="11"/>
      <c r="D44" s="4"/>
      <c r="E44" s="4"/>
      <c r="F44" s="7" t="s">
        <v>62</v>
      </c>
      <c r="G44" s="147" t="e">
        <f>IF(G43="","",100*(10^-G43))</f>
        <v>#DIV/0!</v>
      </c>
      <c r="H44" s="6" t="s">
        <v>63</v>
      </c>
      <c r="O44" s="10"/>
      <c r="P44" s="28"/>
      <c r="Q44" s="17">
        <v>0</v>
      </c>
      <c r="R44" s="18">
        <v>3.5</v>
      </c>
      <c r="S44" s="45"/>
      <c r="T44" s="21" t="e">
        <f t="shared" si="83"/>
        <v>#DIV/0!</v>
      </c>
      <c r="U44" s="10"/>
      <c r="V44" s="18">
        <v>3.5</v>
      </c>
      <c r="W44" s="17">
        <v>0</v>
      </c>
      <c r="X44" s="119"/>
      <c r="Y44" s="21" t="e">
        <f t="shared" si="84"/>
        <v>#DIV/0!</v>
      </c>
      <c r="Z44" s="10"/>
      <c r="AA44" s="10"/>
      <c r="AB44" s="10"/>
      <c r="AC44" s="10"/>
      <c r="AD44" s="10"/>
      <c r="AE44" s="27"/>
      <c r="AF44" s="29">
        <v>-0.25</v>
      </c>
      <c r="AG44" s="17"/>
      <c r="AH44" s="32" t="str">
        <f t="shared" si="85"/>
        <v/>
      </c>
      <c r="AI44" s="32" t="str">
        <f t="shared" si="86"/>
        <v/>
      </c>
      <c r="AJ44" s="32" t="str">
        <f t="shared" si="87"/>
        <v/>
      </c>
      <c r="AK44" s="32" t="str">
        <f t="shared" si="88"/>
        <v/>
      </c>
      <c r="AL44" s="32" t="str">
        <f t="shared" si="89"/>
        <v/>
      </c>
      <c r="AM44" s="32" t="str">
        <f t="shared" si="90"/>
        <v/>
      </c>
      <c r="AN44" s="32" t="str">
        <f t="shared" si="91"/>
        <v/>
      </c>
      <c r="AO44" s="32" t="str">
        <f t="shared" si="92"/>
        <v/>
      </c>
      <c r="AP44" s="32" t="str">
        <f t="shared" si="93"/>
        <v/>
      </c>
      <c r="AQ44" s="32" t="str">
        <f t="shared" si="94"/>
        <v/>
      </c>
      <c r="AR44" s="32" t="str">
        <f t="shared" si="95"/>
        <v/>
      </c>
      <c r="AS44" s="32" t="str">
        <f t="shared" si="96"/>
        <v/>
      </c>
      <c r="AT44" s="32" t="str">
        <f t="shared" si="97"/>
        <v/>
      </c>
      <c r="AU44" s="32" t="str">
        <f t="shared" si="98"/>
        <v/>
      </c>
      <c r="AV44" s="32" t="str">
        <f t="shared" si="99"/>
        <v/>
      </c>
      <c r="AW44" s="32" t="str">
        <f t="shared" si="100"/>
        <v/>
      </c>
      <c r="AX44" s="32" t="str">
        <f t="shared" si="101"/>
        <v/>
      </c>
      <c r="AY44" s="32" t="str">
        <f t="shared" si="102"/>
        <v/>
      </c>
      <c r="AZ44" s="32" t="str">
        <f t="shared" si="103"/>
        <v/>
      </c>
      <c r="BA44" s="32" t="str">
        <f t="shared" si="104"/>
        <v/>
      </c>
      <c r="BB44" s="32" t="str">
        <f t="shared" si="105"/>
        <v/>
      </c>
      <c r="BC44" s="32" t="str">
        <f t="shared" si="106"/>
        <v/>
      </c>
      <c r="BD44" s="32" t="str">
        <f t="shared" si="107"/>
        <v/>
      </c>
      <c r="BE44" s="32" t="str">
        <f t="shared" si="108"/>
        <v/>
      </c>
      <c r="BF44" s="32" t="str">
        <f t="shared" si="109"/>
        <v/>
      </c>
      <c r="BG44" s="32" t="str">
        <f t="shared" si="110"/>
        <v/>
      </c>
      <c r="BH44" s="32" t="str">
        <f t="shared" si="111"/>
        <v/>
      </c>
      <c r="BI44" s="32" t="str">
        <f t="shared" si="112"/>
        <v/>
      </c>
      <c r="BJ44" s="32" t="str">
        <f t="shared" si="113"/>
        <v/>
      </c>
      <c r="BK44" s="32" t="str">
        <f t="shared" si="114"/>
        <v/>
      </c>
      <c r="BL44" s="32" t="str">
        <f t="shared" si="115"/>
        <v/>
      </c>
      <c r="BM44" s="32" t="str">
        <f t="shared" si="116"/>
        <v/>
      </c>
      <c r="BN44" s="32" t="str">
        <f t="shared" si="117"/>
        <v/>
      </c>
      <c r="BO44" s="32" t="str">
        <f t="shared" si="118"/>
        <v/>
      </c>
      <c r="BP44" s="32" t="str">
        <f t="shared" si="119"/>
        <v/>
      </c>
      <c r="BQ44" s="32" t="str">
        <f t="shared" si="120"/>
        <v/>
      </c>
      <c r="BR44" s="32" t="str">
        <f t="shared" si="121"/>
        <v/>
      </c>
      <c r="BS44" s="32" t="str">
        <f t="shared" si="122"/>
        <v/>
      </c>
      <c r="BT44" s="32" t="str">
        <f t="shared" si="123"/>
        <v/>
      </c>
      <c r="BU44" s="32" t="str">
        <f t="shared" si="124"/>
        <v/>
      </c>
      <c r="BV44" s="32" t="str">
        <f t="shared" si="125"/>
        <v/>
      </c>
      <c r="BW44" s="32" t="str">
        <f t="shared" si="126"/>
        <v/>
      </c>
      <c r="BX44" s="32" t="str">
        <f t="shared" si="127"/>
        <v/>
      </c>
      <c r="BY44" s="32" t="str">
        <f t="shared" si="128"/>
        <v/>
      </c>
      <c r="BZ44" s="32" t="str">
        <f t="shared" si="129"/>
        <v/>
      </c>
      <c r="CA44" s="32" t="str">
        <f t="shared" si="130"/>
        <v/>
      </c>
      <c r="CB44" s="32" t="str">
        <f t="shared" si="131"/>
        <v/>
      </c>
      <c r="CC44" s="32" t="str">
        <f t="shared" si="132"/>
        <v/>
      </c>
      <c r="CD44" s="32" t="str">
        <f t="shared" si="133"/>
        <v/>
      </c>
      <c r="CE44" s="32" t="str">
        <f t="shared" si="134"/>
        <v/>
      </c>
      <c r="CF44" s="32" t="str">
        <f t="shared" si="135"/>
        <v/>
      </c>
      <c r="CG44" s="32" t="str">
        <f t="shared" si="136"/>
        <v/>
      </c>
      <c r="CH44" s="32" t="str">
        <f t="shared" si="137"/>
        <v/>
      </c>
      <c r="CI44" s="32" t="str">
        <f t="shared" si="138"/>
        <v/>
      </c>
      <c r="CJ44" s="32" t="str">
        <f t="shared" si="139"/>
        <v/>
      </c>
      <c r="CK44" s="32" t="str">
        <f t="shared" si="140"/>
        <v/>
      </c>
      <c r="CL44" s="32" t="str">
        <f t="shared" si="141"/>
        <v/>
      </c>
      <c r="CM44" s="32" t="str">
        <f t="shared" si="142"/>
        <v/>
      </c>
      <c r="CN44" s="32" t="str">
        <f t="shared" si="143"/>
        <v/>
      </c>
      <c r="CO44" s="32" t="str">
        <f t="shared" si="144"/>
        <v/>
      </c>
      <c r="CP44" s="32" t="str">
        <f t="shared" si="145"/>
        <v/>
      </c>
      <c r="CQ44" s="32" t="str">
        <f t="shared" si="146"/>
        <v/>
      </c>
      <c r="CR44" s="32" t="str">
        <f t="shared" si="147"/>
        <v/>
      </c>
      <c r="CS44" s="32" t="str">
        <f t="shared" si="148"/>
        <v/>
      </c>
      <c r="CT44" s="32" t="str">
        <f t="shared" si="149"/>
        <v/>
      </c>
      <c r="CU44" s="32" t="str">
        <f t="shared" si="150"/>
        <v/>
      </c>
      <c r="CV44" s="32" t="str">
        <f t="shared" si="151"/>
        <v/>
      </c>
      <c r="CW44" s="32" t="str">
        <f t="shared" si="152"/>
        <v/>
      </c>
      <c r="CX44" s="32" t="str">
        <f t="shared" si="153"/>
        <v/>
      </c>
      <c r="CY44" s="32" t="str">
        <f t="shared" si="154"/>
        <v/>
      </c>
      <c r="CZ44" s="32" t="str">
        <f t="shared" si="155"/>
        <v/>
      </c>
      <c r="DA44" s="32" t="str">
        <f t="shared" si="156"/>
        <v/>
      </c>
      <c r="DB44" s="32" t="str">
        <f t="shared" si="157"/>
        <v/>
      </c>
      <c r="DC44" s="32" t="str">
        <f t="shared" si="158"/>
        <v/>
      </c>
      <c r="DD44" s="32" t="str">
        <f t="shared" si="159"/>
        <v/>
      </c>
      <c r="DE44" s="32" t="str">
        <f t="shared" si="160"/>
        <v/>
      </c>
      <c r="DF44" s="32" t="str">
        <f t="shared" si="161"/>
        <v/>
      </c>
      <c r="DG44" s="32" t="str">
        <f t="shared" si="162"/>
        <v/>
      </c>
      <c r="DH44" s="32" t="str">
        <f t="shared" si="163"/>
        <v/>
      </c>
      <c r="DI44" s="32" t="str">
        <f t="shared" si="164"/>
        <v/>
      </c>
      <c r="DJ44" s="32" t="str">
        <f t="shared" si="165"/>
        <v/>
      </c>
      <c r="DK44" s="10"/>
      <c r="DL44" s="21">
        <f t="shared" si="166"/>
        <v>0</v>
      </c>
      <c r="DM44" s="17">
        <f t="shared" si="167"/>
        <v>0</v>
      </c>
      <c r="DO44" s="24">
        <v>0</v>
      </c>
      <c r="DP44" s="24">
        <v>-0.25</v>
      </c>
      <c r="DQ44" s="21" t="e">
        <f>AVERAGE(DQ43,DQ45)</f>
        <v>#DIV/0!</v>
      </c>
      <c r="DS44" s="24">
        <v>-0.25</v>
      </c>
      <c r="DT44" s="24">
        <v>0</v>
      </c>
      <c r="DU44" s="21" t="e">
        <f>AVERAGE(DU43,DU45)</f>
        <v>#DIV/0!</v>
      </c>
    </row>
    <row r="45" spans="1:125" x14ac:dyDescent="0.15">
      <c r="D45" s="4"/>
      <c r="E45" s="4"/>
      <c r="J45" s="10"/>
      <c r="P45" s="28"/>
      <c r="Q45" s="17">
        <v>0</v>
      </c>
      <c r="R45" s="18">
        <v>4</v>
      </c>
      <c r="S45" s="45"/>
      <c r="T45" s="21" t="e">
        <f t="shared" si="83"/>
        <v>#DIV/0!</v>
      </c>
      <c r="U45" s="10"/>
      <c r="V45" s="18">
        <v>4</v>
      </c>
      <c r="W45" s="17">
        <v>0</v>
      </c>
      <c r="X45" s="45"/>
      <c r="Y45" s="21" t="e">
        <f t="shared" si="84"/>
        <v>#DIV/0!</v>
      </c>
      <c r="Z45" s="10"/>
      <c r="AA45" s="10"/>
      <c r="AB45" s="10"/>
      <c r="AC45" s="10"/>
      <c r="AD45" s="10"/>
      <c r="AE45" s="27"/>
      <c r="AF45" s="29">
        <v>0</v>
      </c>
      <c r="AG45" s="17"/>
      <c r="AH45" s="32" t="str">
        <f t="shared" si="85"/>
        <v/>
      </c>
      <c r="AI45" s="32" t="str">
        <f t="shared" si="86"/>
        <v/>
      </c>
      <c r="AJ45" s="32" t="str">
        <f t="shared" si="87"/>
        <v/>
      </c>
      <c r="AK45" s="32" t="str">
        <f t="shared" si="88"/>
        <v/>
      </c>
      <c r="AL45" s="32" t="str">
        <f t="shared" si="89"/>
        <v/>
      </c>
      <c r="AM45" s="32" t="str">
        <f t="shared" si="90"/>
        <v/>
      </c>
      <c r="AN45" s="32" t="str">
        <f t="shared" si="91"/>
        <v/>
      </c>
      <c r="AO45" s="32" t="str">
        <f t="shared" si="92"/>
        <v/>
      </c>
      <c r="AP45" s="32" t="str">
        <f t="shared" si="93"/>
        <v/>
      </c>
      <c r="AQ45" s="32" t="str">
        <f t="shared" si="94"/>
        <v/>
      </c>
      <c r="AR45" s="32" t="str">
        <f t="shared" si="95"/>
        <v/>
      </c>
      <c r="AS45" s="32" t="str">
        <f t="shared" si="96"/>
        <v/>
      </c>
      <c r="AT45" s="32" t="str">
        <f t="shared" si="97"/>
        <v/>
      </c>
      <c r="AU45" s="32" t="str">
        <f t="shared" si="98"/>
        <v/>
      </c>
      <c r="AV45" s="32" t="str">
        <f t="shared" si="99"/>
        <v/>
      </c>
      <c r="AW45" s="32" t="str">
        <f t="shared" si="100"/>
        <v/>
      </c>
      <c r="AX45" s="32" t="str">
        <f t="shared" si="101"/>
        <v/>
      </c>
      <c r="AY45" s="32" t="str">
        <f t="shared" si="102"/>
        <v/>
      </c>
      <c r="AZ45" s="32" t="str">
        <f t="shared" si="103"/>
        <v/>
      </c>
      <c r="BA45" s="32" t="str">
        <f t="shared" si="104"/>
        <v/>
      </c>
      <c r="BB45" s="32" t="str">
        <f t="shared" si="105"/>
        <v/>
      </c>
      <c r="BC45" s="32" t="str">
        <f t="shared" si="106"/>
        <v/>
      </c>
      <c r="BD45" s="32" t="str">
        <f t="shared" si="107"/>
        <v/>
      </c>
      <c r="BE45" s="32" t="str">
        <f t="shared" si="108"/>
        <v/>
      </c>
      <c r="BF45" s="32" t="str">
        <f t="shared" si="109"/>
        <v/>
      </c>
      <c r="BG45" s="32" t="str">
        <f t="shared" si="110"/>
        <v/>
      </c>
      <c r="BH45" s="32" t="str">
        <f t="shared" si="111"/>
        <v/>
      </c>
      <c r="BI45" s="32" t="str">
        <f t="shared" si="112"/>
        <v/>
      </c>
      <c r="BJ45" s="32" t="str">
        <f t="shared" si="113"/>
        <v/>
      </c>
      <c r="BK45" s="32" t="str">
        <f t="shared" si="114"/>
        <v/>
      </c>
      <c r="BL45" s="32" t="str">
        <f t="shared" si="115"/>
        <v/>
      </c>
      <c r="BM45" s="32" t="str">
        <f t="shared" si="116"/>
        <v/>
      </c>
      <c r="BN45" s="32" t="str">
        <f t="shared" si="117"/>
        <v/>
      </c>
      <c r="BO45" s="32" t="str">
        <f t="shared" si="118"/>
        <v/>
      </c>
      <c r="BP45" s="32" t="str">
        <f t="shared" si="119"/>
        <v/>
      </c>
      <c r="BQ45" s="32" t="str">
        <f t="shared" si="120"/>
        <v/>
      </c>
      <c r="BR45" s="32" t="str">
        <f t="shared" si="121"/>
        <v/>
      </c>
      <c r="BS45" s="32" t="str">
        <f t="shared" si="122"/>
        <v/>
      </c>
      <c r="BT45" s="32" t="str">
        <f t="shared" si="123"/>
        <v/>
      </c>
      <c r="BU45" s="32" t="str">
        <f t="shared" si="124"/>
        <v/>
      </c>
      <c r="BV45" s="32" t="e">
        <f t="shared" si="125"/>
        <v>#DIV/0!</v>
      </c>
      <c r="BW45" s="32" t="str">
        <f t="shared" si="126"/>
        <v/>
      </c>
      <c r="BX45" s="32" t="str">
        <f t="shared" si="127"/>
        <v/>
      </c>
      <c r="BY45" s="32" t="str">
        <f t="shared" si="128"/>
        <v/>
      </c>
      <c r="BZ45" s="32" t="str">
        <f t="shared" si="129"/>
        <v/>
      </c>
      <c r="CA45" s="32" t="str">
        <f t="shared" si="130"/>
        <v/>
      </c>
      <c r="CB45" s="32" t="str">
        <f t="shared" si="131"/>
        <v/>
      </c>
      <c r="CC45" s="32" t="str">
        <f t="shared" si="132"/>
        <v/>
      </c>
      <c r="CD45" s="32" t="str">
        <f t="shared" si="133"/>
        <v/>
      </c>
      <c r="CE45" s="32" t="str">
        <f t="shared" si="134"/>
        <v/>
      </c>
      <c r="CF45" s="32" t="str">
        <f t="shared" si="135"/>
        <v/>
      </c>
      <c r="CG45" s="32" t="str">
        <f t="shared" si="136"/>
        <v/>
      </c>
      <c r="CH45" s="32" t="str">
        <f t="shared" si="137"/>
        <v/>
      </c>
      <c r="CI45" s="32" t="str">
        <f t="shared" si="138"/>
        <v/>
      </c>
      <c r="CJ45" s="32" t="str">
        <f t="shared" si="139"/>
        <v/>
      </c>
      <c r="CK45" s="32" t="str">
        <f t="shared" si="140"/>
        <v/>
      </c>
      <c r="CL45" s="32" t="str">
        <f t="shared" si="141"/>
        <v/>
      </c>
      <c r="CM45" s="32" t="str">
        <f t="shared" si="142"/>
        <v/>
      </c>
      <c r="CN45" s="32" t="str">
        <f t="shared" si="143"/>
        <v/>
      </c>
      <c r="CO45" s="32" t="str">
        <f t="shared" si="144"/>
        <v/>
      </c>
      <c r="CP45" s="32" t="str">
        <f t="shared" si="145"/>
        <v/>
      </c>
      <c r="CQ45" s="32" t="str">
        <f t="shared" si="146"/>
        <v/>
      </c>
      <c r="CR45" s="32" t="str">
        <f t="shared" si="147"/>
        <v/>
      </c>
      <c r="CS45" s="32" t="str">
        <f t="shared" si="148"/>
        <v/>
      </c>
      <c r="CT45" s="32" t="str">
        <f t="shared" si="149"/>
        <v/>
      </c>
      <c r="CU45" s="32" t="str">
        <f t="shared" si="150"/>
        <v/>
      </c>
      <c r="CV45" s="32" t="str">
        <f t="shared" si="151"/>
        <v/>
      </c>
      <c r="CW45" s="32" t="str">
        <f t="shared" si="152"/>
        <v/>
      </c>
      <c r="CX45" s="32" t="str">
        <f t="shared" si="153"/>
        <v/>
      </c>
      <c r="CY45" s="32" t="str">
        <f t="shared" si="154"/>
        <v/>
      </c>
      <c r="CZ45" s="32" t="str">
        <f t="shared" si="155"/>
        <v/>
      </c>
      <c r="DA45" s="32" t="str">
        <f t="shared" si="156"/>
        <v/>
      </c>
      <c r="DB45" s="32" t="str">
        <f t="shared" si="157"/>
        <v/>
      </c>
      <c r="DC45" s="32" t="str">
        <f t="shared" si="158"/>
        <v/>
      </c>
      <c r="DD45" s="32" t="str">
        <f t="shared" si="159"/>
        <v/>
      </c>
      <c r="DE45" s="32" t="str">
        <f t="shared" si="160"/>
        <v/>
      </c>
      <c r="DF45" s="32" t="str">
        <f t="shared" si="161"/>
        <v/>
      </c>
      <c r="DG45" s="32" t="str">
        <f t="shared" si="162"/>
        <v/>
      </c>
      <c r="DH45" s="32" t="str">
        <f t="shared" si="163"/>
        <v/>
      </c>
      <c r="DI45" s="32" t="str">
        <f t="shared" si="164"/>
        <v/>
      </c>
      <c r="DJ45" s="32" t="str">
        <f t="shared" si="165"/>
        <v/>
      </c>
      <c r="DK45" s="10"/>
      <c r="DL45" s="21" t="e">
        <f t="shared" si="166"/>
        <v>#DIV/0!</v>
      </c>
      <c r="DM45" s="17">
        <f t="shared" si="167"/>
        <v>0</v>
      </c>
      <c r="DO45" s="24">
        <v>0</v>
      </c>
      <c r="DP45" s="24">
        <v>0</v>
      </c>
      <c r="DQ45" s="21" t="e">
        <f>T37</f>
        <v>#DIV/0!</v>
      </c>
      <c r="DS45" s="24">
        <v>0</v>
      </c>
      <c r="DT45" s="24">
        <v>0</v>
      </c>
      <c r="DU45" s="21" t="e">
        <f>Y37</f>
        <v>#DIV/0!</v>
      </c>
    </row>
    <row r="46" spans="1:125" x14ac:dyDescent="0.15">
      <c r="E46" s="4"/>
      <c r="F46" s="7" t="s">
        <v>64</v>
      </c>
      <c r="G46" s="148" t="e">
        <f>INDEX(Weighting!D14:D214,MATCH(G28,Weighting!A14:A614))</f>
        <v>#DIV/0!</v>
      </c>
      <c r="H46" s="99"/>
      <c r="I46" s="48"/>
      <c r="J46" s="10"/>
      <c r="K46" s="99"/>
      <c r="L46" s="99"/>
      <c r="P46" s="28"/>
      <c r="Q46" s="17">
        <v>0</v>
      </c>
      <c r="R46" s="18">
        <v>4.5</v>
      </c>
      <c r="S46" s="45"/>
      <c r="T46" s="21" t="e">
        <f t="shared" si="83"/>
        <v>#DIV/0!</v>
      </c>
      <c r="U46" s="10"/>
      <c r="V46" s="18">
        <v>4.5</v>
      </c>
      <c r="W46" s="17">
        <v>0</v>
      </c>
      <c r="X46" s="45"/>
      <c r="Y46" s="21" t="e">
        <f t="shared" si="84"/>
        <v>#DIV/0!</v>
      </c>
      <c r="Z46" s="10"/>
      <c r="AA46" s="10"/>
      <c r="AB46" s="10"/>
      <c r="AC46" s="10"/>
      <c r="AD46" s="10"/>
      <c r="AE46" s="27"/>
      <c r="AF46" s="29">
        <v>0.25</v>
      </c>
      <c r="AG46" s="17"/>
      <c r="AH46" s="32" t="str">
        <f t="shared" si="85"/>
        <v/>
      </c>
      <c r="AI46" s="32" t="str">
        <f t="shared" si="86"/>
        <v/>
      </c>
      <c r="AJ46" s="32" t="str">
        <f t="shared" si="87"/>
        <v/>
      </c>
      <c r="AK46" s="32" t="str">
        <f t="shared" si="88"/>
        <v/>
      </c>
      <c r="AL46" s="32" t="str">
        <f t="shared" si="89"/>
        <v/>
      </c>
      <c r="AM46" s="32" t="str">
        <f t="shared" si="90"/>
        <v/>
      </c>
      <c r="AN46" s="32" t="str">
        <f t="shared" si="91"/>
        <v/>
      </c>
      <c r="AO46" s="32" t="str">
        <f t="shared" si="92"/>
        <v/>
      </c>
      <c r="AP46" s="32" t="str">
        <f t="shared" si="93"/>
        <v/>
      </c>
      <c r="AQ46" s="32" t="str">
        <f t="shared" si="94"/>
        <v/>
      </c>
      <c r="AR46" s="32" t="str">
        <f t="shared" si="95"/>
        <v/>
      </c>
      <c r="AS46" s="32" t="str">
        <f t="shared" si="96"/>
        <v/>
      </c>
      <c r="AT46" s="32" t="str">
        <f t="shared" si="97"/>
        <v/>
      </c>
      <c r="AU46" s="32" t="str">
        <f t="shared" si="98"/>
        <v/>
      </c>
      <c r="AV46" s="32" t="str">
        <f t="shared" si="99"/>
        <v/>
      </c>
      <c r="AW46" s="32" t="str">
        <f t="shared" si="100"/>
        <v/>
      </c>
      <c r="AX46" s="32" t="str">
        <f t="shared" si="101"/>
        <v/>
      </c>
      <c r="AY46" s="32" t="str">
        <f t="shared" si="102"/>
        <v/>
      </c>
      <c r="AZ46" s="32" t="str">
        <f t="shared" si="103"/>
        <v/>
      </c>
      <c r="BA46" s="32" t="str">
        <f t="shared" si="104"/>
        <v/>
      </c>
      <c r="BB46" s="32" t="str">
        <f t="shared" si="105"/>
        <v/>
      </c>
      <c r="BC46" s="32" t="str">
        <f t="shared" si="106"/>
        <v/>
      </c>
      <c r="BD46" s="32" t="str">
        <f t="shared" si="107"/>
        <v/>
      </c>
      <c r="BE46" s="32" t="str">
        <f t="shared" si="108"/>
        <v/>
      </c>
      <c r="BF46" s="32" t="str">
        <f t="shared" si="109"/>
        <v/>
      </c>
      <c r="BG46" s="32" t="str">
        <f t="shared" si="110"/>
        <v/>
      </c>
      <c r="BH46" s="32" t="str">
        <f t="shared" si="111"/>
        <v/>
      </c>
      <c r="BI46" s="32" t="str">
        <f t="shared" si="112"/>
        <v/>
      </c>
      <c r="BJ46" s="32" t="str">
        <f t="shared" si="113"/>
        <v/>
      </c>
      <c r="BK46" s="32" t="str">
        <f t="shared" si="114"/>
        <v/>
      </c>
      <c r="BL46" s="32" t="str">
        <f t="shared" si="115"/>
        <v/>
      </c>
      <c r="BM46" s="32" t="str">
        <f t="shared" si="116"/>
        <v/>
      </c>
      <c r="BN46" s="32" t="str">
        <f t="shared" si="117"/>
        <v/>
      </c>
      <c r="BO46" s="32" t="str">
        <f t="shared" si="118"/>
        <v/>
      </c>
      <c r="BP46" s="32" t="str">
        <f t="shared" si="119"/>
        <v/>
      </c>
      <c r="BQ46" s="32" t="str">
        <f t="shared" si="120"/>
        <v/>
      </c>
      <c r="BR46" s="32" t="str">
        <f t="shared" si="121"/>
        <v/>
      </c>
      <c r="BS46" s="32" t="str">
        <f t="shared" si="122"/>
        <v/>
      </c>
      <c r="BT46" s="32" t="str">
        <f t="shared" si="123"/>
        <v/>
      </c>
      <c r="BU46" s="32" t="str">
        <f t="shared" si="124"/>
        <v/>
      </c>
      <c r="BV46" s="32" t="str">
        <f t="shared" si="125"/>
        <v/>
      </c>
      <c r="BW46" s="32" t="str">
        <f t="shared" si="126"/>
        <v/>
      </c>
      <c r="BX46" s="32" t="str">
        <f t="shared" si="127"/>
        <v/>
      </c>
      <c r="BY46" s="32" t="str">
        <f t="shared" si="128"/>
        <v/>
      </c>
      <c r="BZ46" s="32" t="str">
        <f t="shared" si="129"/>
        <v/>
      </c>
      <c r="CA46" s="32" t="str">
        <f t="shared" si="130"/>
        <v/>
      </c>
      <c r="CB46" s="32" t="str">
        <f t="shared" si="131"/>
        <v/>
      </c>
      <c r="CC46" s="32" t="str">
        <f t="shared" si="132"/>
        <v/>
      </c>
      <c r="CD46" s="32" t="str">
        <f t="shared" si="133"/>
        <v/>
      </c>
      <c r="CE46" s="32" t="str">
        <f t="shared" si="134"/>
        <v/>
      </c>
      <c r="CF46" s="32" t="str">
        <f t="shared" si="135"/>
        <v/>
      </c>
      <c r="CG46" s="32" t="str">
        <f t="shared" si="136"/>
        <v/>
      </c>
      <c r="CH46" s="32" t="str">
        <f t="shared" si="137"/>
        <v/>
      </c>
      <c r="CI46" s="32" t="str">
        <f t="shared" si="138"/>
        <v/>
      </c>
      <c r="CJ46" s="32" t="str">
        <f t="shared" si="139"/>
        <v/>
      </c>
      <c r="CK46" s="32" t="str">
        <f t="shared" si="140"/>
        <v/>
      </c>
      <c r="CL46" s="32" t="str">
        <f t="shared" si="141"/>
        <v/>
      </c>
      <c r="CM46" s="32" t="str">
        <f t="shared" si="142"/>
        <v/>
      </c>
      <c r="CN46" s="32" t="str">
        <f t="shared" si="143"/>
        <v/>
      </c>
      <c r="CO46" s="32" t="str">
        <f t="shared" si="144"/>
        <v/>
      </c>
      <c r="CP46" s="32" t="str">
        <f t="shared" si="145"/>
        <v/>
      </c>
      <c r="CQ46" s="32" t="str">
        <f t="shared" si="146"/>
        <v/>
      </c>
      <c r="CR46" s="32" t="str">
        <f t="shared" si="147"/>
        <v/>
      </c>
      <c r="CS46" s="32" t="str">
        <f t="shared" si="148"/>
        <v/>
      </c>
      <c r="CT46" s="32" t="str">
        <f t="shared" si="149"/>
        <v/>
      </c>
      <c r="CU46" s="32" t="str">
        <f t="shared" si="150"/>
        <v/>
      </c>
      <c r="CV46" s="32" t="str">
        <f t="shared" si="151"/>
        <v/>
      </c>
      <c r="CW46" s="32" t="str">
        <f t="shared" si="152"/>
        <v/>
      </c>
      <c r="CX46" s="32" t="str">
        <f t="shared" si="153"/>
        <v/>
      </c>
      <c r="CY46" s="32" t="str">
        <f t="shared" si="154"/>
        <v/>
      </c>
      <c r="CZ46" s="32" t="str">
        <f t="shared" si="155"/>
        <v/>
      </c>
      <c r="DA46" s="32" t="str">
        <f t="shared" si="156"/>
        <v/>
      </c>
      <c r="DB46" s="32" t="str">
        <f t="shared" si="157"/>
        <v/>
      </c>
      <c r="DC46" s="32" t="str">
        <f t="shared" si="158"/>
        <v/>
      </c>
      <c r="DD46" s="32" t="str">
        <f t="shared" si="159"/>
        <v/>
      </c>
      <c r="DE46" s="32" t="str">
        <f t="shared" si="160"/>
        <v/>
      </c>
      <c r="DF46" s="32" t="str">
        <f t="shared" si="161"/>
        <v/>
      </c>
      <c r="DG46" s="32" t="str">
        <f t="shared" si="162"/>
        <v/>
      </c>
      <c r="DH46" s="32" t="str">
        <f t="shared" si="163"/>
        <v/>
      </c>
      <c r="DI46" s="32" t="str">
        <f t="shared" si="164"/>
        <v/>
      </c>
      <c r="DJ46" s="32" t="str">
        <f t="shared" si="165"/>
        <v/>
      </c>
      <c r="DK46" s="10"/>
      <c r="DL46" s="21">
        <f t="shared" si="166"/>
        <v>0</v>
      </c>
      <c r="DM46" s="17">
        <f t="shared" si="167"/>
        <v>0</v>
      </c>
      <c r="DO46" s="24">
        <v>0</v>
      </c>
      <c r="DP46" s="24">
        <v>0.25</v>
      </c>
      <c r="DQ46" s="21" t="e">
        <f>AVERAGE(DQ45,DQ47)</f>
        <v>#DIV/0!</v>
      </c>
      <c r="DS46" s="24">
        <v>0.25</v>
      </c>
      <c r="DT46" s="24">
        <v>0</v>
      </c>
      <c r="DU46" s="21" t="e">
        <f>AVERAGE(DU45,DU47)</f>
        <v>#DIV/0!</v>
      </c>
    </row>
    <row r="47" spans="1:125" ht="15" x14ac:dyDescent="0.15">
      <c r="F47" s="7" t="s">
        <v>65</v>
      </c>
      <c r="G47" s="107"/>
      <c r="H47" s="4" t="s">
        <v>66</v>
      </c>
      <c r="I47" s="48"/>
      <c r="J47" s="4" t="s">
        <v>218</v>
      </c>
      <c r="O47" s="10"/>
      <c r="P47" s="28"/>
      <c r="Q47" s="17">
        <v>0</v>
      </c>
      <c r="R47" s="18">
        <v>5</v>
      </c>
      <c r="S47" s="45"/>
      <c r="T47" s="21" t="e">
        <f t="shared" si="83"/>
        <v>#DIV/0!</v>
      </c>
      <c r="U47" s="10"/>
      <c r="V47" s="18">
        <v>5</v>
      </c>
      <c r="W47" s="17">
        <v>0</v>
      </c>
      <c r="X47" s="45"/>
      <c r="Y47" s="21" t="e">
        <f t="shared" si="84"/>
        <v>#DIV/0!</v>
      </c>
      <c r="Z47" s="10"/>
      <c r="AA47" s="10"/>
      <c r="AB47" s="10"/>
      <c r="AC47" s="10"/>
      <c r="AD47" s="10"/>
      <c r="AE47" s="27"/>
      <c r="AF47" s="29">
        <v>0.5</v>
      </c>
      <c r="AG47" s="17"/>
      <c r="AH47" s="32" t="str">
        <f t="shared" si="85"/>
        <v/>
      </c>
      <c r="AI47" s="32" t="str">
        <f t="shared" si="86"/>
        <v/>
      </c>
      <c r="AJ47" s="32" t="str">
        <f t="shared" si="87"/>
        <v/>
      </c>
      <c r="AK47" s="32" t="str">
        <f t="shared" si="88"/>
        <v/>
      </c>
      <c r="AL47" s="32" t="str">
        <f t="shared" si="89"/>
        <v/>
      </c>
      <c r="AM47" s="32" t="str">
        <f t="shared" si="90"/>
        <v/>
      </c>
      <c r="AN47" s="32" t="str">
        <f t="shared" si="91"/>
        <v/>
      </c>
      <c r="AO47" s="32" t="str">
        <f t="shared" si="92"/>
        <v/>
      </c>
      <c r="AP47" s="32" t="str">
        <f t="shared" si="93"/>
        <v/>
      </c>
      <c r="AQ47" s="32" t="str">
        <f t="shared" si="94"/>
        <v/>
      </c>
      <c r="AR47" s="32" t="str">
        <f t="shared" si="95"/>
        <v/>
      </c>
      <c r="AS47" s="32" t="str">
        <f t="shared" si="96"/>
        <v/>
      </c>
      <c r="AT47" s="32" t="str">
        <f t="shared" si="97"/>
        <v/>
      </c>
      <c r="AU47" s="32" t="str">
        <f t="shared" si="98"/>
        <v/>
      </c>
      <c r="AV47" s="32" t="str">
        <f t="shared" si="99"/>
        <v/>
      </c>
      <c r="AW47" s="32" t="str">
        <f t="shared" si="100"/>
        <v/>
      </c>
      <c r="AX47" s="32" t="str">
        <f t="shared" si="101"/>
        <v/>
      </c>
      <c r="AY47" s="32" t="str">
        <f t="shared" si="102"/>
        <v/>
      </c>
      <c r="AZ47" s="32" t="str">
        <f t="shared" si="103"/>
        <v/>
      </c>
      <c r="BA47" s="32" t="str">
        <f t="shared" si="104"/>
        <v/>
      </c>
      <c r="BB47" s="32" t="str">
        <f t="shared" si="105"/>
        <v/>
      </c>
      <c r="BC47" s="32" t="str">
        <f t="shared" si="106"/>
        <v/>
      </c>
      <c r="BD47" s="32" t="str">
        <f t="shared" si="107"/>
        <v/>
      </c>
      <c r="BE47" s="32" t="str">
        <f t="shared" si="108"/>
        <v/>
      </c>
      <c r="BF47" s="32" t="str">
        <f t="shared" si="109"/>
        <v/>
      </c>
      <c r="BG47" s="32" t="str">
        <f t="shared" si="110"/>
        <v/>
      </c>
      <c r="BH47" s="32" t="str">
        <f t="shared" si="111"/>
        <v/>
      </c>
      <c r="BI47" s="32" t="str">
        <f t="shared" si="112"/>
        <v/>
      </c>
      <c r="BJ47" s="32" t="str">
        <f t="shared" si="113"/>
        <v/>
      </c>
      <c r="BK47" s="32" t="str">
        <f t="shared" si="114"/>
        <v/>
      </c>
      <c r="BL47" s="32" t="str">
        <f t="shared" si="115"/>
        <v/>
      </c>
      <c r="BM47" s="32" t="str">
        <f t="shared" si="116"/>
        <v/>
      </c>
      <c r="BN47" s="32" t="str">
        <f t="shared" si="117"/>
        <v/>
      </c>
      <c r="BO47" s="32" t="str">
        <f t="shared" si="118"/>
        <v/>
      </c>
      <c r="BP47" s="32" t="str">
        <f t="shared" si="119"/>
        <v/>
      </c>
      <c r="BQ47" s="32" t="str">
        <f t="shared" si="120"/>
        <v/>
      </c>
      <c r="BR47" s="32" t="str">
        <f t="shared" si="121"/>
        <v/>
      </c>
      <c r="BS47" s="32" t="str">
        <f t="shared" si="122"/>
        <v/>
      </c>
      <c r="BT47" s="32" t="str">
        <f t="shared" si="123"/>
        <v/>
      </c>
      <c r="BU47" s="32" t="str">
        <f t="shared" si="124"/>
        <v/>
      </c>
      <c r="BV47" s="32" t="str">
        <f t="shared" si="125"/>
        <v/>
      </c>
      <c r="BW47" s="32" t="str">
        <f t="shared" si="126"/>
        <v/>
      </c>
      <c r="BX47" s="32" t="str">
        <f t="shared" si="127"/>
        <v/>
      </c>
      <c r="BY47" s="32" t="str">
        <f t="shared" si="128"/>
        <v/>
      </c>
      <c r="BZ47" s="32" t="str">
        <f t="shared" si="129"/>
        <v/>
      </c>
      <c r="CA47" s="32" t="str">
        <f t="shared" si="130"/>
        <v/>
      </c>
      <c r="CB47" s="32" t="str">
        <f t="shared" si="131"/>
        <v/>
      </c>
      <c r="CC47" s="32" t="str">
        <f t="shared" si="132"/>
        <v/>
      </c>
      <c r="CD47" s="32" t="str">
        <f t="shared" si="133"/>
        <v/>
      </c>
      <c r="CE47" s="32" t="str">
        <f t="shared" si="134"/>
        <v/>
      </c>
      <c r="CF47" s="32" t="str">
        <f t="shared" si="135"/>
        <v/>
      </c>
      <c r="CG47" s="32" t="str">
        <f t="shared" si="136"/>
        <v/>
      </c>
      <c r="CH47" s="32" t="str">
        <f t="shared" si="137"/>
        <v/>
      </c>
      <c r="CI47" s="32" t="str">
        <f t="shared" si="138"/>
        <v/>
      </c>
      <c r="CJ47" s="32" t="str">
        <f t="shared" si="139"/>
        <v/>
      </c>
      <c r="CK47" s="32" t="str">
        <f t="shared" si="140"/>
        <v/>
      </c>
      <c r="CL47" s="32" t="str">
        <f t="shared" si="141"/>
        <v/>
      </c>
      <c r="CM47" s="32" t="str">
        <f t="shared" si="142"/>
        <v/>
      </c>
      <c r="CN47" s="32" t="str">
        <f t="shared" si="143"/>
        <v/>
      </c>
      <c r="CO47" s="32" t="str">
        <f t="shared" si="144"/>
        <v/>
      </c>
      <c r="CP47" s="32" t="str">
        <f t="shared" si="145"/>
        <v/>
      </c>
      <c r="CQ47" s="32" t="str">
        <f t="shared" si="146"/>
        <v/>
      </c>
      <c r="CR47" s="32" t="str">
        <f t="shared" si="147"/>
        <v/>
      </c>
      <c r="CS47" s="32" t="str">
        <f t="shared" si="148"/>
        <v/>
      </c>
      <c r="CT47" s="32" t="str">
        <f t="shared" si="149"/>
        <v/>
      </c>
      <c r="CU47" s="32" t="str">
        <f t="shared" si="150"/>
        <v/>
      </c>
      <c r="CV47" s="32" t="str">
        <f t="shared" si="151"/>
        <v/>
      </c>
      <c r="CW47" s="32" t="str">
        <f t="shared" si="152"/>
        <v/>
      </c>
      <c r="CX47" s="32" t="str">
        <f t="shared" si="153"/>
        <v/>
      </c>
      <c r="CY47" s="32" t="str">
        <f t="shared" si="154"/>
        <v/>
      </c>
      <c r="CZ47" s="32" t="str">
        <f t="shared" si="155"/>
        <v/>
      </c>
      <c r="DA47" s="32" t="str">
        <f t="shared" si="156"/>
        <v/>
      </c>
      <c r="DB47" s="32" t="str">
        <f t="shared" si="157"/>
        <v/>
      </c>
      <c r="DC47" s="32" t="str">
        <f t="shared" si="158"/>
        <v/>
      </c>
      <c r="DD47" s="32" t="str">
        <f t="shared" si="159"/>
        <v/>
      </c>
      <c r="DE47" s="32" t="str">
        <f t="shared" si="160"/>
        <v/>
      </c>
      <c r="DF47" s="32" t="str">
        <f t="shared" si="161"/>
        <v/>
      </c>
      <c r="DG47" s="32" t="str">
        <f t="shared" si="162"/>
        <v/>
      </c>
      <c r="DH47" s="32" t="str">
        <f t="shared" si="163"/>
        <v/>
      </c>
      <c r="DI47" s="32" t="str">
        <f t="shared" si="164"/>
        <v/>
      </c>
      <c r="DJ47" s="32" t="str">
        <f t="shared" si="165"/>
        <v/>
      </c>
      <c r="DK47" s="10"/>
      <c r="DL47" s="21">
        <f t="shared" si="166"/>
        <v>0</v>
      </c>
      <c r="DM47" s="17">
        <f t="shared" si="167"/>
        <v>0</v>
      </c>
      <c r="DO47" s="24">
        <v>0</v>
      </c>
      <c r="DP47" s="24">
        <v>0.5</v>
      </c>
      <c r="DQ47" s="21" t="e">
        <f>T38</f>
        <v>#DIV/0!</v>
      </c>
      <c r="DS47" s="24">
        <v>0.5</v>
      </c>
      <c r="DT47" s="24">
        <v>0</v>
      </c>
      <c r="DU47" s="21" t="e">
        <f>Y38</f>
        <v>#DIV/0!</v>
      </c>
    </row>
    <row r="48" spans="1:125" ht="15" x14ac:dyDescent="0.15">
      <c r="F48" s="12" t="s">
        <v>67</v>
      </c>
      <c r="G48" s="53"/>
      <c r="H48" s="4" t="s">
        <v>66</v>
      </c>
      <c r="L48" s="10"/>
      <c r="O48" s="10"/>
      <c r="P48" s="28"/>
      <c r="Q48" s="17">
        <v>0</v>
      </c>
      <c r="R48" s="18">
        <v>5.5</v>
      </c>
      <c r="S48" s="45"/>
      <c r="T48" s="21" t="e">
        <f t="shared" si="83"/>
        <v>#DIV/0!</v>
      </c>
      <c r="U48" s="10"/>
      <c r="V48" s="18">
        <v>5.5</v>
      </c>
      <c r="W48" s="17">
        <v>0</v>
      </c>
      <c r="X48" s="45"/>
      <c r="Y48" s="21" t="e">
        <f t="shared" si="84"/>
        <v>#DIV/0!</v>
      </c>
      <c r="Z48" s="10"/>
      <c r="AA48" s="10"/>
      <c r="AB48" s="10"/>
      <c r="AC48" s="10"/>
      <c r="AD48" s="10"/>
      <c r="AE48" s="27"/>
      <c r="AF48" s="29">
        <v>0.75</v>
      </c>
      <c r="AG48" s="17"/>
      <c r="AH48" s="32" t="str">
        <f t="shared" si="85"/>
        <v/>
      </c>
      <c r="AI48" s="32" t="str">
        <f t="shared" si="86"/>
        <v/>
      </c>
      <c r="AJ48" s="32" t="str">
        <f t="shared" si="87"/>
        <v/>
      </c>
      <c r="AK48" s="32" t="str">
        <f t="shared" si="88"/>
        <v/>
      </c>
      <c r="AL48" s="32" t="str">
        <f t="shared" si="89"/>
        <v/>
      </c>
      <c r="AM48" s="32" t="str">
        <f t="shared" si="90"/>
        <v/>
      </c>
      <c r="AN48" s="32" t="str">
        <f t="shared" si="91"/>
        <v/>
      </c>
      <c r="AO48" s="32" t="str">
        <f t="shared" si="92"/>
        <v/>
      </c>
      <c r="AP48" s="32" t="str">
        <f t="shared" si="93"/>
        <v/>
      </c>
      <c r="AQ48" s="32" t="str">
        <f t="shared" si="94"/>
        <v/>
      </c>
      <c r="AR48" s="32" t="str">
        <f t="shared" si="95"/>
        <v/>
      </c>
      <c r="AS48" s="32" t="str">
        <f t="shared" si="96"/>
        <v/>
      </c>
      <c r="AT48" s="32" t="str">
        <f t="shared" si="97"/>
        <v/>
      </c>
      <c r="AU48" s="32" t="str">
        <f t="shared" si="98"/>
        <v/>
      </c>
      <c r="AV48" s="32" t="str">
        <f t="shared" si="99"/>
        <v/>
      </c>
      <c r="AW48" s="32" t="str">
        <f t="shared" si="100"/>
        <v/>
      </c>
      <c r="AX48" s="32" t="str">
        <f t="shared" si="101"/>
        <v/>
      </c>
      <c r="AY48" s="32" t="str">
        <f t="shared" si="102"/>
        <v/>
      </c>
      <c r="AZ48" s="32" t="str">
        <f t="shared" si="103"/>
        <v/>
      </c>
      <c r="BA48" s="32" t="str">
        <f t="shared" si="104"/>
        <v/>
      </c>
      <c r="BB48" s="32" t="str">
        <f t="shared" si="105"/>
        <v/>
      </c>
      <c r="BC48" s="32" t="str">
        <f t="shared" si="106"/>
        <v/>
      </c>
      <c r="BD48" s="32" t="str">
        <f t="shared" si="107"/>
        <v/>
      </c>
      <c r="BE48" s="32" t="str">
        <f t="shared" si="108"/>
        <v/>
      </c>
      <c r="BF48" s="32" t="str">
        <f t="shared" si="109"/>
        <v/>
      </c>
      <c r="BG48" s="32" t="str">
        <f t="shared" si="110"/>
        <v/>
      </c>
      <c r="BH48" s="32" t="str">
        <f t="shared" si="111"/>
        <v/>
      </c>
      <c r="BI48" s="32" t="str">
        <f t="shared" si="112"/>
        <v/>
      </c>
      <c r="BJ48" s="32" t="str">
        <f t="shared" si="113"/>
        <v/>
      </c>
      <c r="BK48" s="32" t="str">
        <f t="shared" si="114"/>
        <v/>
      </c>
      <c r="BL48" s="32" t="str">
        <f t="shared" si="115"/>
        <v/>
      </c>
      <c r="BM48" s="32" t="str">
        <f t="shared" si="116"/>
        <v/>
      </c>
      <c r="BN48" s="32" t="str">
        <f t="shared" si="117"/>
        <v/>
      </c>
      <c r="BO48" s="32" t="str">
        <f t="shared" si="118"/>
        <v/>
      </c>
      <c r="BP48" s="32" t="str">
        <f t="shared" si="119"/>
        <v/>
      </c>
      <c r="BQ48" s="32" t="str">
        <f t="shared" si="120"/>
        <v/>
      </c>
      <c r="BR48" s="32" t="str">
        <f t="shared" si="121"/>
        <v/>
      </c>
      <c r="BS48" s="32" t="str">
        <f t="shared" si="122"/>
        <v/>
      </c>
      <c r="BT48" s="32" t="str">
        <f t="shared" si="123"/>
        <v/>
      </c>
      <c r="BU48" s="32" t="str">
        <f t="shared" si="124"/>
        <v/>
      </c>
      <c r="BV48" s="32" t="str">
        <f t="shared" si="125"/>
        <v/>
      </c>
      <c r="BW48" s="32" t="str">
        <f t="shared" si="126"/>
        <v/>
      </c>
      <c r="BX48" s="32" t="str">
        <f t="shared" si="127"/>
        <v/>
      </c>
      <c r="BY48" s="32" t="str">
        <f t="shared" si="128"/>
        <v/>
      </c>
      <c r="BZ48" s="32" t="str">
        <f t="shared" si="129"/>
        <v/>
      </c>
      <c r="CA48" s="32" t="str">
        <f t="shared" si="130"/>
        <v/>
      </c>
      <c r="CB48" s="32" t="str">
        <f t="shared" si="131"/>
        <v/>
      </c>
      <c r="CC48" s="32" t="str">
        <f t="shared" si="132"/>
        <v/>
      </c>
      <c r="CD48" s="32" t="str">
        <f t="shared" si="133"/>
        <v/>
      </c>
      <c r="CE48" s="32" t="str">
        <f t="shared" si="134"/>
        <v/>
      </c>
      <c r="CF48" s="32" t="str">
        <f t="shared" si="135"/>
        <v/>
      </c>
      <c r="CG48" s="32" t="str">
        <f t="shared" si="136"/>
        <v/>
      </c>
      <c r="CH48" s="32" t="str">
        <f t="shared" si="137"/>
        <v/>
      </c>
      <c r="CI48" s="32" t="str">
        <f t="shared" si="138"/>
        <v/>
      </c>
      <c r="CJ48" s="32" t="str">
        <f t="shared" si="139"/>
        <v/>
      </c>
      <c r="CK48" s="32" t="str">
        <f t="shared" si="140"/>
        <v/>
      </c>
      <c r="CL48" s="32" t="str">
        <f t="shared" si="141"/>
        <v/>
      </c>
      <c r="CM48" s="32" t="str">
        <f t="shared" si="142"/>
        <v/>
      </c>
      <c r="CN48" s="32" t="str">
        <f t="shared" si="143"/>
        <v/>
      </c>
      <c r="CO48" s="32" t="str">
        <f t="shared" si="144"/>
        <v/>
      </c>
      <c r="CP48" s="32" t="str">
        <f t="shared" si="145"/>
        <v/>
      </c>
      <c r="CQ48" s="32" t="str">
        <f t="shared" si="146"/>
        <v/>
      </c>
      <c r="CR48" s="32" t="str">
        <f t="shared" si="147"/>
        <v/>
      </c>
      <c r="CS48" s="32" t="str">
        <f t="shared" si="148"/>
        <v/>
      </c>
      <c r="CT48" s="32" t="str">
        <f t="shared" si="149"/>
        <v/>
      </c>
      <c r="CU48" s="32" t="str">
        <f t="shared" si="150"/>
        <v/>
      </c>
      <c r="CV48" s="32" t="str">
        <f t="shared" si="151"/>
        <v/>
      </c>
      <c r="CW48" s="32" t="str">
        <f t="shared" si="152"/>
        <v/>
      </c>
      <c r="CX48" s="32" t="str">
        <f t="shared" si="153"/>
        <v/>
      </c>
      <c r="CY48" s="32" t="str">
        <f t="shared" si="154"/>
        <v/>
      </c>
      <c r="CZ48" s="32" t="str">
        <f t="shared" si="155"/>
        <v/>
      </c>
      <c r="DA48" s="32" t="str">
        <f t="shared" si="156"/>
        <v/>
      </c>
      <c r="DB48" s="32" t="str">
        <f t="shared" si="157"/>
        <v/>
      </c>
      <c r="DC48" s="32" t="str">
        <f t="shared" si="158"/>
        <v/>
      </c>
      <c r="DD48" s="32" t="str">
        <f t="shared" si="159"/>
        <v/>
      </c>
      <c r="DE48" s="32" t="str">
        <f t="shared" si="160"/>
        <v/>
      </c>
      <c r="DF48" s="32" t="str">
        <f t="shared" si="161"/>
        <v/>
      </c>
      <c r="DG48" s="32" t="str">
        <f t="shared" si="162"/>
        <v/>
      </c>
      <c r="DH48" s="32" t="str">
        <f t="shared" si="163"/>
        <v/>
      </c>
      <c r="DI48" s="32" t="str">
        <f t="shared" si="164"/>
        <v/>
      </c>
      <c r="DJ48" s="32" t="str">
        <f t="shared" si="165"/>
        <v/>
      </c>
      <c r="DK48" s="10"/>
      <c r="DL48" s="21">
        <f t="shared" si="166"/>
        <v>0</v>
      </c>
      <c r="DM48" s="17">
        <f t="shared" si="167"/>
        <v>0</v>
      </c>
      <c r="DO48" s="24">
        <v>0</v>
      </c>
      <c r="DP48" s="24">
        <v>0.75</v>
      </c>
      <c r="DQ48" s="21" t="e">
        <f>AVERAGE(DQ47,DQ49)</f>
        <v>#DIV/0!</v>
      </c>
      <c r="DS48" s="24">
        <v>0.75</v>
      </c>
      <c r="DT48" s="24">
        <v>0</v>
      </c>
      <c r="DU48" s="21" t="e">
        <f>AVERAGE(DU47,DU49)</f>
        <v>#DIV/0!</v>
      </c>
    </row>
    <row r="49" spans="2:125" ht="15" x14ac:dyDescent="0.15">
      <c r="E49" s="4"/>
      <c r="F49" s="12" t="s">
        <v>68</v>
      </c>
      <c r="G49" s="53" t="e">
        <f>Weighting!C5</f>
        <v>#DIV/0!</v>
      </c>
      <c r="H49" s="4" t="s">
        <v>66</v>
      </c>
      <c r="K49" s="10"/>
      <c r="L49" s="10"/>
      <c r="O49" s="10"/>
      <c r="P49" s="28"/>
      <c r="Q49" s="17">
        <v>0</v>
      </c>
      <c r="R49" s="18">
        <v>6</v>
      </c>
      <c r="S49" s="45"/>
      <c r="T49" s="21" t="e">
        <f t="shared" si="83"/>
        <v>#DIV/0!</v>
      </c>
      <c r="U49" s="10"/>
      <c r="V49" s="18">
        <v>6</v>
      </c>
      <c r="W49" s="17">
        <v>0</v>
      </c>
      <c r="X49" s="45"/>
      <c r="Y49" s="21" t="e">
        <f t="shared" si="84"/>
        <v>#DIV/0!</v>
      </c>
      <c r="Z49" s="10"/>
      <c r="AA49" s="10"/>
      <c r="AB49" s="10"/>
      <c r="AC49" s="10"/>
      <c r="AD49" s="10"/>
      <c r="AE49" s="27"/>
      <c r="AF49" s="29">
        <v>1</v>
      </c>
      <c r="AG49" s="17"/>
      <c r="AH49" s="32" t="str">
        <f t="shared" si="85"/>
        <v/>
      </c>
      <c r="AI49" s="32" t="str">
        <f t="shared" si="86"/>
        <v/>
      </c>
      <c r="AJ49" s="32" t="str">
        <f t="shared" si="87"/>
        <v/>
      </c>
      <c r="AK49" s="32" t="str">
        <f t="shared" si="88"/>
        <v/>
      </c>
      <c r="AL49" s="32" t="str">
        <f t="shared" si="89"/>
        <v/>
      </c>
      <c r="AM49" s="32" t="str">
        <f t="shared" si="90"/>
        <v/>
      </c>
      <c r="AN49" s="32" t="str">
        <f t="shared" si="91"/>
        <v/>
      </c>
      <c r="AO49" s="32" t="str">
        <f t="shared" si="92"/>
        <v/>
      </c>
      <c r="AP49" s="32" t="str">
        <f t="shared" si="93"/>
        <v/>
      </c>
      <c r="AQ49" s="32" t="str">
        <f t="shared" si="94"/>
        <v/>
      </c>
      <c r="AR49" s="32" t="str">
        <f t="shared" si="95"/>
        <v/>
      </c>
      <c r="AS49" s="32" t="str">
        <f t="shared" si="96"/>
        <v/>
      </c>
      <c r="AT49" s="32" t="str">
        <f t="shared" si="97"/>
        <v/>
      </c>
      <c r="AU49" s="32" t="str">
        <f t="shared" si="98"/>
        <v/>
      </c>
      <c r="AV49" s="32" t="str">
        <f t="shared" si="99"/>
        <v/>
      </c>
      <c r="AW49" s="32" t="str">
        <f t="shared" si="100"/>
        <v/>
      </c>
      <c r="AX49" s="32" t="str">
        <f t="shared" si="101"/>
        <v/>
      </c>
      <c r="AY49" s="32" t="str">
        <f t="shared" si="102"/>
        <v/>
      </c>
      <c r="AZ49" s="32" t="str">
        <f t="shared" si="103"/>
        <v/>
      </c>
      <c r="BA49" s="32" t="str">
        <f t="shared" si="104"/>
        <v/>
      </c>
      <c r="BB49" s="32" t="str">
        <f t="shared" si="105"/>
        <v/>
      </c>
      <c r="BC49" s="32" t="str">
        <f t="shared" si="106"/>
        <v/>
      </c>
      <c r="BD49" s="32" t="str">
        <f t="shared" si="107"/>
        <v/>
      </c>
      <c r="BE49" s="32" t="str">
        <f t="shared" si="108"/>
        <v/>
      </c>
      <c r="BF49" s="32" t="str">
        <f t="shared" si="109"/>
        <v/>
      </c>
      <c r="BG49" s="32" t="str">
        <f t="shared" si="110"/>
        <v/>
      </c>
      <c r="BH49" s="32" t="str">
        <f t="shared" si="111"/>
        <v/>
      </c>
      <c r="BI49" s="32" t="str">
        <f t="shared" si="112"/>
        <v/>
      </c>
      <c r="BJ49" s="32" t="str">
        <f t="shared" si="113"/>
        <v/>
      </c>
      <c r="BK49" s="32" t="str">
        <f t="shared" si="114"/>
        <v/>
      </c>
      <c r="BL49" s="32" t="str">
        <f t="shared" si="115"/>
        <v/>
      </c>
      <c r="BM49" s="32" t="str">
        <f t="shared" si="116"/>
        <v/>
      </c>
      <c r="BN49" s="32" t="str">
        <f t="shared" si="117"/>
        <v/>
      </c>
      <c r="BO49" s="32" t="str">
        <f t="shared" si="118"/>
        <v/>
      </c>
      <c r="BP49" s="32" t="str">
        <f t="shared" si="119"/>
        <v/>
      </c>
      <c r="BQ49" s="32" t="str">
        <f t="shared" si="120"/>
        <v/>
      </c>
      <c r="BR49" s="32" t="str">
        <f t="shared" si="121"/>
        <v/>
      </c>
      <c r="BS49" s="32" t="str">
        <f t="shared" si="122"/>
        <v/>
      </c>
      <c r="BT49" s="32" t="str">
        <f t="shared" si="123"/>
        <v/>
      </c>
      <c r="BU49" s="32" t="str">
        <f t="shared" si="124"/>
        <v/>
      </c>
      <c r="BV49" s="32" t="str">
        <f t="shared" si="125"/>
        <v/>
      </c>
      <c r="BW49" s="32" t="str">
        <f t="shared" si="126"/>
        <v/>
      </c>
      <c r="BX49" s="32" t="str">
        <f t="shared" si="127"/>
        <v/>
      </c>
      <c r="BY49" s="32" t="str">
        <f t="shared" si="128"/>
        <v/>
      </c>
      <c r="BZ49" s="32" t="str">
        <f t="shared" si="129"/>
        <v/>
      </c>
      <c r="CA49" s="32" t="str">
        <f t="shared" si="130"/>
        <v/>
      </c>
      <c r="CB49" s="32" t="str">
        <f t="shared" si="131"/>
        <v/>
      </c>
      <c r="CC49" s="32" t="str">
        <f t="shared" si="132"/>
        <v/>
      </c>
      <c r="CD49" s="32" t="str">
        <f t="shared" si="133"/>
        <v/>
      </c>
      <c r="CE49" s="32" t="str">
        <f t="shared" si="134"/>
        <v/>
      </c>
      <c r="CF49" s="32" t="str">
        <f t="shared" si="135"/>
        <v/>
      </c>
      <c r="CG49" s="32" t="str">
        <f t="shared" si="136"/>
        <v/>
      </c>
      <c r="CH49" s="32" t="str">
        <f t="shared" si="137"/>
        <v/>
      </c>
      <c r="CI49" s="32" t="str">
        <f t="shared" si="138"/>
        <v/>
      </c>
      <c r="CJ49" s="32" t="str">
        <f t="shared" si="139"/>
        <v/>
      </c>
      <c r="CK49" s="32" t="str">
        <f t="shared" si="140"/>
        <v/>
      </c>
      <c r="CL49" s="32" t="str">
        <f t="shared" si="141"/>
        <v/>
      </c>
      <c r="CM49" s="32" t="str">
        <f t="shared" si="142"/>
        <v/>
      </c>
      <c r="CN49" s="32" t="str">
        <f t="shared" si="143"/>
        <v/>
      </c>
      <c r="CO49" s="32" t="str">
        <f t="shared" si="144"/>
        <v/>
      </c>
      <c r="CP49" s="32" t="str">
        <f t="shared" si="145"/>
        <v/>
      </c>
      <c r="CQ49" s="32" t="str">
        <f t="shared" si="146"/>
        <v/>
      </c>
      <c r="CR49" s="32" t="str">
        <f t="shared" si="147"/>
        <v/>
      </c>
      <c r="CS49" s="32" t="str">
        <f t="shared" si="148"/>
        <v/>
      </c>
      <c r="CT49" s="32" t="str">
        <f t="shared" si="149"/>
        <v/>
      </c>
      <c r="CU49" s="32" t="str">
        <f t="shared" si="150"/>
        <v/>
      </c>
      <c r="CV49" s="32" t="str">
        <f t="shared" si="151"/>
        <v/>
      </c>
      <c r="CW49" s="32" t="str">
        <f t="shared" si="152"/>
        <v/>
      </c>
      <c r="CX49" s="32" t="str">
        <f t="shared" si="153"/>
        <v/>
      </c>
      <c r="CY49" s="32" t="str">
        <f t="shared" si="154"/>
        <v/>
      </c>
      <c r="CZ49" s="32" t="str">
        <f t="shared" si="155"/>
        <v/>
      </c>
      <c r="DA49" s="32" t="str">
        <f t="shared" si="156"/>
        <v/>
      </c>
      <c r="DB49" s="32" t="str">
        <f t="shared" si="157"/>
        <v/>
      </c>
      <c r="DC49" s="32" t="str">
        <f t="shared" si="158"/>
        <v/>
      </c>
      <c r="DD49" s="32" t="str">
        <f t="shared" si="159"/>
        <v/>
      </c>
      <c r="DE49" s="32" t="str">
        <f t="shared" si="160"/>
        <v/>
      </c>
      <c r="DF49" s="32" t="str">
        <f t="shared" si="161"/>
        <v/>
      </c>
      <c r="DG49" s="32" t="str">
        <f t="shared" si="162"/>
        <v/>
      </c>
      <c r="DH49" s="32" t="str">
        <f t="shared" si="163"/>
        <v/>
      </c>
      <c r="DI49" s="32" t="str">
        <f t="shared" si="164"/>
        <v/>
      </c>
      <c r="DJ49" s="32" t="str">
        <f t="shared" si="165"/>
        <v/>
      </c>
      <c r="DK49" s="10"/>
      <c r="DL49" s="21">
        <f t="shared" si="166"/>
        <v>0</v>
      </c>
      <c r="DM49" s="17">
        <f t="shared" si="167"/>
        <v>0</v>
      </c>
      <c r="DO49" s="24">
        <v>0</v>
      </c>
      <c r="DP49" s="24">
        <v>1</v>
      </c>
      <c r="DQ49" s="21" t="e">
        <f>T39</f>
        <v>#DIV/0!</v>
      </c>
      <c r="DS49" s="24">
        <v>1</v>
      </c>
      <c r="DT49" s="24">
        <v>0</v>
      </c>
      <c r="DU49" s="21" t="e">
        <f>Y39</f>
        <v>#DIV/0!</v>
      </c>
    </row>
    <row r="50" spans="2:125" x14ac:dyDescent="0.15">
      <c r="B50" s="4"/>
      <c r="E50" s="4"/>
      <c r="L50" s="10"/>
      <c r="O50" s="10"/>
      <c r="P50" s="28"/>
      <c r="Q50" s="17">
        <v>0</v>
      </c>
      <c r="R50" s="18">
        <v>6.5</v>
      </c>
      <c r="S50" s="45"/>
      <c r="T50" s="21" t="e">
        <f t="shared" si="83"/>
        <v>#DIV/0!</v>
      </c>
      <c r="U50" s="10"/>
      <c r="V50" s="18">
        <v>6.5</v>
      </c>
      <c r="W50" s="17">
        <v>0</v>
      </c>
      <c r="X50" s="45"/>
      <c r="Y50" s="21" t="e">
        <f t="shared" si="84"/>
        <v>#DIV/0!</v>
      </c>
      <c r="Z50" s="10"/>
      <c r="AA50" s="10"/>
      <c r="AB50" s="10"/>
      <c r="AC50" s="10"/>
      <c r="AD50" s="10"/>
      <c r="AE50" s="27"/>
      <c r="AF50" s="29">
        <v>1.25</v>
      </c>
      <c r="AG50" s="17"/>
      <c r="AH50" s="32" t="str">
        <f t="shared" si="85"/>
        <v/>
      </c>
      <c r="AI50" s="32" t="str">
        <f t="shared" si="86"/>
        <v/>
      </c>
      <c r="AJ50" s="32" t="str">
        <f t="shared" si="87"/>
        <v/>
      </c>
      <c r="AK50" s="32" t="str">
        <f t="shared" si="88"/>
        <v/>
      </c>
      <c r="AL50" s="32" t="str">
        <f t="shared" si="89"/>
        <v/>
      </c>
      <c r="AM50" s="32" t="str">
        <f t="shared" si="90"/>
        <v/>
      </c>
      <c r="AN50" s="32" t="str">
        <f t="shared" si="91"/>
        <v/>
      </c>
      <c r="AO50" s="32" t="str">
        <f t="shared" si="92"/>
        <v/>
      </c>
      <c r="AP50" s="32" t="str">
        <f t="shared" si="93"/>
        <v/>
      </c>
      <c r="AQ50" s="32" t="str">
        <f t="shared" si="94"/>
        <v/>
      </c>
      <c r="AR50" s="32" t="str">
        <f t="shared" si="95"/>
        <v/>
      </c>
      <c r="AS50" s="32" t="str">
        <f t="shared" si="96"/>
        <v/>
      </c>
      <c r="AT50" s="32" t="str">
        <f t="shared" si="97"/>
        <v/>
      </c>
      <c r="AU50" s="32" t="str">
        <f t="shared" si="98"/>
        <v/>
      </c>
      <c r="AV50" s="32" t="str">
        <f t="shared" si="99"/>
        <v/>
      </c>
      <c r="AW50" s="32" t="str">
        <f t="shared" si="100"/>
        <v/>
      </c>
      <c r="AX50" s="32" t="str">
        <f t="shared" si="101"/>
        <v/>
      </c>
      <c r="AY50" s="32" t="str">
        <f t="shared" si="102"/>
        <v/>
      </c>
      <c r="AZ50" s="32" t="str">
        <f t="shared" si="103"/>
        <v/>
      </c>
      <c r="BA50" s="32" t="str">
        <f t="shared" si="104"/>
        <v/>
      </c>
      <c r="BB50" s="32" t="str">
        <f t="shared" si="105"/>
        <v/>
      </c>
      <c r="BC50" s="32" t="str">
        <f t="shared" si="106"/>
        <v/>
      </c>
      <c r="BD50" s="32" t="str">
        <f t="shared" si="107"/>
        <v/>
      </c>
      <c r="BE50" s="32" t="str">
        <f t="shared" si="108"/>
        <v/>
      </c>
      <c r="BF50" s="32" t="str">
        <f t="shared" si="109"/>
        <v/>
      </c>
      <c r="BG50" s="32" t="str">
        <f t="shared" si="110"/>
        <v/>
      </c>
      <c r="BH50" s="32" t="str">
        <f t="shared" si="111"/>
        <v/>
      </c>
      <c r="BI50" s="32" t="str">
        <f t="shared" si="112"/>
        <v/>
      </c>
      <c r="BJ50" s="32" t="str">
        <f t="shared" si="113"/>
        <v/>
      </c>
      <c r="BK50" s="32" t="str">
        <f t="shared" si="114"/>
        <v/>
      </c>
      <c r="BL50" s="32" t="str">
        <f t="shared" si="115"/>
        <v/>
      </c>
      <c r="BM50" s="32" t="str">
        <f t="shared" si="116"/>
        <v/>
      </c>
      <c r="BN50" s="32" t="str">
        <f t="shared" si="117"/>
        <v/>
      </c>
      <c r="BO50" s="32" t="str">
        <f t="shared" si="118"/>
        <v/>
      </c>
      <c r="BP50" s="32" t="str">
        <f t="shared" si="119"/>
        <v/>
      </c>
      <c r="BQ50" s="32" t="str">
        <f t="shared" si="120"/>
        <v/>
      </c>
      <c r="BR50" s="32" t="str">
        <f t="shared" si="121"/>
        <v/>
      </c>
      <c r="BS50" s="32" t="str">
        <f t="shared" si="122"/>
        <v/>
      </c>
      <c r="BT50" s="32" t="str">
        <f t="shared" si="123"/>
        <v/>
      </c>
      <c r="BU50" s="32" t="str">
        <f t="shared" si="124"/>
        <v/>
      </c>
      <c r="BV50" s="32" t="str">
        <f t="shared" si="125"/>
        <v/>
      </c>
      <c r="BW50" s="32" t="str">
        <f t="shared" si="126"/>
        <v/>
      </c>
      <c r="BX50" s="32" t="str">
        <f t="shared" si="127"/>
        <v/>
      </c>
      <c r="BY50" s="32" t="str">
        <f t="shared" si="128"/>
        <v/>
      </c>
      <c r="BZ50" s="32" t="str">
        <f t="shared" si="129"/>
        <v/>
      </c>
      <c r="CA50" s="32" t="str">
        <f t="shared" si="130"/>
        <v/>
      </c>
      <c r="CB50" s="32" t="str">
        <f t="shared" si="131"/>
        <v/>
      </c>
      <c r="CC50" s="32" t="str">
        <f t="shared" si="132"/>
        <v/>
      </c>
      <c r="CD50" s="32" t="str">
        <f t="shared" si="133"/>
        <v/>
      </c>
      <c r="CE50" s="32" t="str">
        <f t="shared" si="134"/>
        <v/>
      </c>
      <c r="CF50" s="32" t="str">
        <f t="shared" si="135"/>
        <v/>
      </c>
      <c r="CG50" s="32" t="str">
        <f t="shared" si="136"/>
        <v/>
      </c>
      <c r="CH50" s="32" t="str">
        <f t="shared" si="137"/>
        <v/>
      </c>
      <c r="CI50" s="32" t="str">
        <f t="shared" si="138"/>
        <v/>
      </c>
      <c r="CJ50" s="32" t="str">
        <f t="shared" si="139"/>
        <v/>
      </c>
      <c r="CK50" s="32" t="str">
        <f t="shared" si="140"/>
        <v/>
      </c>
      <c r="CL50" s="32" t="str">
        <f t="shared" si="141"/>
        <v/>
      </c>
      <c r="CM50" s="32" t="str">
        <f t="shared" si="142"/>
        <v/>
      </c>
      <c r="CN50" s="32" t="str">
        <f t="shared" si="143"/>
        <v/>
      </c>
      <c r="CO50" s="32" t="str">
        <f t="shared" si="144"/>
        <v/>
      </c>
      <c r="CP50" s="32" t="str">
        <f t="shared" si="145"/>
        <v/>
      </c>
      <c r="CQ50" s="32" t="str">
        <f t="shared" si="146"/>
        <v/>
      </c>
      <c r="CR50" s="32" t="str">
        <f t="shared" si="147"/>
        <v/>
      </c>
      <c r="CS50" s="32" t="str">
        <f t="shared" si="148"/>
        <v/>
      </c>
      <c r="CT50" s="32" t="str">
        <f t="shared" si="149"/>
        <v/>
      </c>
      <c r="CU50" s="32" t="str">
        <f t="shared" si="150"/>
        <v/>
      </c>
      <c r="CV50" s="32" t="str">
        <f t="shared" si="151"/>
        <v/>
      </c>
      <c r="CW50" s="32" t="str">
        <f t="shared" si="152"/>
        <v/>
      </c>
      <c r="CX50" s="32" t="str">
        <f t="shared" si="153"/>
        <v/>
      </c>
      <c r="CY50" s="32" t="str">
        <f t="shared" si="154"/>
        <v/>
      </c>
      <c r="CZ50" s="32" t="str">
        <f t="shared" si="155"/>
        <v/>
      </c>
      <c r="DA50" s="32" t="str">
        <f t="shared" si="156"/>
        <v/>
      </c>
      <c r="DB50" s="32" t="str">
        <f t="shared" si="157"/>
        <v/>
      </c>
      <c r="DC50" s="32" t="str">
        <f t="shared" si="158"/>
        <v/>
      </c>
      <c r="DD50" s="32" t="str">
        <f t="shared" si="159"/>
        <v/>
      </c>
      <c r="DE50" s="32" t="str">
        <f t="shared" si="160"/>
        <v/>
      </c>
      <c r="DF50" s="32" t="str">
        <f t="shared" si="161"/>
        <v/>
      </c>
      <c r="DG50" s="32" t="str">
        <f t="shared" si="162"/>
        <v/>
      </c>
      <c r="DH50" s="32" t="str">
        <f t="shared" si="163"/>
        <v/>
      </c>
      <c r="DI50" s="32" t="str">
        <f t="shared" si="164"/>
        <v/>
      </c>
      <c r="DJ50" s="32" t="str">
        <f t="shared" si="165"/>
        <v/>
      </c>
      <c r="DK50" s="10"/>
      <c r="DL50" s="21">
        <f t="shared" si="166"/>
        <v>0</v>
      </c>
      <c r="DM50" s="17">
        <f t="shared" si="167"/>
        <v>0</v>
      </c>
      <c r="DO50" s="24">
        <v>0</v>
      </c>
      <c r="DP50" s="24">
        <v>1.25</v>
      </c>
      <c r="DQ50" s="21" t="e">
        <f>AVERAGE(DQ49,DQ51)</f>
        <v>#DIV/0!</v>
      </c>
      <c r="DS50" s="24">
        <v>1.25</v>
      </c>
      <c r="DT50" s="24">
        <v>0</v>
      </c>
      <c r="DU50" s="21" t="e">
        <f>AVERAGE(DU49,DU51)</f>
        <v>#DIV/0!</v>
      </c>
    </row>
    <row r="51" spans="2:125" x14ac:dyDescent="0.15">
      <c r="F51" s="12" t="s">
        <v>69</v>
      </c>
      <c r="G51" s="26" t="s">
        <v>70</v>
      </c>
      <c r="H51" s="6" t="s">
        <v>71</v>
      </c>
      <c r="M51" s="10"/>
      <c r="N51" s="10"/>
      <c r="O51" s="10"/>
      <c r="P51" s="28"/>
      <c r="Q51" s="17">
        <v>0</v>
      </c>
      <c r="R51" s="18">
        <v>7</v>
      </c>
      <c r="S51" s="45"/>
      <c r="T51" s="21" t="e">
        <f t="shared" si="83"/>
        <v>#DIV/0!</v>
      </c>
      <c r="U51" s="10"/>
      <c r="V51" s="18">
        <v>7</v>
      </c>
      <c r="W51" s="17">
        <v>0</v>
      </c>
      <c r="X51" s="45"/>
      <c r="Y51" s="21" t="e">
        <f t="shared" si="84"/>
        <v>#DIV/0!</v>
      </c>
      <c r="Z51" s="10"/>
      <c r="AA51" s="10"/>
      <c r="AB51" s="10"/>
      <c r="AC51" s="10"/>
      <c r="AD51" s="10"/>
      <c r="AE51" s="27"/>
      <c r="AF51" s="29">
        <v>1.5</v>
      </c>
      <c r="AG51" s="17"/>
      <c r="AH51" s="32" t="str">
        <f t="shared" si="85"/>
        <v/>
      </c>
      <c r="AI51" s="32" t="str">
        <f t="shared" si="86"/>
        <v/>
      </c>
      <c r="AJ51" s="32" t="str">
        <f t="shared" si="87"/>
        <v/>
      </c>
      <c r="AK51" s="32" t="str">
        <f t="shared" si="88"/>
        <v/>
      </c>
      <c r="AL51" s="32" t="str">
        <f t="shared" si="89"/>
        <v/>
      </c>
      <c r="AM51" s="32" t="str">
        <f t="shared" si="90"/>
        <v/>
      </c>
      <c r="AN51" s="32" t="str">
        <f t="shared" si="91"/>
        <v/>
      </c>
      <c r="AO51" s="32" t="str">
        <f t="shared" si="92"/>
        <v/>
      </c>
      <c r="AP51" s="32" t="str">
        <f t="shared" si="93"/>
        <v/>
      </c>
      <c r="AQ51" s="32" t="str">
        <f t="shared" si="94"/>
        <v/>
      </c>
      <c r="AR51" s="32" t="str">
        <f t="shared" si="95"/>
        <v/>
      </c>
      <c r="AS51" s="32" t="str">
        <f t="shared" si="96"/>
        <v/>
      </c>
      <c r="AT51" s="32" t="str">
        <f t="shared" si="97"/>
        <v/>
      </c>
      <c r="AU51" s="32" t="str">
        <f t="shared" si="98"/>
        <v/>
      </c>
      <c r="AV51" s="32" t="str">
        <f t="shared" si="99"/>
        <v/>
      </c>
      <c r="AW51" s="32" t="str">
        <f t="shared" si="100"/>
        <v/>
      </c>
      <c r="AX51" s="32" t="str">
        <f t="shared" si="101"/>
        <v/>
      </c>
      <c r="AY51" s="32" t="str">
        <f t="shared" si="102"/>
        <v/>
      </c>
      <c r="AZ51" s="32" t="str">
        <f t="shared" si="103"/>
        <v/>
      </c>
      <c r="BA51" s="32" t="str">
        <f t="shared" si="104"/>
        <v/>
      </c>
      <c r="BB51" s="32" t="str">
        <f t="shared" si="105"/>
        <v/>
      </c>
      <c r="BC51" s="32" t="str">
        <f t="shared" si="106"/>
        <v/>
      </c>
      <c r="BD51" s="32" t="str">
        <f t="shared" si="107"/>
        <v/>
      </c>
      <c r="BE51" s="32" t="str">
        <f t="shared" si="108"/>
        <v/>
      </c>
      <c r="BF51" s="32" t="str">
        <f t="shared" si="109"/>
        <v/>
      </c>
      <c r="BG51" s="32" t="str">
        <f t="shared" si="110"/>
        <v/>
      </c>
      <c r="BH51" s="32" t="str">
        <f t="shared" si="111"/>
        <v/>
      </c>
      <c r="BI51" s="32" t="str">
        <f t="shared" si="112"/>
        <v/>
      </c>
      <c r="BJ51" s="32" t="str">
        <f t="shared" si="113"/>
        <v/>
      </c>
      <c r="BK51" s="32" t="str">
        <f t="shared" si="114"/>
        <v/>
      </c>
      <c r="BL51" s="32" t="str">
        <f t="shared" si="115"/>
        <v/>
      </c>
      <c r="BM51" s="32" t="str">
        <f t="shared" si="116"/>
        <v/>
      </c>
      <c r="BN51" s="32" t="str">
        <f t="shared" si="117"/>
        <v/>
      </c>
      <c r="BO51" s="32" t="str">
        <f t="shared" si="118"/>
        <v/>
      </c>
      <c r="BP51" s="32" t="str">
        <f t="shared" si="119"/>
        <v/>
      </c>
      <c r="BQ51" s="32" t="str">
        <f t="shared" si="120"/>
        <v/>
      </c>
      <c r="BR51" s="32" t="str">
        <f t="shared" si="121"/>
        <v/>
      </c>
      <c r="BS51" s="32" t="str">
        <f t="shared" si="122"/>
        <v/>
      </c>
      <c r="BT51" s="32" t="str">
        <f t="shared" si="123"/>
        <v/>
      </c>
      <c r="BU51" s="32" t="str">
        <f t="shared" si="124"/>
        <v/>
      </c>
      <c r="BV51" s="32" t="str">
        <f t="shared" si="125"/>
        <v/>
      </c>
      <c r="BW51" s="32" t="str">
        <f t="shared" si="126"/>
        <v/>
      </c>
      <c r="BX51" s="32" t="str">
        <f t="shared" si="127"/>
        <v/>
      </c>
      <c r="BY51" s="32" t="str">
        <f t="shared" si="128"/>
        <v/>
      </c>
      <c r="BZ51" s="32" t="str">
        <f t="shared" si="129"/>
        <v/>
      </c>
      <c r="CA51" s="32" t="str">
        <f t="shared" si="130"/>
        <v/>
      </c>
      <c r="CB51" s="32" t="str">
        <f t="shared" si="131"/>
        <v/>
      </c>
      <c r="CC51" s="32" t="str">
        <f t="shared" si="132"/>
        <v/>
      </c>
      <c r="CD51" s="32" t="str">
        <f t="shared" si="133"/>
        <v/>
      </c>
      <c r="CE51" s="32" t="str">
        <f t="shared" si="134"/>
        <v/>
      </c>
      <c r="CF51" s="32" t="str">
        <f t="shared" si="135"/>
        <v/>
      </c>
      <c r="CG51" s="32" t="str">
        <f t="shared" si="136"/>
        <v/>
      </c>
      <c r="CH51" s="32" t="str">
        <f t="shared" si="137"/>
        <v/>
      </c>
      <c r="CI51" s="32" t="str">
        <f t="shared" si="138"/>
        <v/>
      </c>
      <c r="CJ51" s="32" t="str">
        <f t="shared" si="139"/>
        <v/>
      </c>
      <c r="CK51" s="32" t="str">
        <f t="shared" si="140"/>
        <v/>
      </c>
      <c r="CL51" s="32" t="str">
        <f t="shared" si="141"/>
        <v/>
      </c>
      <c r="CM51" s="32" t="str">
        <f t="shared" si="142"/>
        <v/>
      </c>
      <c r="CN51" s="32" t="str">
        <f t="shared" si="143"/>
        <v/>
      </c>
      <c r="CO51" s="32" t="str">
        <f t="shared" si="144"/>
        <v/>
      </c>
      <c r="CP51" s="32" t="str">
        <f t="shared" si="145"/>
        <v/>
      </c>
      <c r="CQ51" s="32" t="str">
        <f t="shared" si="146"/>
        <v/>
      </c>
      <c r="CR51" s="32" t="str">
        <f t="shared" si="147"/>
        <v/>
      </c>
      <c r="CS51" s="32" t="str">
        <f t="shared" si="148"/>
        <v/>
      </c>
      <c r="CT51" s="32" t="str">
        <f t="shared" si="149"/>
        <v/>
      </c>
      <c r="CU51" s="32" t="str">
        <f t="shared" si="150"/>
        <v/>
      </c>
      <c r="CV51" s="32" t="str">
        <f t="shared" si="151"/>
        <v/>
      </c>
      <c r="CW51" s="32" t="str">
        <f t="shared" si="152"/>
        <v/>
      </c>
      <c r="CX51" s="32" t="str">
        <f t="shared" si="153"/>
        <v/>
      </c>
      <c r="CY51" s="32" t="str">
        <f t="shared" si="154"/>
        <v/>
      </c>
      <c r="CZ51" s="32" t="str">
        <f t="shared" si="155"/>
        <v/>
      </c>
      <c r="DA51" s="32" t="str">
        <f t="shared" si="156"/>
        <v/>
      </c>
      <c r="DB51" s="32" t="str">
        <f t="shared" si="157"/>
        <v/>
      </c>
      <c r="DC51" s="32" t="str">
        <f t="shared" si="158"/>
        <v/>
      </c>
      <c r="DD51" s="32" t="str">
        <f t="shared" si="159"/>
        <v/>
      </c>
      <c r="DE51" s="32" t="str">
        <f t="shared" si="160"/>
        <v/>
      </c>
      <c r="DF51" s="32" t="str">
        <f t="shared" si="161"/>
        <v/>
      </c>
      <c r="DG51" s="32" t="str">
        <f t="shared" si="162"/>
        <v/>
      </c>
      <c r="DH51" s="32" t="str">
        <f t="shared" si="163"/>
        <v/>
      </c>
      <c r="DI51" s="32" t="str">
        <f t="shared" si="164"/>
        <v/>
      </c>
      <c r="DJ51" s="32" t="str">
        <f t="shared" si="165"/>
        <v/>
      </c>
      <c r="DK51" s="10"/>
      <c r="DL51" s="21">
        <f t="shared" si="166"/>
        <v>0</v>
      </c>
      <c r="DM51" s="17">
        <f t="shared" si="167"/>
        <v>0</v>
      </c>
      <c r="DO51" s="24">
        <v>0</v>
      </c>
      <c r="DP51" s="24">
        <v>1.5</v>
      </c>
      <c r="DQ51" s="21" t="e">
        <f>T40</f>
        <v>#DIV/0!</v>
      </c>
      <c r="DS51" s="24">
        <v>1.5</v>
      </c>
      <c r="DT51" s="24">
        <v>0</v>
      </c>
      <c r="DU51" s="21" t="e">
        <f>Y40</f>
        <v>#DIV/0!</v>
      </c>
    </row>
    <row r="52" spans="2:125" ht="15" x14ac:dyDescent="0.15">
      <c r="F52" s="7" t="s">
        <v>72</v>
      </c>
      <c r="G52" s="6" t="str">
        <f>IF(Weighting!C6&gt;0,Weighting!C6,"")</f>
        <v/>
      </c>
      <c r="H52" s="4" t="s">
        <v>66</v>
      </c>
      <c r="M52" s="10"/>
      <c r="N52" s="10"/>
      <c r="O52" s="10"/>
      <c r="P52" s="28"/>
      <c r="Q52" s="17">
        <v>0</v>
      </c>
      <c r="R52" s="18">
        <v>7.5</v>
      </c>
      <c r="S52" s="45"/>
      <c r="T52" s="21" t="e">
        <f t="shared" si="83"/>
        <v>#DIV/0!</v>
      </c>
      <c r="U52" s="10"/>
      <c r="V52" s="18">
        <v>7.5</v>
      </c>
      <c r="W52" s="17">
        <v>0</v>
      </c>
      <c r="X52" s="45"/>
      <c r="Y52" s="21" t="e">
        <f t="shared" si="84"/>
        <v>#DIV/0!</v>
      </c>
      <c r="Z52" s="10"/>
      <c r="AA52" s="10"/>
      <c r="AB52" s="10"/>
      <c r="AC52" s="10"/>
      <c r="AD52" s="10"/>
      <c r="AE52" s="27"/>
      <c r="AF52" s="29">
        <v>1.75</v>
      </c>
      <c r="AG52" s="17"/>
      <c r="AH52" s="32" t="str">
        <f t="shared" si="85"/>
        <v/>
      </c>
      <c r="AI52" s="32" t="str">
        <f t="shared" si="86"/>
        <v/>
      </c>
      <c r="AJ52" s="32" t="str">
        <f t="shared" si="87"/>
        <v/>
      </c>
      <c r="AK52" s="32" t="str">
        <f t="shared" si="88"/>
        <v/>
      </c>
      <c r="AL52" s="32" t="str">
        <f t="shared" si="89"/>
        <v/>
      </c>
      <c r="AM52" s="32" t="str">
        <f t="shared" si="90"/>
        <v/>
      </c>
      <c r="AN52" s="32" t="str">
        <f t="shared" si="91"/>
        <v/>
      </c>
      <c r="AO52" s="32" t="str">
        <f t="shared" si="92"/>
        <v/>
      </c>
      <c r="AP52" s="32" t="str">
        <f t="shared" si="93"/>
        <v/>
      </c>
      <c r="AQ52" s="32" t="str">
        <f t="shared" si="94"/>
        <v/>
      </c>
      <c r="AR52" s="32" t="str">
        <f t="shared" si="95"/>
        <v/>
      </c>
      <c r="AS52" s="32" t="str">
        <f t="shared" si="96"/>
        <v/>
      </c>
      <c r="AT52" s="32" t="str">
        <f t="shared" si="97"/>
        <v/>
      </c>
      <c r="AU52" s="32" t="str">
        <f t="shared" si="98"/>
        <v/>
      </c>
      <c r="AV52" s="32" t="str">
        <f t="shared" si="99"/>
        <v/>
      </c>
      <c r="AW52" s="32" t="str">
        <f t="shared" si="100"/>
        <v/>
      </c>
      <c r="AX52" s="32" t="str">
        <f t="shared" si="101"/>
        <v/>
      </c>
      <c r="AY52" s="32" t="str">
        <f t="shared" si="102"/>
        <v/>
      </c>
      <c r="AZ52" s="32" t="str">
        <f t="shared" si="103"/>
        <v/>
      </c>
      <c r="BA52" s="32" t="str">
        <f t="shared" si="104"/>
        <v/>
      </c>
      <c r="BB52" s="32" t="str">
        <f t="shared" si="105"/>
        <v/>
      </c>
      <c r="BC52" s="32" t="str">
        <f t="shared" si="106"/>
        <v/>
      </c>
      <c r="BD52" s="32" t="str">
        <f t="shared" si="107"/>
        <v/>
      </c>
      <c r="BE52" s="32" t="str">
        <f t="shared" si="108"/>
        <v/>
      </c>
      <c r="BF52" s="32" t="str">
        <f t="shared" si="109"/>
        <v/>
      </c>
      <c r="BG52" s="32" t="str">
        <f t="shared" si="110"/>
        <v/>
      </c>
      <c r="BH52" s="32" t="str">
        <f t="shared" si="111"/>
        <v/>
      </c>
      <c r="BI52" s="32" t="str">
        <f t="shared" si="112"/>
        <v/>
      </c>
      <c r="BJ52" s="32" t="str">
        <f t="shared" si="113"/>
        <v/>
      </c>
      <c r="BK52" s="32" t="str">
        <f t="shared" si="114"/>
        <v/>
      </c>
      <c r="BL52" s="32" t="str">
        <f t="shared" si="115"/>
        <v/>
      </c>
      <c r="BM52" s="32" t="str">
        <f t="shared" si="116"/>
        <v/>
      </c>
      <c r="BN52" s="32" t="str">
        <f t="shared" si="117"/>
        <v/>
      </c>
      <c r="BO52" s="32" t="str">
        <f t="shared" si="118"/>
        <v/>
      </c>
      <c r="BP52" s="32" t="str">
        <f t="shared" si="119"/>
        <v/>
      </c>
      <c r="BQ52" s="32" t="str">
        <f t="shared" si="120"/>
        <v/>
      </c>
      <c r="BR52" s="32" t="str">
        <f t="shared" si="121"/>
        <v/>
      </c>
      <c r="BS52" s="32" t="str">
        <f t="shared" si="122"/>
        <v/>
      </c>
      <c r="BT52" s="32" t="str">
        <f t="shared" si="123"/>
        <v/>
      </c>
      <c r="BU52" s="32" t="str">
        <f t="shared" si="124"/>
        <v/>
      </c>
      <c r="BV52" s="32" t="str">
        <f t="shared" si="125"/>
        <v/>
      </c>
      <c r="BW52" s="32" t="str">
        <f t="shared" si="126"/>
        <v/>
      </c>
      <c r="BX52" s="32" t="str">
        <f t="shared" si="127"/>
        <v/>
      </c>
      <c r="BY52" s="32" t="str">
        <f t="shared" si="128"/>
        <v/>
      </c>
      <c r="BZ52" s="32" t="str">
        <f t="shared" si="129"/>
        <v/>
      </c>
      <c r="CA52" s="32" t="str">
        <f t="shared" si="130"/>
        <v/>
      </c>
      <c r="CB52" s="32" t="str">
        <f t="shared" si="131"/>
        <v/>
      </c>
      <c r="CC52" s="32" t="str">
        <f t="shared" si="132"/>
        <v/>
      </c>
      <c r="CD52" s="32" t="str">
        <f t="shared" si="133"/>
        <v/>
      </c>
      <c r="CE52" s="32" t="str">
        <f t="shared" si="134"/>
        <v/>
      </c>
      <c r="CF52" s="32" t="str">
        <f t="shared" si="135"/>
        <v/>
      </c>
      <c r="CG52" s="32" t="str">
        <f t="shared" si="136"/>
        <v/>
      </c>
      <c r="CH52" s="32" t="str">
        <f t="shared" si="137"/>
        <v/>
      </c>
      <c r="CI52" s="32" t="str">
        <f t="shared" si="138"/>
        <v/>
      </c>
      <c r="CJ52" s="32" t="str">
        <f t="shared" si="139"/>
        <v/>
      </c>
      <c r="CK52" s="32" t="str">
        <f t="shared" si="140"/>
        <v/>
      </c>
      <c r="CL52" s="32" t="str">
        <f t="shared" si="141"/>
        <v/>
      </c>
      <c r="CM52" s="32" t="str">
        <f t="shared" si="142"/>
        <v/>
      </c>
      <c r="CN52" s="32" t="str">
        <f t="shared" si="143"/>
        <v/>
      </c>
      <c r="CO52" s="32" t="str">
        <f t="shared" si="144"/>
        <v/>
      </c>
      <c r="CP52" s="32" t="str">
        <f t="shared" si="145"/>
        <v/>
      </c>
      <c r="CQ52" s="32" t="str">
        <f t="shared" si="146"/>
        <v/>
      </c>
      <c r="CR52" s="32" t="str">
        <f t="shared" si="147"/>
        <v/>
      </c>
      <c r="CS52" s="32" t="str">
        <f t="shared" si="148"/>
        <v/>
      </c>
      <c r="CT52" s="32" t="str">
        <f t="shared" si="149"/>
        <v/>
      </c>
      <c r="CU52" s="32" t="str">
        <f t="shared" si="150"/>
        <v/>
      </c>
      <c r="CV52" s="32" t="str">
        <f t="shared" si="151"/>
        <v/>
      </c>
      <c r="CW52" s="32" t="str">
        <f t="shared" si="152"/>
        <v/>
      </c>
      <c r="CX52" s="32" t="str">
        <f t="shared" si="153"/>
        <v/>
      </c>
      <c r="CY52" s="32" t="str">
        <f t="shared" si="154"/>
        <v/>
      </c>
      <c r="CZ52" s="32" t="str">
        <f t="shared" si="155"/>
        <v/>
      </c>
      <c r="DA52" s="32" t="str">
        <f t="shared" si="156"/>
        <v/>
      </c>
      <c r="DB52" s="32" t="str">
        <f t="shared" si="157"/>
        <v/>
      </c>
      <c r="DC52" s="32" t="str">
        <f t="shared" si="158"/>
        <v/>
      </c>
      <c r="DD52" s="32" t="str">
        <f t="shared" si="159"/>
        <v/>
      </c>
      <c r="DE52" s="32" t="str">
        <f t="shared" si="160"/>
        <v/>
      </c>
      <c r="DF52" s="32" t="str">
        <f t="shared" si="161"/>
        <v/>
      </c>
      <c r="DG52" s="32" t="str">
        <f t="shared" si="162"/>
        <v/>
      </c>
      <c r="DH52" s="32" t="str">
        <f t="shared" si="163"/>
        <v/>
      </c>
      <c r="DI52" s="32" t="str">
        <f t="shared" si="164"/>
        <v/>
      </c>
      <c r="DJ52" s="32" t="str">
        <f t="shared" si="165"/>
        <v/>
      </c>
      <c r="DK52" s="10"/>
      <c r="DL52" s="21">
        <f t="shared" si="166"/>
        <v>0</v>
      </c>
      <c r="DM52" s="17">
        <f t="shared" si="167"/>
        <v>0</v>
      </c>
      <c r="DO52" s="24">
        <v>0</v>
      </c>
      <c r="DP52" s="24">
        <v>1.75</v>
      </c>
      <c r="DQ52" s="21" t="e">
        <f>AVERAGE(DQ51,DQ53)</f>
        <v>#DIV/0!</v>
      </c>
      <c r="DS52" s="24">
        <v>1.75</v>
      </c>
      <c r="DT52" s="24">
        <v>0</v>
      </c>
      <c r="DU52" s="21" t="e">
        <f>AVERAGE(DU51,DU53)</f>
        <v>#DIV/0!</v>
      </c>
    </row>
    <row r="53" spans="2:125" x14ac:dyDescent="0.15">
      <c r="C53" s="4"/>
      <c r="L53" s="10"/>
      <c r="M53" s="10"/>
      <c r="N53" s="10"/>
      <c r="O53" s="10"/>
      <c r="P53" s="28"/>
      <c r="Q53" s="17">
        <v>0</v>
      </c>
      <c r="R53" s="18">
        <v>8</v>
      </c>
      <c r="S53" s="45"/>
      <c r="T53" s="21" t="e">
        <f t="shared" si="83"/>
        <v>#DIV/0!</v>
      </c>
      <c r="U53" s="10"/>
      <c r="V53" s="18">
        <v>8</v>
      </c>
      <c r="W53" s="17">
        <v>0</v>
      </c>
      <c r="X53" s="45"/>
      <c r="Y53" s="21" t="e">
        <f t="shared" si="84"/>
        <v>#DIV/0!</v>
      </c>
      <c r="Z53" s="10"/>
      <c r="AA53" s="10"/>
      <c r="AB53" s="10"/>
      <c r="AC53" s="10"/>
      <c r="AD53" s="10"/>
      <c r="AE53" s="27"/>
      <c r="AF53" s="29">
        <v>2</v>
      </c>
      <c r="AG53" s="17"/>
      <c r="AH53" s="32" t="str">
        <f t="shared" si="85"/>
        <v/>
      </c>
      <c r="AI53" s="32" t="str">
        <f t="shared" si="86"/>
        <v/>
      </c>
      <c r="AJ53" s="32" t="str">
        <f t="shared" si="87"/>
        <v/>
      </c>
      <c r="AK53" s="32" t="str">
        <f t="shared" si="88"/>
        <v/>
      </c>
      <c r="AL53" s="32" t="str">
        <f t="shared" si="89"/>
        <v/>
      </c>
      <c r="AM53" s="32" t="str">
        <f t="shared" si="90"/>
        <v/>
      </c>
      <c r="AN53" s="32" t="str">
        <f t="shared" si="91"/>
        <v/>
      </c>
      <c r="AO53" s="32" t="str">
        <f t="shared" si="92"/>
        <v/>
      </c>
      <c r="AP53" s="32" t="str">
        <f t="shared" si="93"/>
        <v/>
      </c>
      <c r="AQ53" s="32" t="str">
        <f t="shared" si="94"/>
        <v/>
      </c>
      <c r="AR53" s="32" t="str">
        <f t="shared" si="95"/>
        <v/>
      </c>
      <c r="AS53" s="32" t="str">
        <f t="shared" si="96"/>
        <v/>
      </c>
      <c r="AT53" s="32" t="str">
        <f t="shared" si="97"/>
        <v/>
      </c>
      <c r="AU53" s="32" t="str">
        <f t="shared" si="98"/>
        <v/>
      </c>
      <c r="AV53" s="32" t="str">
        <f t="shared" si="99"/>
        <v/>
      </c>
      <c r="AW53" s="32" t="str">
        <f t="shared" si="100"/>
        <v/>
      </c>
      <c r="AX53" s="32" t="str">
        <f t="shared" si="101"/>
        <v/>
      </c>
      <c r="AY53" s="32" t="str">
        <f t="shared" si="102"/>
        <v/>
      </c>
      <c r="AZ53" s="32" t="str">
        <f t="shared" si="103"/>
        <v/>
      </c>
      <c r="BA53" s="32" t="str">
        <f t="shared" si="104"/>
        <v/>
      </c>
      <c r="BB53" s="32" t="str">
        <f t="shared" si="105"/>
        <v/>
      </c>
      <c r="BC53" s="32" t="str">
        <f t="shared" si="106"/>
        <v/>
      </c>
      <c r="BD53" s="32" t="str">
        <f t="shared" si="107"/>
        <v/>
      </c>
      <c r="BE53" s="32" t="str">
        <f t="shared" si="108"/>
        <v/>
      </c>
      <c r="BF53" s="32" t="str">
        <f t="shared" si="109"/>
        <v/>
      </c>
      <c r="BG53" s="32" t="str">
        <f t="shared" si="110"/>
        <v/>
      </c>
      <c r="BH53" s="32" t="str">
        <f t="shared" si="111"/>
        <v/>
      </c>
      <c r="BI53" s="32" t="str">
        <f t="shared" si="112"/>
        <v/>
      </c>
      <c r="BJ53" s="32" t="str">
        <f t="shared" si="113"/>
        <v/>
      </c>
      <c r="BK53" s="32" t="str">
        <f t="shared" si="114"/>
        <v/>
      </c>
      <c r="BL53" s="32" t="str">
        <f t="shared" si="115"/>
        <v/>
      </c>
      <c r="BM53" s="32" t="str">
        <f t="shared" si="116"/>
        <v/>
      </c>
      <c r="BN53" s="32" t="str">
        <f t="shared" si="117"/>
        <v/>
      </c>
      <c r="BO53" s="32" t="str">
        <f t="shared" si="118"/>
        <v/>
      </c>
      <c r="BP53" s="32" t="str">
        <f t="shared" si="119"/>
        <v/>
      </c>
      <c r="BQ53" s="32" t="str">
        <f t="shared" si="120"/>
        <v/>
      </c>
      <c r="BR53" s="32" t="str">
        <f t="shared" si="121"/>
        <v/>
      </c>
      <c r="BS53" s="32" t="str">
        <f t="shared" si="122"/>
        <v/>
      </c>
      <c r="BT53" s="32" t="str">
        <f t="shared" si="123"/>
        <v/>
      </c>
      <c r="BU53" s="32" t="str">
        <f t="shared" si="124"/>
        <v/>
      </c>
      <c r="BV53" s="32" t="str">
        <f t="shared" si="125"/>
        <v/>
      </c>
      <c r="BW53" s="32" t="str">
        <f t="shared" si="126"/>
        <v/>
      </c>
      <c r="BX53" s="32" t="str">
        <f t="shared" si="127"/>
        <v/>
      </c>
      <c r="BY53" s="32" t="str">
        <f t="shared" si="128"/>
        <v/>
      </c>
      <c r="BZ53" s="32" t="str">
        <f t="shared" si="129"/>
        <v/>
      </c>
      <c r="CA53" s="32" t="str">
        <f t="shared" si="130"/>
        <v/>
      </c>
      <c r="CB53" s="32" t="str">
        <f t="shared" si="131"/>
        <v/>
      </c>
      <c r="CC53" s="32" t="str">
        <f t="shared" si="132"/>
        <v/>
      </c>
      <c r="CD53" s="32" t="str">
        <f t="shared" si="133"/>
        <v/>
      </c>
      <c r="CE53" s="32" t="str">
        <f t="shared" si="134"/>
        <v/>
      </c>
      <c r="CF53" s="32" t="str">
        <f t="shared" si="135"/>
        <v/>
      </c>
      <c r="CG53" s="32" t="str">
        <f t="shared" si="136"/>
        <v/>
      </c>
      <c r="CH53" s="32" t="str">
        <f t="shared" si="137"/>
        <v/>
      </c>
      <c r="CI53" s="32" t="str">
        <f t="shared" si="138"/>
        <v/>
      </c>
      <c r="CJ53" s="32" t="str">
        <f t="shared" si="139"/>
        <v/>
      </c>
      <c r="CK53" s="32" t="str">
        <f t="shared" si="140"/>
        <v/>
      </c>
      <c r="CL53" s="32" t="str">
        <f t="shared" si="141"/>
        <v/>
      </c>
      <c r="CM53" s="32" t="str">
        <f t="shared" si="142"/>
        <v/>
      </c>
      <c r="CN53" s="32" t="str">
        <f t="shared" si="143"/>
        <v/>
      </c>
      <c r="CO53" s="32" t="str">
        <f t="shared" si="144"/>
        <v/>
      </c>
      <c r="CP53" s="32" t="str">
        <f t="shared" si="145"/>
        <v/>
      </c>
      <c r="CQ53" s="32" t="str">
        <f t="shared" si="146"/>
        <v/>
      </c>
      <c r="CR53" s="32" t="str">
        <f t="shared" si="147"/>
        <v/>
      </c>
      <c r="CS53" s="32" t="str">
        <f t="shared" si="148"/>
        <v/>
      </c>
      <c r="CT53" s="32" t="str">
        <f t="shared" si="149"/>
        <v/>
      </c>
      <c r="CU53" s="32" t="str">
        <f t="shared" si="150"/>
        <v/>
      </c>
      <c r="CV53" s="32" t="str">
        <f t="shared" si="151"/>
        <v/>
      </c>
      <c r="CW53" s="32" t="str">
        <f t="shared" si="152"/>
        <v/>
      </c>
      <c r="CX53" s="32" t="str">
        <f t="shared" si="153"/>
        <v/>
      </c>
      <c r="CY53" s="32" t="str">
        <f t="shared" si="154"/>
        <v/>
      </c>
      <c r="CZ53" s="32" t="str">
        <f t="shared" si="155"/>
        <v/>
      </c>
      <c r="DA53" s="32" t="str">
        <f t="shared" si="156"/>
        <v/>
      </c>
      <c r="DB53" s="32" t="str">
        <f t="shared" si="157"/>
        <v/>
      </c>
      <c r="DC53" s="32" t="str">
        <f t="shared" si="158"/>
        <v/>
      </c>
      <c r="DD53" s="32" t="str">
        <f t="shared" si="159"/>
        <v/>
      </c>
      <c r="DE53" s="32" t="str">
        <f t="shared" si="160"/>
        <v/>
      </c>
      <c r="DF53" s="32" t="str">
        <f t="shared" si="161"/>
        <v/>
      </c>
      <c r="DG53" s="32" t="str">
        <f t="shared" si="162"/>
        <v/>
      </c>
      <c r="DH53" s="32" t="str">
        <f t="shared" si="163"/>
        <v/>
      </c>
      <c r="DI53" s="32" t="str">
        <f t="shared" si="164"/>
        <v/>
      </c>
      <c r="DJ53" s="32" t="str">
        <f t="shared" si="165"/>
        <v/>
      </c>
      <c r="DK53" s="10"/>
      <c r="DL53" s="21">
        <f t="shared" si="166"/>
        <v>0</v>
      </c>
      <c r="DM53" s="17">
        <f t="shared" si="167"/>
        <v>0</v>
      </c>
      <c r="DO53" s="24">
        <v>0</v>
      </c>
      <c r="DP53" s="24">
        <v>2</v>
      </c>
      <c r="DQ53" s="21" t="e">
        <f>T41</f>
        <v>#DIV/0!</v>
      </c>
      <c r="DS53" s="24">
        <v>2</v>
      </c>
      <c r="DT53" s="24">
        <v>0</v>
      </c>
      <c r="DU53" s="21" t="e">
        <f>Y41</f>
        <v>#DIV/0!</v>
      </c>
    </row>
    <row r="54" spans="2:125" ht="15" x14ac:dyDescent="0.15">
      <c r="D54" s="12" t="s">
        <v>73</v>
      </c>
      <c r="E54" s="4">
        <v>1</v>
      </c>
      <c r="F54" s="7" t="s">
        <v>74</v>
      </c>
      <c r="G54" s="11" t="e">
        <f>1/G49</f>
        <v>#DIV/0!</v>
      </c>
      <c r="H54" s="4" t="s">
        <v>75</v>
      </c>
      <c r="L54" s="10"/>
      <c r="M54" s="10"/>
      <c r="N54" s="10"/>
      <c r="O54" s="10"/>
      <c r="P54" s="28"/>
      <c r="Q54" s="17">
        <v>0</v>
      </c>
      <c r="R54" s="18">
        <v>8.5</v>
      </c>
      <c r="S54" s="45"/>
      <c r="T54" s="21" t="e">
        <f t="shared" si="83"/>
        <v>#DIV/0!</v>
      </c>
      <c r="U54" s="10"/>
      <c r="V54" s="18">
        <v>8.5</v>
      </c>
      <c r="W54" s="17">
        <v>0</v>
      </c>
      <c r="X54" s="45"/>
      <c r="Y54" s="21" t="e">
        <f t="shared" si="84"/>
        <v>#DIV/0!</v>
      </c>
      <c r="Z54" s="10"/>
      <c r="AA54" s="10"/>
      <c r="AB54" s="10"/>
      <c r="AC54" s="10"/>
      <c r="AD54" s="10"/>
      <c r="AE54" s="27"/>
      <c r="AF54" s="29">
        <v>2.25</v>
      </c>
      <c r="AG54" s="17"/>
      <c r="AH54" s="32" t="str">
        <f t="shared" si="85"/>
        <v/>
      </c>
      <c r="AI54" s="32" t="str">
        <f t="shared" si="86"/>
        <v/>
      </c>
      <c r="AJ54" s="32" t="str">
        <f t="shared" si="87"/>
        <v/>
      </c>
      <c r="AK54" s="32" t="str">
        <f t="shared" si="88"/>
        <v/>
      </c>
      <c r="AL54" s="32" t="str">
        <f t="shared" si="89"/>
        <v/>
      </c>
      <c r="AM54" s="32" t="str">
        <f t="shared" si="90"/>
        <v/>
      </c>
      <c r="AN54" s="32" t="str">
        <f t="shared" si="91"/>
        <v/>
      </c>
      <c r="AO54" s="32" t="str">
        <f t="shared" si="92"/>
        <v/>
      </c>
      <c r="AP54" s="32" t="str">
        <f t="shared" si="93"/>
        <v/>
      </c>
      <c r="AQ54" s="32" t="str">
        <f t="shared" si="94"/>
        <v/>
      </c>
      <c r="AR54" s="32" t="str">
        <f t="shared" si="95"/>
        <v/>
      </c>
      <c r="AS54" s="32" t="str">
        <f t="shared" si="96"/>
        <v/>
      </c>
      <c r="AT54" s="32" t="str">
        <f t="shared" si="97"/>
        <v/>
      </c>
      <c r="AU54" s="32" t="str">
        <f t="shared" si="98"/>
        <v/>
      </c>
      <c r="AV54" s="32" t="str">
        <f t="shared" si="99"/>
        <v/>
      </c>
      <c r="AW54" s="32" t="str">
        <f t="shared" si="100"/>
        <v/>
      </c>
      <c r="AX54" s="32" t="str">
        <f t="shared" si="101"/>
        <v/>
      </c>
      <c r="AY54" s="32" t="str">
        <f t="shared" si="102"/>
        <v/>
      </c>
      <c r="AZ54" s="32" t="str">
        <f t="shared" si="103"/>
        <v/>
      </c>
      <c r="BA54" s="32" t="str">
        <f t="shared" si="104"/>
        <v/>
      </c>
      <c r="BB54" s="32" t="str">
        <f t="shared" si="105"/>
        <v/>
      </c>
      <c r="BC54" s="32" t="str">
        <f t="shared" si="106"/>
        <v/>
      </c>
      <c r="BD54" s="32" t="str">
        <f t="shared" si="107"/>
        <v/>
      </c>
      <c r="BE54" s="32" t="str">
        <f t="shared" si="108"/>
        <v/>
      </c>
      <c r="BF54" s="32" t="str">
        <f t="shared" si="109"/>
        <v/>
      </c>
      <c r="BG54" s="32" t="str">
        <f t="shared" si="110"/>
        <v/>
      </c>
      <c r="BH54" s="32" t="str">
        <f t="shared" si="111"/>
        <v/>
      </c>
      <c r="BI54" s="32" t="str">
        <f t="shared" si="112"/>
        <v/>
      </c>
      <c r="BJ54" s="32" t="str">
        <f t="shared" si="113"/>
        <v/>
      </c>
      <c r="BK54" s="32" t="str">
        <f t="shared" si="114"/>
        <v/>
      </c>
      <c r="BL54" s="32" t="str">
        <f t="shared" si="115"/>
        <v/>
      </c>
      <c r="BM54" s="32" t="str">
        <f t="shared" si="116"/>
        <v/>
      </c>
      <c r="BN54" s="32" t="str">
        <f t="shared" si="117"/>
        <v/>
      </c>
      <c r="BO54" s="32" t="str">
        <f t="shared" si="118"/>
        <v/>
      </c>
      <c r="BP54" s="32" t="str">
        <f t="shared" si="119"/>
        <v/>
      </c>
      <c r="BQ54" s="32" t="str">
        <f t="shared" si="120"/>
        <v/>
      </c>
      <c r="BR54" s="32" t="str">
        <f t="shared" si="121"/>
        <v/>
      </c>
      <c r="BS54" s="32" t="str">
        <f t="shared" si="122"/>
        <v/>
      </c>
      <c r="BT54" s="32" t="str">
        <f t="shared" si="123"/>
        <v/>
      </c>
      <c r="BU54" s="32" t="str">
        <f t="shared" si="124"/>
        <v/>
      </c>
      <c r="BV54" s="32" t="str">
        <f t="shared" si="125"/>
        <v/>
      </c>
      <c r="BW54" s="32" t="str">
        <f t="shared" si="126"/>
        <v/>
      </c>
      <c r="BX54" s="32" t="str">
        <f t="shared" si="127"/>
        <v/>
      </c>
      <c r="BY54" s="32" t="str">
        <f t="shared" si="128"/>
        <v/>
      </c>
      <c r="BZ54" s="32" t="str">
        <f t="shared" si="129"/>
        <v/>
      </c>
      <c r="CA54" s="32" t="str">
        <f t="shared" si="130"/>
        <v/>
      </c>
      <c r="CB54" s="32" t="str">
        <f t="shared" si="131"/>
        <v/>
      </c>
      <c r="CC54" s="32" t="str">
        <f t="shared" si="132"/>
        <v/>
      </c>
      <c r="CD54" s="32" t="str">
        <f t="shared" si="133"/>
        <v/>
      </c>
      <c r="CE54" s="32" t="str">
        <f t="shared" si="134"/>
        <v/>
      </c>
      <c r="CF54" s="32" t="str">
        <f t="shared" si="135"/>
        <v/>
      </c>
      <c r="CG54" s="32" t="str">
        <f t="shared" si="136"/>
        <v/>
      </c>
      <c r="CH54" s="32" t="str">
        <f t="shared" si="137"/>
        <v/>
      </c>
      <c r="CI54" s="32" t="str">
        <f t="shared" si="138"/>
        <v/>
      </c>
      <c r="CJ54" s="32" t="str">
        <f t="shared" si="139"/>
        <v/>
      </c>
      <c r="CK54" s="32" t="str">
        <f t="shared" si="140"/>
        <v/>
      </c>
      <c r="CL54" s="32" t="str">
        <f t="shared" si="141"/>
        <v/>
      </c>
      <c r="CM54" s="32" t="str">
        <f t="shared" si="142"/>
        <v/>
      </c>
      <c r="CN54" s="32" t="str">
        <f t="shared" si="143"/>
        <v/>
      </c>
      <c r="CO54" s="32" t="str">
        <f t="shared" si="144"/>
        <v/>
      </c>
      <c r="CP54" s="32" t="str">
        <f t="shared" si="145"/>
        <v/>
      </c>
      <c r="CQ54" s="32" t="str">
        <f t="shared" si="146"/>
        <v/>
      </c>
      <c r="CR54" s="32" t="str">
        <f t="shared" si="147"/>
        <v/>
      </c>
      <c r="CS54" s="32" t="str">
        <f t="shared" si="148"/>
        <v/>
      </c>
      <c r="CT54" s="32" t="str">
        <f t="shared" si="149"/>
        <v/>
      </c>
      <c r="CU54" s="32" t="str">
        <f t="shared" si="150"/>
        <v/>
      </c>
      <c r="CV54" s="32" t="str">
        <f t="shared" si="151"/>
        <v/>
      </c>
      <c r="CW54" s="32" t="str">
        <f t="shared" si="152"/>
        <v/>
      </c>
      <c r="CX54" s="32" t="str">
        <f t="shared" si="153"/>
        <v/>
      </c>
      <c r="CY54" s="32" t="str">
        <f t="shared" si="154"/>
        <v/>
      </c>
      <c r="CZ54" s="32" t="str">
        <f t="shared" si="155"/>
        <v/>
      </c>
      <c r="DA54" s="32" t="str">
        <f t="shared" si="156"/>
        <v/>
      </c>
      <c r="DB54" s="32" t="str">
        <f t="shared" si="157"/>
        <v/>
      </c>
      <c r="DC54" s="32" t="str">
        <f t="shared" si="158"/>
        <v/>
      </c>
      <c r="DD54" s="32" t="str">
        <f t="shared" si="159"/>
        <v/>
      </c>
      <c r="DE54" s="32" t="str">
        <f t="shared" si="160"/>
        <v/>
      </c>
      <c r="DF54" s="32" t="str">
        <f t="shared" si="161"/>
        <v/>
      </c>
      <c r="DG54" s="32" t="str">
        <f t="shared" si="162"/>
        <v/>
      </c>
      <c r="DH54" s="32" t="str">
        <f t="shared" si="163"/>
        <v/>
      </c>
      <c r="DI54" s="32" t="str">
        <f t="shared" si="164"/>
        <v/>
      </c>
      <c r="DJ54" s="32" t="str">
        <f t="shared" si="165"/>
        <v/>
      </c>
      <c r="DK54" s="10"/>
      <c r="DL54" s="21">
        <f t="shared" si="166"/>
        <v>0</v>
      </c>
      <c r="DM54" s="17">
        <f t="shared" si="167"/>
        <v>0</v>
      </c>
      <c r="DO54" s="24">
        <v>0</v>
      </c>
      <c r="DP54" s="24">
        <v>2.25</v>
      </c>
      <c r="DQ54" s="21" t="e">
        <f>AVERAGE(DQ53,DQ55)</f>
        <v>#DIV/0!</v>
      </c>
      <c r="DS54" s="24">
        <v>2.25</v>
      </c>
      <c r="DT54" s="24">
        <v>0</v>
      </c>
      <c r="DU54" s="21" t="e">
        <f>AVERAGE(DU53,DU55)</f>
        <v>#DIV/0!</v>
      </c>
    </row>
    <row r="55" spans="2:125" x14ac:dyDescent="0.15">
      <c r="L55" s="10"/>
      <c r="M55" s="10"/>
      <c r="N55" s="10"/>
      <c r="O55" s="10"/>
      <c r="P55" s="28"/>
      <c r="Q55" s="17">
        <v>0</v>
      </c>
      <c r="R55" s="18">
        <v>9</v>
      </c>
      <c r="S55" s="45"/>
      <c r="T55" s="21" t="e">
        <f t="shared" si="83"/>
        <v>#DIV/0!</v>
      </c>
      <c r="U55" s="10"/>
      <c r="V55" s="18">
        <v>9</v>
      </c>
      <c r="W55" s="17">
        <v>0</v>
      </c>
      <c r="X55" s="45"/>
      <c r="Y55" s="21" t="e">
        <f t="shared" si="84"/>
        <v>#DIV/0!</v>
      </c>
      <c r="Z55" s="10"/>
      <c r="AA55" s="10"/>
      <c r="AB55" s="10"/>
      <c r="AC55" s="10"/>
      <c r="AD55" s="10"/>
      <c r="AE55" s="27"/>
      <c r="AF55" s="29">
        <v>2.5</v>
      </c>
      <c r="AG55" s="17"/>
      <c r="AH55" s="32" t="str">
        <f t="shared" si="85"/>
        <v/>
      </c>
      <c r="AI55" s="32" t="str">
        <f t="shared" si="86"/>
        <v/>
      </c>
      <c r="AJ55" s="32" t="str">
        <f t="shared" si="87"/>
        <v/>
      </c>
      <c r="AK55" s="32" t="str">
        <f t="shared" si="88"/>
        <v/>
      </c>
      <c r="AL55" s="32" t="str">
        <f t="shared" si="89"/>
        <v/>
      </c>
      <c r="AM55" s="32" t="str">
        <f t="shared" si="90"/>
        <v/>
      </c>
      <c r="AN55" s="32" t="str">
        <f t="shared" si="91"/>
        <v/>
      </c>
      <c r="AO55" s="32" t="str">
        <f t="shared" si="92"/>
        <v/>
      </c>
      <c r="AP55" s="32" t="str">
        <f t="shared" si="93"/>
        <v/>
      </c>
      <c r="AQ55" s="32" t="str">
        <f t="shared" si="94"/>
        <v/>
      </c>
      <c r="AR55" s="32" t="str">
        <f t="shared" si="95"/>
        <v/>
      </c>
      <c r="AS55" s="32" t="str">
        <f t="shared" si="96"/>
        <v/>
      </c>
      <c r="AT55" s="32" t="str">
        <f t="shared" si="97"/>
        <v/>
      </c>
      <c r="AU55" s="32" t="str">
        <f t="shared" si="98"/>
        <v/>
      </c>
      <c r="AV55" s="32" t="str">
        <f t="shared" si="99"/>
        <v/>
      </c>
      <c r="AW55" s="32" t="str">
        <f t="shared" si="100"/>
        <v/>
      </c>
      <c r="AX55" s="32" t="str">
        <f t="shared" si="101"/>
        <v/>
      </c>
      <c r="AY55" s="32" t="str">
        <f t="shared" si="102"/>
        <v/>
      </c>
      <c r="AZ55" s="32" t="str">
        <f t="shared" si="103"/>
        <v/>
      </c>
      <c r="BA55" s="32" t="str">
        <f t="shared" si="104"/>
        <v/>
      </c>
      <c r="BB55" s="32" t="str">
        <f t="shared" si="105"/>
        <v/>
      </c>
      <c r="BC55" s="32" t="str">
        <f t="shared" si="106"/>
        <v/>
      </c>
      <c r="BD55" s="32" t="str">
        <f t="shared" si="107"/>
        <v/>
      </c>
      <c r="BE55" s="32" t="str">
        <f t="shared" si="108"/>
        <v/>
      </c>
      <c r="BF55" s="32" t="str">
        <f t="shared" si="109"/>
        <v/>
      </c>
      <c r="BG55" s="32" t="str">
        <f t="shared" si="110"/>
        <v/>
      </c>
      <c r="BH55" s="32" t="str">
        <f t="shared" si="111"/>
        <v/>
      </c>
      <c r="BI55" s="32" t="str">
        <f t="shared" si="112"/>
        <v/>
      </c>
      <c r="BJ55" s="32" t="str">
        <f t="shared" si="113"/>
        <v/>
      </c>
      <c r="BK55" s="32" t="str">
        <f t="shared" si="114"/>
        <v/>
      </c>
      <c r="BL55" s="32" t="str">
        <f t="shared" si="115"/>
        <v/>
      </c>
      <c r="BM55" s="32" t="str">
        <f t="shared" si="116"/>
        <v/>
      </c>
      <c r="BN55" s="32" t="str">
        <f t="shared" si="117"/>
        <v/>
      </c>
      <c r="BO55" s="32" t="str">
        <f t="shared" si="118"/>
        <v/>
      </c>
      <c r="BP55" s="32" t="str">
        <f t="shared" si="119"/>
        <v/>
      </c>
      <c r="BQ55" s="32" t="str">
        <f t="shared" si="120"/>
        <v/>
      </c>
      <c r="BR55" s="32" t="str">
        <f t="shared" si="121"/>
        <v/>
      </c>
      <c r="BS55" s="32" t="str">
        <f t="shared" si="122"/>
        <v/>
      </c>
      <c r="BT55" s="32" t="str">
        <f t="shared" si="123"/>
        <v/>
      </c>
      <c r="BU55" s="32" t="str">
        <f t="shared" si="124"/>
        <v/>
      </c>
      <c r="BV55" s="32" t="str">
        <f t="shared" si="125"/>
        <v/>
      </c>
      <c r="BW55" s="32" t="str">
        <f t="shared" si="126"/>
        <v/>
      </c>
      <c r="BX55" s="32" t="str">
        <f t="shared" si="127"/>
        <v/>
      </c>
      <c r="BY55" s="32" t="str">
        <f t="shared" si="128"/>
        <v/>
      </c>
      <c r="BZ55" s="32" t="str">
        <f t="shared" si="129"/>
        <v/>
      </c>
      <c r="CA55" s="32" t="str">
        <f t="shared" si="130"/>
        <v/>
      </c>
      <c r="CB55" s="32" t="str">
        <f t="shared" si="131"/>
        <v/>
      </c>
      <c r="CC55" s="32" t="str">
        <f t="shared" si="132"/>
        <v/>
      </c>
      <c r="CD55" s="32" t="str">
        <f t="shared" si="133"/>
        <v/>
      </c>
      <c r="CE55" s="32" t="str">
        <f t="shared" si="134"/>
        <v/>
      </c>
      <c r="CF55" s="32" t="str">
        <f t="shared" si="135"/>
        <v/>
      </c>
      <c r="CG55" s="32" t="str">
        <f t="shared" si="136"/>
        <v/>
      </c>
      <c r="CH55" s="32" t="str">
        <f t="shared" si="137"/>
        <v/>
      </c>
      <c r="CI55" s="32" t="str">
        <f t="shared" si="138"/>
        <v/>
      </c>
      <c r="CJ55" s="32" t="str">
        <f t="shared" si="139"/>
        <v/>
      </c>
      <c r="CK55" s="32" t="str">
        <f t="shared" si="140"/>
        <v/>
      </c>
      <c r="CL55" s="32" t="str">
        <f t="shared" si="141"/>
        <v/>
      </c>
      <c r="CM55" s="32" t="str">
        <f t="shared" si="142"/>
        <v/>
      </c>
      <c r="CN55" s="32" t="str">
        <f t="shared" si="143"/>
        <v/>
      </c>
      <c r="CO55" s="32" t="str">
        <f t="shared" si="144"/>
        <v/>
      </c>
      <c r="CP55" s="32" t="str">
        <f t="shared" si="145"/>
        <v/>
      </c>
      <c r="CQ55" s="32" t="str">
        <f t="shared" si="146"/>
        <v/>
      </c>
      <c r="CR55" s="32" t="str">
        <f t="shared" si="147"/>
        <v/>
      </c>
      <c r="CS55" s="32" t="str">
        <f t="shared" si="148"/>
        <v/>
      </c>
      <c r="CT55" s="32" t="str">
        <f t="shared" si="149"/>
        <v/>
      </c>
      <c r="CU55" s="32" t="str">
        <f t="shared" si="150"/>
        <v/>
      </c>
      <c r="CV55" s="32" t="str">
        <f t="shared" si="151"/>
        <v/>
      </c>
      <c r="CW55" s="32" t="str">
        <f t="shared" si="152"/>
        <v/>
      </c>
      <c r="CX55" s="32" t="str">
        <f t="shared" si="153"/>
        <v/>
      </c>
      <c r="CY55" s="32" t="str">
        <f t="shared" si="154"/>
        <v/>
      </c>
      <c r="CZ55" s="32" t="str">
        <f t="shared" si="155"/>
        <v/>
      </c>
      <c r="DA55" s="32" t="str">
        <f t="shared" si="156"/>
        <v/>
      </c>
      <c r="DB55" s="32" t="str">
        <f t="shared" si="157"/>
        <v/>
      </c>
      <c r="DC55" s="32" t="str">
        <f t="shared" si="158"/>
        <v/>
      </c>
      <c r="DD55" s="32" t="str">
        <f t="shared" si="159"/>
        <v/>
      </c>
      <c r="DE55" s="32" t="str">
        <f t="shared" si="160"/>
        <v/>
      </c>
      <c r="DF55" s="32" t="str">
        <f t="shared" si="161"/>
        <v/>
      </c>
      <c r="DG55" s="32" t="str">
        <f t="shared" si="162"/>
        <v/>
      </c>
      <c r="DH55" s="32" t="str">
        <f t="shared" si="163"/>
        <v/>
      </c>
      <c r="DI55" s="32" t="str">
        <f t="shared" si="164"/>
        <v/>
      </c>
      <c r="DJ55" s="32" t="str">
        <f t="shared" si="165"/>
        <v/>
      </c>
      <c r="DK55" s="10"/>
      <c r="DL55" s="21">
        <f t="shared" si="166"/>
        <v>0</v>
      </c>
      <c r="DM55" s="17">
        <f t="shared" si="167"/>
        <v>0</v>
      </c>
      <c r="DO55" s="24">
        <v>0</v>
      </c>
      <c r="DP55" s="24">
        <v>2.5</v>
      </c>
      <c r="DQ55" s="21" t="e">
        <f>T42</f>
        <v>#DIV/0!</v>
      </c>
      <c r="DS55" s="24">
        <v>2.5</v>
      </c>
      <c r="DT55" s="24">
        <v>0</v>
      </c>
      <c r="DU55" s="21" t="e">
        <f>Y42</f>
        <v>#DIV/0!</v>
      </c>
    </row>
    <row r="56" spans="2:125" x14ac:dyDescent="0.15">
      <c r="K56" s="30" t="s">
        <v>76</v>
      </c>
      <c r="L56" s="31" t="s">
        <v>77</v>
      </c>
      <c r="M56" s="10"/>
      <c r="N56" s="10"/>
      <c r="O56" s="10"/>
      <c r="P56" s="28"/>
      <c r="Q56" s="17">
        <v>0</v>
      </c>
      <c r="R56" s="18">
        <v>9.5</v>
      </c>
      <c r="S56" s="45"/>
      <c r="T56" s="21" t="e">
        <f t="shared" si="83"/>
        <v>#DIV/0!</v>
      </c>
      <c r="U56" s="10"/>
      <c r="V56" s="18">
        <v>9.5</v>
      </c>
      <c r="W56" s="17">
        <v>0</v>
      </c>
      <c r="X56" s="45"/>
      <c r="Y56" s="21" t="e">
        <f t="shared" si="84"/>
        <v>#DIV/0!</v>
      </c>
      <c r="Z56" s="10"/>
      <c r="AA56" s="10"/>
      <c r="AB56" s="10"/>
      <c r="AC56" s="10"/>
      <c r="AD56" s="10"/>
      <c r="AE56" s="27"/>
      <c r="AF56" s="29">
        <v>2.75</v>
      </c>
      <c r="AG56" s="17"/>
      <c r="AH56" s="32" t="str">
        <f t="shared" si="85"/>
        <v/>
      </c>
      <c r="AI56" s="32" t="str">
        <f t="shared" si="86"/>
        <v/>
      </c>
      <c r="AJ56" s="32" t="str">
        <f t="shared" si="87"/>
        <v/>
      </c>
      <c r="AK56" s="32" t="str">
        <f t="shared" si="88"/>
        <v/>
      </c>
      <c r="AL56" s="32" t="str">
        <f t="shared" si="89"/>
        <v/>
      </c>
      <c r="AM56" s="32" t="str">
        <f t="shared" si="90"/>
        <v/>
      </c>
      <c r="AN56" s="32" t="str">
        <f t="shared" si="91"/>
        <v/>
      </c>
      <c r="AO56" s="32" t="str">
        <f t="shared" si="92"/>
        <v/>
      </c>
      <c r="AP56" s="32" t="str">
        <f t="shared" si="93"/>
        <v/>
      </c>
      <c r="AQ56" s="32" t="str">
        <f t="shared" si="94"/>
        <v/>
      </c>
      <c r="AR56" s="32" t="str">
        <f t="shared" si="95"/>
        <v/>
      </c>
      <c r="AS56" s="32" t="str">
        <f t="shared" si="96"/>
        <v/>
      </c>
      <c r="AT56" s="32" t="str">
        <f t="shared" si="97"/>
        <v/>
      </c>
      <c r="AU56" s="32" t="str">
        <f t="shared" si="98"/>
        <v/>
      </c>
      <c r="AV56" s="32" t="str">
        <f t="shared" si="99"/>
        <v/>
      </c>
      <c r="AW56" s="32" t="str">
        <f t="shared" si="100"/>
        <v/>
      </c>
      <c r="AX56" s="32" t="str">
        <f t="shared" si="101"/>
        <v/>
      </c>
      <c r="AY56" s="32" t="str">
        <f t="shared" si="102"/>
        <v/>
      </c>
      <c r="AZ56" s="32" t="str">
        <f t="shared" si="103"/>
        <v/>
      </c>
      <c r="BA56" s="32" t="str">
        <f t="shared" si="104"/>
        <v/>
      </c>
      <c r="BB56" s="32" t="str">
        <f t="shared" si="105"/>
        <v/>
      </c>
      <c r="BC56" s="32" t="str">
        <f t="shared" si="106"/>
        <v/>
      </c>
      <c r="BD56" s="32" t="str">
        <f t="shared" si="107"/>
        <v/>
      </c>
      <c r="BE56" s="32" t="str">
        <f t="shared" si="108"/>
        <v/>
      </c>
      <c r="BF56" s="32" t="str">
        <f t="shared" si="109"/>
        <v/>
      </c>
      <c r="BG56" s="32" t="str">
        <f t="shared" si="110"/>
        <v/>
      </c>
      <c r="BH56" s="32" t="str">
        <f t="shared" si="111"/>
        <v/>
      </c>
      <c r="BI56" s="32" t="str">
        <f t="shared" si="112"/>
        <v/>
      </c>
      <c r="BJ56" s="32" t="str">
        <f t="shared" si="113"/>
        <v/>
      </c>
      <c r="BK56" s="32" t="str">
        <f t="shared" si="114"/>
        <v/>
      </c>
      <c r="BL56" s="32" t="str">
        <f t="shared" si="115"/>
        <v/>
      </c>
      <c r="BM56" s="32" t="str">
        <f t="shared" si="116"/>
        <v/>
      </c>
      <c r="BN56" s="32" t="str">
        <f t="shared" si="117"/>
        <v/>
      </c>
      <c r="BO56" s="32" t="str">
        <f t="shared" si="118"/>
        <v/>
      </c>
      <c r="BP56" s="32" t="str">
        <f t="shared" si="119"/>
        <v/>
      </c>
      <c r="BQ56" s="32" t="str">
        <f t="shared" si="120"/>
        <v/>
      </c>
      <c r="BR56" s="32" t="str">
        <f t="shared" si="121"/>
        <v/>
      </c>
      <c r="BS56" s="32" t="str">
        <f t="shared" si="122"/>
        <v/>
      </c>
      <c r="BT56" s="32" t="str">
        <f t="shared" si="123"/>
        <v/>
      </c>
      <c r="BU56" s="32" t="str">
        <f t="shared" si="124"/>
        <v/>
      </c>
      <c r="BV56" s="32" t="str">
        <f t="shared" si="125"/>
        <v/>
      </c>
      <c r="BW56" s="32" t="str">
        <f t="shared" si="126"/>
        <v/>
      </c>
      <c r="BX56" s="32" t="str">
        <f t="shared" si="127"/>
        <v/>
      </c>
      <c r="BY56" s="32" t="str">
        <f t="shared" si="128"/>
        <v/>
      </c>
      <c r="BZ56" s="32" t="str">
        <f t="shared" si="129"/>
        <v/>
      </c>
      <c r="CA56" s="32" t="str">
        <f t="shared" si="130"/>
        <v/>
      </c>
      <c r="CB56" s="32" t="str">
        <f t="shared" si="131"/>
        <v/>
      </c>
      <c r="CC56" s="32" t="str">
        <f t="shared" si="132"/>
        <v/>
      </c>
      <c r="CD56" s="32" t="str">
        <f t="shared" si="133"/>
        <v/>
      </c>
      <c r="CE56" s="32" t="str">
        <f t="shared" si="134"/>
        <v/>
      </c>
      <c r="CF56" s="32" t="str">
        <f t="shared" si="135"/>
        <v/>
      </c>
      <c r="CG56" s="32" t="str">
        <f t="shared" si="136"/>
        <v/>
      </c>
      <c r="CH56" s="32" t="str">
        <f t="shared" si="137"/>
        <v/>
      </c>
      <c r="CI56" s="32" t="str">
        <f t="shared" si="138"/>
        <v/>
      </c>
      <c r="CJ56" s="32" t="str">
        <f t="shared" si="139"/>
        <v/>
      </c>
      <c r="CK56" s="32" t="str">
        <f t="shared" si="140"/>
        <v/>
      </c>
      <c r="CL56" s="32" t="str">
        <f t="shared" si="141"/>
        <v/>
      </c>
      <c r="CM56" s="32" t="str">
        <f t="shared" si="142"/>
        <v/>
      </c>
      <c r="CN56" s="32" t="str">
        <f t="shared" si="143"/>
        <v/>
      </c>
      <c r="CO56" s="32" t="str">
        <f t="shared" si="144"/>
        <v/>
      </c>
      <c r="CP56" s="32" t="str">
        <f t="shared" si="145"/>
        <v/>
      </c>
      <c r="CQ56" s="32" t="str">
        <f t="shared" si="146"/>
        <v/>
      </c>
      <c r="CR56" s="32" t="str">
        <f t="shared" si="147"/>
        <v/>
      </c>
      <c r="CS56" s="32" t="str">
        <f t="shared" si="148"/>
        <v/>
      </c>
      <c r="CT56" s="32" t="str">
        <f t="shared" si="149"/>
        <v/>
      </c>
      <c r="CU56" s="32" t="str">
        <f t="shared" si="150"/>
        <v/>
      </c>
      <c r="CV56" s="32" t="str">
        <f t="shared" si="151"/>
        <v/>
      </c>
      <c r="CW56" s="32" t="str">
        <f t="shared" si="152"/>
        <v/>
      </c>
      <c r="CX56" s="32" t="str">
        <f t="shared" si="153"/>
        <v/>
      </c>
      <c r="CY56" s="32" t="str">
        <f t="shared" si="154"/>
        <v/>
      </c>
      <c r="CZ56" s="32" t="str">
        <f t="shared" si="155"/>
        <v/>
      </c>
      <c r="DA56" s="32" t="str">
        <f t="shared" si="156"/>
        <v/>
      </c>
      <c r="DB56" s="32" t="str">
        <f t="shared" si="157"/>
        <v/>
      </c>
      <c r="DC56" s="32" t="str">
        <f t="shared" si="158"/>
        <v/>
      </c>
      <c r="DD56" s="32" t="str">
        <f t="shared" si="159"/>
        <v/>
      </c>
      <c r="DE56" s="32" t="str">
        <f t="shared" si="160"/>
        <v/>
      </c>
      <c r="DF56" s="32" t="str">
        <f t="shared" si="161"/>
        <v/>
      </c>
      <c r="DG56" s="32" t="str">
        <f t="shared" si="162"/>
        <v/>
      </c>
      <c r="DH56" s="32" t="str">
        <f t="shared" si="163"/>
        <v/>
      </c>
      <c r="DI56" s="32" t="str">
        <f t="shared" si="164"/>
        <v/>
      </c>
      <c r="DJ56" s="32" t="str">
        <f t="shared" si="165"/>
        <v/>
      </c>
      <c r="DK56" s="10"/>
      <c r="DL56" s="21">
        <f t="shared" si="166"/>
        <v>0</v>
      </c>
      <c r="DM56" s="17">
        <f t="shared" si="167"/>
        <v>0</v>
      </c>
      <c r="DO56" s="24">
        <v>0</v>
      </c>
      <c r="DP56" s="24">
        <v>2.75</v>
      </c>
      <c r="DQ56" s="21" t="e">
        <f>AVERAGE(DQ55,DQ57)</f>
        <v>#DIV/0!</v>
      </c>
      <c r="DS56" s="24">
        <v>2.75</v>
      </c>
      <c r="DT56" s="24">
        <v>0</v>
      </c>
      <c r="DU56" s="21" t="e">
        <f>AVERAGE(DU55,DU57)</f>
        <v>#DIV/0!</v>
      </c>
    </row>
    <row r="57" spans="2:125" ht="15" x14ac:dyDescent="0.15">
      <c r="C57" s="12"/>
      <c r="F57" s="12" t="s">
        <v>78</v>
      </c>
      <c r="G57" s="26"/>
      <c r="H57" s="7" t="s">
        <v>74</v>
      </c>
      <c r="I57" s="149" t="e">
        <f t="shared" ref="I57:I64" si="168">G57*$G$54</f>
        <v>#DIV/0!</v>
      </c>
      <c r="J57" s="6" t="s">
        <v>79</v>
      </c>
      <c r="K57" s="4" t="e">
        <f>ROUNDDOWN(I57/60,0)</f>
        <v>#DIV/0!</v>
      </c>
      <c r="L57" s="13" t="e">
        <f t="shared" ref="L57:L64" si="169">I57-K57*60</f>
        <v>#DIV/0!</v>
      </c>
      <c r="M57" s="10"/>
      <c r="N57" s="13"/>
      <c r="O57" s="79"/>
      <c r="P57" s="27"/>
      <c r="Q57" s="17">
        <v>0</v>
      </c>
      <c r="R57" s="18">
        <v>10</v>
      </c>
      <c r="S57" s="45"/>
      <c r="T57" s="21" t="e">
        <f t="shared" si="83"/>
        <v>#DIV/0!</v>
      </c>
      <c r="U57" s="10"/>
      <c r="V57" s="18">
        <v>10</v>
      </c>
      <c r="W57" s="17">
        <v>0</v>
      </c>
      <c r="X57" s="45"/>
      <c r="Y57" s="21" t="e">
        <f t="shared" si="84"/>
        <v>#DIV/0!</v>
      </c>
      <c r="Z57" s="10"/>
      <c r="AA57" s="10"/>
      <c r="AB57" s="10"/>
      <c r="AC57" s="10"/>
      <c r="AD57" s="10"/>
      <c r="AE57" s="27"/>
      <c r="AF57" s="29">
        <v>3</v>
      </c>
      <c r="AG57" s="17"/>
      <c r="AH57" s="32" t="str">
        <f t="shared" si="85"/>
        <v/>
      </c>
      <c r="AI57" s="32" t="str">
        <f t="shared" si="86"/>
        <v/>
      </c>
      <c r="AJ57" s="32" t="str">
        <f t="shared" si="87"/>
        <v/>
      </c>
      <c r="AK57" s="32" t="str">
        <f t="shared" si="88"/>
        <v/>
      </c>
      <c r="AL57" s="32" t="str">
        <f t="shared" si="89"/>
        <v/>
      </c>
      <c r="AM57" s="32" t="str">
        <f t="shared" si="90"/>
        <v/>
      </c>
      <c r="AN57" s="32" t="str">
        <f t="shared" si="91"/>
        <v/>
      </c>
      <c r="AO57" s="32" t="str">
        <f t="shared" si="92"/>
        <v/>
      </c>
      <c r="AP57" s="32" t="str">
        <f t="shared" si="93"/>
        <v/>
      </c>
      <c r="AQ57" s="32" t="str">
        <f t="shared" si="94"/>
        <v/>
      </c>
      <c r="AR57" s="32" t="str">
        <f t="shared" si="95"/>
        <v/>
      </c>
      <c r="AS57" s="32" t="str">
        <f t="shared" si="96"/>
        <v/>
      </c>
      <c r="AT57" s="32" t="str">
        <f t="shared" si="97"/>
        <v/>
      </c>
      <c r="AU57" s="32" t="str">
        <f t="shared" si="98"/>
        <v/>
      </c>
      <c r="AV57" s="32" t="str">
        <f t="shared" si="99"/>
        <v/>
      </c>
      <c r="AW57" s="32" t="str">
        <f t="shared" si="100"/>
        <v/>
      </c>
      <c r="AX57" s="32" t="str">
        <f t="shared" si="101"/>
        <v/>
      </c>
      <c r="AY57" s="32" t="str">
        <f t="shared" si="102"/>
        <v/>
      </c>
      <c r="AZ57" s="32" t="str">
        <f t="shared" si="103"/>
        <v/>
      </c>
      <c r="BA57" s="32" t="str">
        <f t="shared" si="104"/>
        <v/>
      </c>
      <c r="BB57" s="32" t="str">
        <f t="shared" si="105"/>
        <v/>
      </c>
      <c r="BC57" s="32" t="str">
        <f t="shared" si="106"/>
        <v/>
      </c>
      <c r="BD57" s="32" t="str">
        <f t="shared" si="107"/>
        <v/>
      </c>
      <c r="BE57" s="32" t="str">
        <f t="shared" si="108"/>
        <v/>
      </c>
      <c r="BF57" s="32" t="str">
        <f t="shared" si="109"/>
        <v/>
      </c>
      <c r="BG57" s="32" t="str">
        <f t="shared" si="110"/>
        <v/>
      </c>
      <c r="BH57" s="32" t="str">
        <f t="shared" si="111"/>
        <v/>
      </c>
      <c r="BI57" s="32" t="str">
        <f t="shared" si="112"/>
        <v/>
      </c>
      <c r="BJ57" s="32" t="str">
        <f t="shared" si="113"/>
        <v/>
      </c>
      <c r="BK57" s="32" t="str">
        <f t="shared" si="114"/>
        <v/>
      </c>
      <c r="BL57" s="32" t="str">
        <f t="shared" si="115"/>
        <v/>
      </c>
      <c r="BM57" s="32" t="str">
        <f t="shared" si="116"/>
        <v/>
      </c>
      <c r="BN57" s="32" t="str">
        <f t="shared" si="117"/>
        <v/>
      </c>
      <c r="BO57" s="32" t="str">
        <f t="shared" si="118"/>
        <v/>
      </c>
      <c r="BP57" s="32" t="str">
        <f t="shared" si="119"/>
        <v/>
      </c>
      <c r="BQ57" s="32" t="str">
        <f t="shared" si="120"/>
        <v/>
      </c>
      <c r="BR57" s="32" t="str">
        <f t="shared" si="121"/>
        <v/>
      </c>
      <c r="BS57" s="32" t="str">
        <f t="shared" si="122"/>
        <v/>
      </c>
      <c r="BT57" s="32" t="str">
        <f t="shared" si="123"/>
        <v/>
      </c>
      <c r="BU57" s="32" t="str">
        <f t="shared" si="124"/>
        <v/>
      </c>
      <c r="BV57" s="32" t="str">
        <f t="shared" si="125"/>
        <v/>
      </c>
      <c r="BW57" s="32" t="str">
        <f t="shared" si="126"/>
        <v/>
      </c>
      <c r="BX57" s="32" t="str">
        <f t="shared" si="127"/>
        <v/>
      </c>
      <c r="BY57" s="32" t="str">
        <f t="shared" si="128"/>
        <v/>
      </c>
      <c r="BZ57" s="32" t="str">
        <f t="shared" si="129"/>
        <v/>
      </c>
      <c r="CA57" s="32" t="str">
        <f t="shared" si="130"/>
        <v/>
      </c>
      <c r="CB57" s="32" t="str">
        <f t="shared" si="131"/>
        <v/>
      </c>
      <c r="CC57" s="32" t="str">
        <f t="shared" si="132"/>
        <v/>
      </c>
      <c r="CD57" s="32" t="str">
        <f t="shared" si="133"/>
        <v/>
      </c>
      <c r="CE57" s="32" t="str">
        <f t="shared" si="134"/>
        <v/>
      </c>
      <c r="CF57" s="32" t="str">
        <f t="shared" si="135"/>
        <v/>
      </c>
      <c r="CG57" s="32" t="str">
        <f t="shared" si="136"/>
        <v/>
      </c>
      <c r="CH57" s="32" t="str">
        <f t="shared" si="137"/>
        <v/>
      </c>
      <c r="CI57" s="32" t="str">
        <f t="shared" si="138"/>
        <v/>
      </c>
      <c r="CJ57" s="32" t="str">
        <f t="shared" si="139"/>
        <v/>
      </c>
      <c r="CK57" s="32" t="str">
        <f t="shared" si="140"/>
        <v/>
      </c>
      <c r="CL57" s="32" t="str">
        <f t="shared" si="141"/>
        <v/>
      </c>
      <c r="CM57" s="32" t="str">
        <f t="shared" si="142"/>
        <v/>
      </c>
      <c r="CN57" s="32" t="str">
        <f t="shared" si="143"/>
        <v/>
      </c>
      <c r="CO57" s="32" t="str">
        <f t="shared" si="144"/>
        <v/>
      </c>
      <c r="CP57" s="32" t="str">
        <f t="shared" si="145"/>
        <v/>
      </c>
      <c r="CQ57" s="32" t="str">
        <f t="shared" si="146"/>
        <v/>
      </c>
      <c r="CR57" s="32" t="str">
        <f t="shared" si="147"/>
        <v/>
      </c>
      <c r="CS57" s="32" t="str">
        <f t="shared" si="148"/>
        <v/>
      </c>
      <c r="CT57" s="32" t="str">
        <f t="shared" si="149"/>
        <v/>
      </c>
      <c r="CU57" s="32" t="str">
        <f t="shared" si="150"/>
        <v/>
      </c>
      <c r="CV57" s="32" t="str">
        <f t="shared" si="151"/>
        <v/>
      </c>
      <c r="CW57" s="32" t="str">
        <f t="shared" si="152"/>
        <v/>
      </c>
      <c r="CX57" s="32" t="str">
        <f t="shared" si="153"/>
        <v/>
      </c>
      <c r="CY57" s="32" t="str">
        <f t="shared" si="154"/>
        <v/>
      </c>
      <c r="CZ57" s="32" t="str">
        <f t="shared" si="155"/>
        <v/>
      </c>
      <c r="DA57" s="32" t="str">
        <f t="shared" si="156"/>
        <v/>
      </c>
      <c r="DB57" s="32" t="str">
        <f t="shared" si="157"/>
        <v/>
      </c>
      <c r="DC57" s="32" t="str">
        <f t="shared" si="158"/>
        <v/>
      </c>
      <c r="DD57" s="32" t="str">
        <f t="shared" si="159"/>
        <v/>
      </c>
      <c r="DE57" s="32" t="str">
        <f t="shared" si="160"/>
        <v/>
      </c>
      <c r="DF57" s="32" t="str">
        <f t="shared" si="161"/>
        <v/>
      </c>
      <c r="DG57" s="32" t="str">
        <f t="shared" si="162"/>
        <v/>
      </c>
      <c r="DH57" s="32" t="str">
        <f t="shared" si="163"/>
        <v/>
      </c>
      <c r="DI57" s="32" t="str">
        <f t="shared" si="164"/>
        <v/>
      </c>
      <c r="DJ57" s="32" t="str">
        <f t="shared" si="165"/>
        <v/>
      </c>
      <c r="DK57" s="10"/>
      <c r="DL57" s="21">
        <f t="shared" si="166"/>
        <v>0</v>
      </c>
      <c r="DM57" s="17">
        <f t="shared" si="167"/>
        <v>0</v>
      </c>
      <c r="DO57" s="24">
        <v>0</v>
      </c>
      <c r="DP57" s="24">
        <v>3</v>
      </c>
      <c r="DQ57" s="21" t="e">
        <f>T43</f>
        <v>#DIV/0!</v>
      </c>
      <c r="DS57" s="24">
        <v>3</v>
      </c>
      <c r="DT57" s="24">
        <v>0</v>
      </c>
      <c r="DU57" s="21" t="e">
        <f>Y43</f>
        <v>#DIV/0!</v>
      </c>
    </row>
    <row r="58" spans="2:125" ht="15" x14ac:dyDescent="0.15">
      <c r="C58" s="12"/>
      <c r="F58" s="12" t="s">
        <v>78</v>
      </c>
      <c r="G58" s="26"/>
      <c r="H58" s="7" t="s">
        <v>74</v>
      </c>
      <c r="I58" s="149" t="e">
        <f t="shared" si="168"/>
        <v>#DIV/0!</v>
      </c>
      <c r="J58" s="6" t="s">
        <v>79</v>
      </c>
      <c r="K58" s="4" t="e">
        <f t="shared" ref="K58:K62" si="170">ROUNDDOWN(I58/60,0)</f>
        <v>#DIV/0!</v>
      </c>
      <c r="L58" s="13" t="e">
        <f t="shared" si="169"/>
        <v>#DIV/0!</v>
      </c>
      <c r="M58" s="10"/>
      <c r="N58" s="13"/>
      <c r="O58" s="79"/>
      <c r="P58" s="27"/>
      <c r="Q58" s="10"/>
      <c r="R58" s="10"/>
      <c r="S58" s="42"/>
      <c r="T58" s="10"/>
      <c r="U58" s="10"/>
      <c r="V58" s="10"/>
      <c r="W58" s="10"/>
      <c r="X58" s="42"/>
      <c r="Y58" s="10"/>
      <c r="Z58" s="10"/>
      <c r="AA58" s="10"/>
      <c r="AB58" s="10"/>
      <c r="AC58" s="10"/>
      <c r="AD58" s="10"/>
      <c r="AE58" s="27"/>
      <c r="AF58" s="29">
        <v>3.25</v>
      </c>
      <c r="AG58" s="17"/>
      <c r="AH58" s="32" t="str">
        <f t="shared" si="85"/>
        <v/>
      </c>
      <c r="AI58" s="32" t="str">
        <f t="shared" si="86"/>
        <v/>
      </c>
      <c r="AJ58" s="32" t="str">
        <f t="shared" si="87"/>
        <v/>
      </c>
      <c r="AK58" s="32" t="str">
        <f t="shared" si="88"/>
        <v/>
      </c>
      <c r="AL58" s="32" t="str">
        <f t="shared" si="89"/>
        <v/>
      </c>
      <c r="AM58" s="32" t="str">
        <f t="shared" si="90"/>
        <v/>
      </c>
      <c r="AN58" s="32" t="str">
        <f t="shared" si="91"/>
        <v/>
      </c>
      <c r="AO58" s="32" t="str">
        <f t="shared" si="92"/>
        <v/>
      </c>
      <c r="AP58" s="32" t="str">
        <f t="shared" si="93"/>
        <v/>
      </c>
      <c r="AQ58" s="32" t="str">
        <f t="shared" si="94"/>
        <v/>
      </c>
      <c r="AR58" s="32" t="str">
        <f t="shared" si="95"/>
        <v/>
      </c>
      <c r="AS58" s="32" t="str">
        <f t="shared" si="96"/>
        <v/>
      </c>
      <c r="AT58" s="32" t="str">
        <f t="shared" si="97"/>
        <v/>
      </c>
      <c r="AU58" s="32" t="str">
        <f t="shared" si="98"/>
        <v/>
      </c>
      <c r="AV58" s="32" t="str">
        <f t="shared" si="99"/>
        <v/>
      </c>
      <c r="AW58" s="32" t="str">
        <f t="shared" si="100"/>
        <v/>
      </c>
      <c r="AX58" s="32" t="str">
        <f t="shared" si="101"/>
        <v/>
      </c>
      <c r="AY58" s="32" t="str">
        <f t="shared" si="102"/>
        <v/>
      </c>
      <c r="AZ58" s="32" t="str">
        <f t="shared" si="103"/>
        <v/>
      </c>
      <c r="BA58" s="32" t="str">
        <f t="shared" si="104"/>
        <v/>
      </c>
      <c r="BB58" s="32" t="str">
        <f t="shared" si="105"/>
        <v/>
      </c>
      <c r="BC58" s="32" t="str">
        <f t="shared" si="106"/>
        <v/>
      </c>
      <c r="BD58" s="32" t="str">
        <f t="shared" si="107"/>
        <v/>
      </c>
      <c r="BE58" s="32" t="str">
        <f t="shared" si="108"/>
        <v/>
      </c>
      <c r="BF58" s="32" t="str">
        <f t="shared" si="109"/>
        <v/>
      </c>
      <c r="BG58" s="32" t="str">
        <f t="shared" si="110"/>
        <v/>
      </c>
      <c r="BH58" s="32" t="str">
        <f t="shared" si="111"/>
        <v/>
      </c>
      <c r="BI58" s="32" t="str">
        <f t="shared" si="112"/>
        <v/>
      </c>
      <c r="BJ58" s="32" t="str">
        <f t="shared" si="113"/>
        <v/>
      </c>
      <c r="BK58" s="32" t="str">
        <f t="shared" si="114"/>
        <v/>
      </c>
      <c r="BL58" s="32" t="str">
        <f t="shared" si="115"/>
        <v/>
      </c>
      <c r="BM58" s="32" t="str">
        <f t="shared" si="116"/>
        <v/>
      </c>
      <c r="BN58" s="32" t="str">
        <f t="shared" si="117"/>
        <v/>
      </c>
      <c r="BO58" s="32" t="str">
        <f t="shared" si="118"/>
        <v/>
      </c>
      <c r="BP58" s="32" t="str">
        <f t="shared" si="119"/>
        <v/>
      </c>
      <c r="BQ58" s="32" t="str">
        <f t="shared" si="120"/>
        <v/>
      </c>
      <c r="BR58" s="32" t="str">
        <f t="shared" si="121"/>
        <v/>
      </c>
      <c r="BS58" s="32" t="str">
        <f t="shared" si="122"/>
        <v/>
      </c>
      <c r="BT58" s="32" t="str">
        <f t="shared" si="123"/>
        <v/>
      </c>
      <c r="BU58" s="32" t="str">
        <f t="shared" si="124"/>
        <v/>
      </c>
      <c r="BV58" s="32" t="str">
        <f t="shared" si="125"/>
        <v/>
      </c>
      <c r="BW58" s="32" t="str">
        <f t="shared" si="126"/>
        <v/>
      </c>
      <c r="BX58" s="32" t="str">
        <f t="shared" si="127"/>
        <v/>
      </c>
      <c r="BY58" s="32" t="str">
        <f t="shared" si="128"/>
        <v/>
      </c>
      <c r="BZ58" s="32" t="str">
        <f t="shared" si="129"/>
        <v/>
      </c>
      <c r="CA58" s="32" t="str">
        <f t="shared" si="130"/>
        <v/>
      </c>
      <c r="CB58" s="32" t="str">
        <f t="shared" si="131"/>
        <v/>
      </c>
      <c r="CC58" s="32" t="str">
        <f t="shared" si="132"/>
        <v/>
      </c>
      <c r="CD58" s="32" t="str">
        <f t="shared" si="133"/>
        <v/>
      </c>
      <c r="CE58" s="32" t="str">
        <f t="shared" si="134"/>
        <v/>
      </c>
      <c r="CF58" s="32" t="str">
        <f t="shared" si="135"/>
        <v/>
      </c>
      <c r="CG58" s="32" t="str">
        <f t="shared" si="136"/>
        <v/>
      </c>
      <c r="CH58" s="32" t="str">
        <f t="shared" si="137"/>
        <v/>
      </c>
      <c r="CI58" s="32" t="str">
        <f t="shared" si="138"/>
        <v/>
      </c>
      <c r="CJ58" s="32" t="str">
        <f t="shared" si="139"/>
        <v/>
      </c>
      <c r="CK58" s="32" t="str">
        <f t="shared" si="140"/>
        <v/>
      </c>
      <c r="CL58" s="32" t="str">
        <f t="shared" si="141"/>
        <v/>
      </c>
      <c r="CM58" s="32" t="str">
        <f t="shared" si="142"/>
        <v/>
      </c>
      <c r="CN58" s="32" t="str">
        <f t="shared" si="143"/>
        <v/>
      </c>
      <c r="CO58" s="32" t="str">
        <f t="shared" si="144"/>
        <v/>
      </c>
      <c r="CP58" s="32" t="str">
        <f t="shared" si="145"/>
        <v/>
      </c>
      <c r="CQ58" s="32" t="str">
        <f t="shared" si="146"/>
        <v/>
      </c>
      <c r="CR58" s="32" t="str">
        <f t="shared" si="147"/>
        <v/>
      </c>
      <c r="CS58" s="32" t="str">
        <f t="shared" si="148"/>
        <v/>
      </c>
      <c r="CT58" s="32" t="str">
        <f t="shared" si="149"/>
        <v/>
      </c>
      <c r="CU58" s="32" t="str">
        <f t="shared" si="150"/>
        <v/>
      </c>
      <c r="CV58" s="32" t="str">
        <f t="shared" si="151"/>
        <v/>
      </c>
      <c r="CW58" s="32" t="str">
        <f t="shared" si="152"/>
        <v/>
      </c>
      <c r="CX58" s="32" t="str">
        <f t="shared" si="153"/>
        <v/>
      </c>
      <c r="CY58" s="32" t="str">
        <f t="shared" si="154"/>
        <v/>
      </c>
      <c r="CZ58" s="32" t="str">
        <f t="shared" si="155"/>
        <v/>
      </c>
      <c r="DA58" s="32" t="str">
        <f t="shared" si="156"/>
        <v/>
      </c>
      <c r="DB58" s="32" t="str">
        <f t="shared" si="157"/>
        <v/>
      </c>
      <c r="DC58" s="32" t="str">
        <f t="shared" si="158"/>
        <v/>
      </c>
      <c r="DD58" s="32" t="str">
        <f t="shared" si="159"/>
        <v/>
      </c>
      <c r="DE58" s="32" t="str">
        <f t="shared" si="160"/>
        <v/>
      </c>
      <c r="DF58" s="32" t="str">
        <f t="shared" si="161"/>
        <v/>
      </c>
      <c r="DG58" s="32" t="str">
        <f t="shared" si="162"/>
        <v/>
      </c>
      <c r="DH58" s="32" t="str">
        <f t="shared" si="163"/>
        <v/>
      </c>
      <c r="DI58" s="32" t="str">
        <f t="shared" si="164"/>
        <v/>
      </c>
      <c r="DJ58" s="32" t="str">
        <f t="shared" si="165"/>
        <v/>
      </c>
      <c r="DK58" s="10"/>
      <c r="DL58" s="21">
        <f t="shared" si="166"/>
        <v>0</v>
      </c>
      <c r="DM58" s="17">
        <f t="shared" si="167"/>
        <v>0</v>
      </c>
      <c r="DO58" s="24">
        <v>0</v>
      </c>
      <c r="DP58" s="24">
        <v>3.25</v>
      </c>
      <c r="DQ58" s="21" t="e">
        <f>AVERAGE(DQ57,DQ59)</f>
        <v>#DIV/0!</v>
      </c>
      <c r="DS58" s="24">
        <v>3.25</v>
      </c>
      <c r="DT58" s="24">
        <v>0</v>
      </c>
      <c r="DU58" s="21" t="e">
        <f>AVERAGE(DU57,DU59)</f>
        <v>#DIV/0!</v>
      </c>
    </row>
    <row r="59" spans="2:125" ht="15" x14ac:dyDescent="0.15">
      <c r="C59" s="12"/>
      <c r="F59" s="12" t="s">
        <v>78</v>
      </c>
      <c r="G59" s="26"/>
      <c r="H59" s="7" t="s">
        <v>74</v>
      </c>
      <c r="I59" s="149" t="e">
        <f t="shared" si="168"/>
        <v>#DIV/0!</v>
      </c>
      <c r="J59" s="6" t="s">
        <v>79</v>
      </c>
      <c r="K59" s="4" t="e">
        <f t="shared" si="170"/>
        <v>#DIV/0!</v>
      </c>
      <c r="L59" s="13" t="e">
        <f t="shared" si="169"/>
        <v>#DIV/0!</v>
      </c>
      <c r="M59" s="10"/>
      <c r="N59" s="13"/>
      <c r="O59" s="79"/>
      <c r="P59" s="27"/>
      <c r="Q59" s="10"/>
      <c r="R59" s="10"/>
      <c r="S59" s="42"/>
      <c r="T59" s="10"/>
      <c r="U59" s="10"/>
      <c r="V59" s="10"/>
      <c r="W59" s="10"/>
      <c r="X59" s="42"/>
      <c r="Y59" s="10"/>
      <c r="Z59" s="10"/>
      <c r="AA59" s="10"/>
      <c r="AB59" s="10"/>
      <c r="AC59" s="10"/>
      <c r="AD59" s="10"/>
      <c r="AE59" s="27"/>
      <c r="AF59" s="29">
        <v>3.5</v>
      </c>
      <c r="AG59" s="17"/>
      <c r="AH59" s="32" t="str">
        <f t="shared" si="85"/>
        <v/>
      </c>
      <c r="AI59" s="32" t="str">
        <f t="shared" si="86"/>
        <v/>
      </c>
      <c r="AJ59" s="32" t="str">
        <f t="shared" si="87"/>
        <v/>
      </c>
      <c r="AK59" s="32" t="str">
        <f t="shared" si="88"/>
        <v/>
      </c>
      <c r="AL59" s="32" t="str">
        <f t="shared" si="89"/>
        <v/>
      </c>
      <c r="AM59" s="32" t="str">
        <f t="shared" si="90"/>
        <v/>
      </c>
      <c r="AN59" s="32" t="str">
        <f t="shared" si="91"/>
        <v/>
      </c>
      <c r="AO59" s="32" t="str">
        <f t="shared" si="92"/>
        <v/>
      </c>
      <c r="AP59" s="32" t="str">
        <f t="shared" si="93"/>
        <v/>
      </c>
      <c r="AQ59" s="32" t="str">
        <f t="shared" si="94"/>
        <v/>
      </c>
      <c r="AR59" s="32" t="str">
        <f t="shared" si="95"/>
        <v/>
      </c>
      <c r="AS59" s="32" t="str">
        <f t="shared" si="96"/>
        <v/>
      </c>
      <c r="AT59" s="32" t="str">
        <f t="shared" si="97"/>
        <v/>
      </c>
      <c r="AU59" s="32" t="str">
        <f t="shared" si="98"/>
        <v/>
      </c>
      <c r="AV59" s="32" t="str">
        <f t="shared" si="99"/>
        <v/>
      </c>
      <c r="AW59" s="32" t="str">
        <f t="shared" si="100"/>
        <v/>
      </c>
      <c r="AX59" s="32" t="str">
        <f t="shared" si="101"/>
        <v/>
      </c>
      <c r="AY59" s="32" t="str">
        <f t="shared" si="102"/>
        <v/>
      </c>
      <c r="AZ59" s="32" t="str">
        <f t="shared" si="103"/>
        <v/>
      </c>
      <c r="BA59" s="32" t="str">
        <f t="shared" si="104"/>
        <v/>
      </c>
      <c r="BB59" s="32" t="str">
        <f t="shared" si="105"/>
        <v/>
      </c>
      <c r="BC59" s="32" t="str">
        <f t="shared" si="106"/>
        <v/>
      </c>
      <c r="BD59" s="32" t="str">
        <f t="shared" si="107"/>
        <v/>
      </c>
      <c r="BE59" s="32" t="str">
        <f t="shared" si="108"/>
        <v/>
      </c>
      <c r="BF59" s="32" t="str">
        <f t="shared" si="109"/>
        <v/>
      </c>
      <c r="BG59" s="32" t="str">
        <f t="shared" si="110"/>
        <v/>
      </c>
      <c r="BH59" s="32" t="str">
        <f t="shared" si="111"/>
        <v/>
      </c>
      <c r="BI59" s="32" t="str">
        <f t="shared" si="112"/>
        <v/>
      </c>
      <c r="BJ59" s="32" t="str">
        <f t="shared" si="113"/>
        <v/>
      </c>
      <c r="BK59" s="32" t="str">
        <f t="shared" si="114"/>
        <v/>
      </c>
      <c r="BL59" s="32" t="str">
        <f t="shared" si="115"/>
        <v/>
      </c>
      <c r="BM59" s="32" t="str">
        <f t="shared" si="116"/>
        <v/>
      </c>
      <c r="BN59" s="32" t="str">
        <f t="shared" si="117"/>
        <v/>
      </c>
      <c r="BO59" s="32" t="str">
        <f t="shared" si="118"/>
        <v/>
      </c>
      <c r="BP59" s="32" t="str">
        <f t="shared" si="119"/>
        <v/>
      </c>
      <c r="BQ59" s="32" t="str">
        <f t="shared" si="120"/>
        <v/>
      </c>
      <c r="BR59" s="32" t="str">
        <f t="shared" si="121"/>
        <v/>
      </c>
      <c r="BS59" s="32" t="str">
        <f t="shared" si="122"/>
        <v/>
      </c>
      <c r="BT59" s="32" t="str">
        <f t="shared" si="123"/>
        <v/>
      </c>
      <c r="BU59" s="32" t="str">
        <f t="shared" si="124"/>
        <v/>
      </c>
      <c r="BV59" s="32" t="str">
        <f t="shared" si="125"/>
        <v/>
      </c>
      <c r="BW59" s="32" t="str">
        <f t="shared" si="126"/>
        <v/>
      </c>
      <c r="BX59" s="32" t="str">
        <f t="shared" si="127"/>
        <v/>
      </c>
      <c r="BY59" s="32" t="str">
        <f t="shared" si="128"/>
        <v/>
      </c>
      <c r="BZ59" s="32" t="str">
        <f t="shared" si="129"/>
        <v/>
      </c>
      <c r="CA59" s="32" t="str">
        <f t="shared" si="130"/>
        <v/>
      </c>
      <c r="CB59" s="32" t="str">
        <f t="shared" si="131"/>
        <v/>
      </c>
      <c r="CC59" s="32" t="str">
        <f t="shared" si="132"/>
        <v/>
      </c>
      <c r="CD59" s="32" t="str">
        <f t="shared" si="133"/>
        <v/>
      </c>
      <c r="CE59" s="32" t="str">
        <f t="shared" si="134"/>
        <v/>
      </c>
      <c r="CF59" s="32" t="str">
        <f t="shared" si="135"/>
        <v/>
      </c>
      <c r="CG59" s="32" t="str">
        <f t="shared" si="136"/>
        <v/>
      </c>
      <c r="CH59" s="32" t="str">
        <f t="shared" si="137"/>
        <v/>
      </c>
      <c r="CI59" s="32" t="str">
        <f t="shared" si="138"/>
        <v/>
      </c>
      <c r="CJ59" s="32" t="str">
        <f t="shared" si="139"/>
        <v/>
      </c>
      <c r="CK59" s="32" t="str">
        <f t="shared" si="140"/>
        <v/>
      </c>
      <c r="CL59" s="32" t="str">
        <f t="shared" si="141"/>
        <v/>
      </c>
      <c r="CM59" s="32" t="str">
        <f t="shared" si="142"/>
        <v/>
      </c>
      <c r="CN59" s="32" t="str">
        <f t="shared" si="143"/>
        <v/>
      </c>
      <c r="CO59" s="32" t="str">
        <f t="shared" si="144"/>
        <v/>
      </c>
      <c r="CP59" s="32" t="str">
        <f t="shared" si="145"/>
        <v/>
      </c>
      <c r="CQ59" s="32" t="str">
        <f t="shared" si="146"/>
        <v/>
      </c>
      <c r="CR59" s="32" t="str">
        <f t="shared" si="147"/>
        <v/>
      </c>
      <c r="CS59" s="32" t="str">
        <f t="shared" si="148"/>
        <v/>
      </c>
      <c r="CT59" s="32" t="str">
        <f t="shared" si="149"/>
        <v/>
      </c>
      <c r="CU59" s="32" t="str">
        <f t="shared" si="150"/>
        <v/>
      </c>
      <c r="CV59" s="32" t="str">
        <f t="shared" si="151"/>
        <v/>
      </c>
      <c r="CW59" s="32" t="str">
        <f t="shared" si="152"/>
        <v/>
      </c>
      <c r="CX59" s="32" t="str">
        <f t="shared" si="153"/>
        <v/>
      </c>
      <c r="CY59" s="32" t="str">
        <f t="shared" si="154"/>
        <v/>
      </c>
      <c r="CZ59" s="32" t="str">
        <f t="shared" si="155"/>
        <v/>
      </c>
      <c r="DA59" s="32" t="str">
        <f t="shared" si="156"/>
        <v/>
      </c>
      <c r="DB59" s="32" t="str">
        <f t="shared" si="157"/>
        <v/>
      </c>
      <c r="DC59" s="32" t="str">
        <f t="shared" si="158"/>
        <v/>
      </c>
      <c r="DD59" s="32" t="str">
        <f t="shared" si="159"/>
        <v/>
      </c>
      <c r="DE59" s="32" t="str">
        <f t="shared" si="160"/>
        <v/>
      </c>
      <c r="DF59" s="32" t="str">
        <f t="shared" si="161"/>
        <v/>
      </c>
      <c r="DG59" s="32" t="str">
        <f t="shared" si="162"/>
        <v/>
      </c>
      <c r="DH59" s="32" t="str">
        <f t="shared" si="163"/>
        <v/>
      </c>
      <c r="DI59" s="32" t="str">
        <f t="shared" si="164"/>
        <v/>
      </c>
      <c r="DJ59" s="32" t="str">
        <f t="shared" si="165"/>
        <v/>
      </c>
      <c r="DK59" s="10"/>
      <c r="DL59" s="21">
        <f t="shared" si="166"/>
        <v>0</v>
      </c>
      <c r="DM59" s="17">
        <f t="shared" si="167"/>
        <v>0</v>
      </c>
      <c r="DO59" s="24">
        <v>0</v>
      </c>
      <c r="DP59" s="24">
        <v>3.5</v>
      </c>
      <c r="DQ59" s="21" t="e">
        <f>T44</f>
        <v>#DIV/0!</v>
      </c>
      <c r="DS59" s="24">
        <v>3.5</v>
      </c>
      <c r="DT59" s="24">
        <v>0</v>
      </c>
      <c r="DU59" s="21" t="e">
        <f>Y44</f>
        <v>#DIV/0!</v>
      </c>
    </row>
    <row r="60" spans="2:125" ht="15" x14ac:dyDescent="0.15">
      <c r="C60" s="12"/>
      <c r="F60" s="12" t="s">
        <v>78</v>
      </c>
      <c r="G60" s="26"/>
      <c r="H60" s="7" t="s">
        <v>74</v>
      </c>
      <c r="I60" s="149" t="e">
        <f t="shared" si="168"/>
        <v>#DIV/0!</v>
      </c>
      <c r="J60" s="6" t="s">
        <v>79</v>
      </c>
      <c r="K60" s="4" t="e">
        <f t="shared" si="170"/>
        <v>#DIV/0!</v>
      </c>
      <c r="L60" s="13" t="e">
        <f t="shared" si="169"/>
        <v>#DIV/0!</v>
      </c>
      <c r="M60" s="10"/>
      <c r="N60" s="13"/>
      <c r="O60" s="79"/>
      <c r="P60" s="102"/>
      <c r="R60" s="102"/>
      <c r="S60" s="103"/>
      <c r="T60" s="102"/>
      <c r="U60" s="102"/>
      <c r="V60" s="102"/>
      <c r="W60" s="104"/>
      <c r="X60" s="105"/>
      <c r="Y60" s="102"/>
      <c r="Z60" s="102"/>
      <c r="AA60" s="102"/>
      <c r="AB60" s="102"/>
      <c r="AC60" s="102"/>
      <c r="AD60" s="10"/>
      <c r="AE60" s="27"/>
      <c r="AF60" s="29">
        <v>3.75</v>
      </c>
      <c r="AG60" s="17"/>
      <c r="AH60" s="32" t="str">
        <f t="shared" si="85"/>
        <v/>
      </c>
      <c r="AI60" s="32" t="str">
        <f t="shared" si="86"/>
        <v/>
      </c>
      <c r="AJ60" s="32" t="str">
        <f t="shared" si="87"/>
        <v/>
      </c>
      <c r="AK60" s="32" t="str">
        <f t="shared" si="88"/>
        <v/>
      </c>
      <c r="AL60" s="32" t="str">
        <f t="shared" si="89"/>
        <v/>
      </c>
      <c r="AM60" s="32" t="str">
        <f t="shared" si="90"/>
        <v/>
      </c>
      <c r="AN60" s="32" t="str">
        <f t="shared" si="91"/>
        <v/>
      </c>
      <c r="AO60" s="32" t="str">
        <f t="shared" si="92"/>
        <v/>
      </c>
      <c r="AP60" s="32" t="str">
        <f t="shared" si="93"/>
        <v/>
      </c>
      <c r="AQ60" s="32" t="str">
        <f t="shared" si="94"/>
        <v/>
      </c>
      <c r="AR60" s="32" t="str">
        <f t="shared" si="95"/>
        <v/>
      </c>
      <c r="AS60" s="32" t="str">
        <f t="shared" si="96"/>
        <v/>
      </c>
      <c r="AT60" s="32" t="str">
        <f t="shared" si="97"/>
        <v/>
      </c>
      <c r="AU60" s="32" t="str">
        <f t="shared" si="98"/>
        <v/>
      </c>
      <c r="AV60" s="32" t="str">
        <f t="shared" si="99"/>
        <v/>
      </c>
      <c r="AW60" s="32" t="str">
        <f t="shared" si="100"/>
        <v/>
      </c>
      <c r="AX60" s="32" t="str">
        <f t="shared" si="101"/>
        <v/>
      </c>
      <c r="AY60" s="32" t="str">
        <f t="shared" si="102"/>
        <v/>
      </c>
      <c r="AZ60" s="32" t="str">
        <f t="shared" si="103"/>
        <v/>
      </c>
      <c r="BA60" s="32" t="str">
        <f t="shared" si="104"/>
        <v/>
      </c>
      <c r="BB60" s="32" t="str">
        <f t="shared" si="105"/>
        <v/>
      </c>
      <c r="BC60" s="32" t="str">
        <f t="shared" si="106"/>
        <v/>
      </c>
      <c r="BD60" s="32" t="str">
        <f t="shared" si="107"/>
        <v/>
      </c>
      <c r="BE60" s="32" t="str">
        <f t="shared" si="108"/>
        <v/>
      </c>
      <c r="BF60" s="32" t="str">
        <f t="shared" si="109"/>
        <v/>
      </c>
      <c r="BG60" s="32" t="str">
        <f t="shared" si="110"/>
        <v/>
      </c>
      <c r="BH60" s="32" t="str">
        <f t="shared" si="111"/>
        <v/>
      </c>
      <c r="BI60" s="32" t="str">
        <f t="shared" si="112"/>
        <v/>
      </c>
      <c r="BJ60" s="32" t="str">
        <f t="shared" si="113"/>
        <v/>
      </c>
      <c r="BK60" s="32" t="str">
        <f t="shared" si="114"/>
        <v/>
      </c>
      <c r="BL60" s="32" t="str">
        <f t="shared" si="115"/>
        <v/>
      </c>
      <c r="BM60" s="32" t="str">
        <f t="shared" si="116"/>
        <v/>
      </c>
      <c r="BN60" s="32" t="str">
        <f t="shared" si="117"/>
        <v/>
      </c>
      <c r="BO60" s="32" t="str">
        <f t="shared" si="118"/>
        <v/>
      </c>
      <c r="BP60" s="32" t="str">
        <f t="shared" si="119"/>
        <v/>
      </c>
      <c r="BQ60" s="32" t="str">
        <f t="shared" si="120"/>
        <v/>
      </c>
      <c r="BR60" s="32" t="str">
        <f t="shared" si="121"/>
        <v/>
      </c>
      <c r="BS60" s="32" t="str">
        <f t="shared" si="122"/>
        <v/>
      </c>
      <c r="BT60" s="32" t="str">
        <f t="shared" si="123"/>
        <v/>
      </c>
      <c r="BU60" s="32" t="str">
        <f t="shared" si="124"/>
        <v/>
      </c>
      <c r="BV60" s="32" t="str">
        <f t="shared" si="125"/>
        <v/>
      </c>
      <c r="BW60" s="32" t="str">
        <f t="shared" si="126"/>
        <v/>
      </c>
      <c r="BX60" s="32" t="str">
        <f t="shared" si="127"/>
        <v/>
      </c>
      <c r="BY60" s="32" t="str">
        <f t="shared" si="128"/>
        <v/>
      </c>
      <c r="BZ60" s="32" t="str">
        <f t="shared" si="129"/>
        <v/>
      </c>
      <c r="CA60" s="32" t="str">
        <f t="shared" si="130"/>
        <v/>
      </c>
      <c r="CB60" s="32" t="str">
        <f t="shared" si="131"/>
        <v/>
      </c>
      <c r="CC60" s="32" t="str">
        <f t="shared" si="132"/>
        <v/>
      </c>
      <c r="CD60" s="32" t="str">
        <f t="shared" si="133"/>
        <v/>
      </c>
      <c r="CE60" s="32" t="str">
        <f t="shared" si="134"/>
        <v/>
      </c>
      <c r="CF60" s="32" t="str">
        <f t="shared" si="135"/>
        <v/>
      </c>
      <c r="CG60" s="32" t="str">
        <f t="shared" si="136"/>
        <v/>
      </c>
      <c r="CH60" s="32" t="str">
        <f t="shared" si="137"/>
        <v/>
      </c>
      <c r="CI60" s="32" t="str">
        <f t="shared" si="138"/>
        <v/>
      </c>
      <c r="CJ60" s="32" t="str">
        <f t="shared" si="139"/>
        <v/>
      </c>
      <c r="CK60" s="32" t="str">
        <f t="shared" si="140"/>
        <v/>
      </c>
      <c r="CL60" s="32" t="str">
        <f t="shared" si="141"/>
        <v/>
      </c>
      <c r="CM60" s="32" t="str">
        <f t="shared" si="142"/>
        <v/>
      </c>
      <c r="CN60" s="32" t="str">
        <f t="shared" si="143"/>
        <v/>
      </c>
      <c r="CO60" s="32" t="str">
        <f t="shared" si="144"/>
        <v/>
      </c>
      <c r="CP60" s="32" t="str">
        <f t="shared" si="145"/>
        <v/>
      </c>
      <c r="CQ60" s="32" t="str">
        <f t="shared" si="146"/>
        <v/>
      </c>
      <c r="CR60" s="32" t="str">
        <f t="shared" si="147"/>
        <v/>
      </c>
      <c r="CS60" s="32" t="str">
        <f t="shared" si="148"/>
        <v/>
      </c>
      <c r="CT60" s="32" t="str">
        <f t="shared" si="149"/>
        <v/>
      </c>
      <c r="CU60" s="32" t="str">
        <f t="shared" si="150"/>
        <v/>
      </c>
      <c r="CV60" s="32" t="str">
        <f t="shared" si="151"/>
        <v/>
      </c>
      <c r="CW60" s="32" t="str">
        <f t="shared" si="152"/>
        <v/>
      </c>
      <c r="CX60" s="32" t="str">
        <f t="shared" si="153"/>
        <v/>
      </c>
      <c r="CY60" s="32" t="str">
        <f t="shared" si="154"/>
        <v/>
      </c>
      <c r="CZ60" s="32" t="str">
        <f t="shared" si="155"/>
        <v/>
      </c>
      <c r="DA60" s="32" t="str">
        <f t="shared" si="156"/>
        <v/>
      </c>
      <c r="DB60" s="32" t="str">
        <f t="shared" si="157"/>
        <v/>
      </c>
      <c r="DC60" s="32" t="str">
        <f t="shared" si="158"/>
        <v/>
      </c>
      <c r="DD60" s="32" t="str">
        <f t="shared" si="159"/>
        <v/>
      </c>
      <c r="DE60" s="32" t="str">
        <f t="shared" si="160"/>
        <v/>
      </c>
      <c r="DF60" s="32" t="str">
        <f t="shared" si="161"/>
        <v/>
      </c>
      <c r="DG60" s="32" t="str">
        <f t="shared" si="162"/>
        <v/>
      </c>
      <c r="DH60" s="32" t="str">
        <f t="shared" si="163"/>
        <v/>
      </c>
      <c r="DI60" s="32" t="str">
        <f t="shared" si="164"/>
        <v/>
      </c>
      <c r="DJ60" s="32" t="str">
        <f t="shared" si="165"/>
        <v/>
      </c>
      <c r="DK60" s="10"/>
      <c r="DL60" s="21">
        <f t="shared" si="166"/>
        <v>0</v>
      </c>
      <c r="DM60" s="17">
        <f t="shared" si="167"/>
        <v>0</v>
      </c>
      <c r="DO60" s="24">
        <v>0</v>
      </c>
      <c r="DP60" s="24">
        <v>3.75</v>
      </c>
      <c r="DQ60" s="21" t="e">
        <f>AVERAGE(DQ59,DQ61)</f>
        <v>#DIV/0!</v>
      </c>
      <c r="DS60" s="24">
        <v>3.75</v>
      </c>
      <c r="DT60" s="24">
        <v>0</v>
      </c>
      <c r="DU60" s="21" t="e">
        <f>AVERAGE(DU59,DU61)</f>
        <v>#DIV/0!</v>
      </c>
    </row>
    <row r="61" spans="2:125" ht="15" x14ac:dyDescent="0.15">
      <c r="C61" s="12"/>
      <c r="F61" s="12" t="s">
        <v>78</v>
      </c>
      <c r="G61" s="26"/>
      <c r="H61" s="7" t="s">
        <v>74</v>
      </c>
      <c r="I61" s="149" t="e">
        <f t="shared" si="168"/>
        <v>#DIV/0!</v>
      </c>
      <c r="J61" s="6" t="s">
        <v>79</v>
      </c>
      <c r="K61" s="4" t="e">
        <f t="shared" si="170"/>
        <v>#DIV/0!</v>
      </c>
      <c r="L61" s="13" t="e">
        <f t="shared" si="169"/>
        <v>#DIV/0!</v>
      </c>
      <c r="M61" s="10"/>
      <c r="N61" s="13"/>
      <c r="O61" s="79"/>
      <c r="AE61" s="27"/>
      <c r="AF61" s="29">
        <v>4</v>
      </c>
      <c r="AG61" s="17"/>
      <c r="AH61" s="32" t="str">
        <f t="shared" si="85"/>
        <v/>
      </c>
      <c r="AI61" s="32" t="str">
        <f t="shared" si="86"/>
        <v/>
      </c>
      <c r="AJ61" s="32" t="str">
        <f t="shared" si="87"/>
        <v/>
      </c>
      <c r="AK61" s="32" t="str">
        <f t="shared" si="88"/>
        <v/>
      </c>
      <c r="AL61" s="32" t="str">
        <f t="shared" si="89"/>
        <v/>
      </c>
      <c r="AM61" s="32" t="str">
        <f t="shared" si="90"/>
        <v/>
      </c>
      <c r="AN61" s="32" t="str">
        <f t="shared" si="91"/>
        <v/>
      </c>
      <c r="AO61" s="32" t="str">
        <f t="shared" si="92"/>
        <v/>
      </c>
      <c r="AP61" s="32" t="str">
        <f t="shared" si="93"/>
        <v/>
      </c>
      <c r="AQ61" s="32" t="str">
        <f t="shared" si="94"/>
        <v/>
      </c>
      <c r="AR61" s="32" t="str">
        <f t="shared" si="95"/>
        <v/>
      </c>
      <c r="AS61" s="32" t="str">
        <f t="shared" si="96"/>
        <v/>
      </c>
      <c r="AT61" s="32" t="str">
        <f t="shared" si="97"/>
        <v/>
      </c>
      <c r="AU61" s="32" t="str">
        <f t="shared" si="98"/>
        <v/>
      </c>
      <c r="AV61" s="32" t="str">
        <f t="shared" si="99"/>
        <v/>
      </c>
      <c r="AW61" s="32" t="str">
        <f t="shared" si="100"/>
        <v/>
      </c>
      <c r="AX61" s="32" t="str">
        <f t="shared" si="101"/>
        <v/>
      </c>
      <c r="AY61" s="32" t="str">
        <f t="shared" si="102"/>
        <v/>
      </c>
      <c r="AZ61" s="32" t="str">
        <f t="shared" si="103"/>
        <v/>
      </c>
      <c r="BA61" s="32" t="str">
        <f t="shared" si="104"/>
        <v/>
      </c>
      <c r="BB61" s="32" t="str">
        <f t="shared" si="105"/>
        <v/>
      </c>
      <c r="BC61" s="32" t="str">
        <f t="shared" si="106"/>
        <v/>
      </c>
      <c r="BD61" s="32" t="str">
        <f t="shared" si="107"/>
        <v/>
      </c>
      <c r="BE61" s="32" t="str">
        <f t="shared" si="108"/>
        <v/>
      </c>
      <c r="BF61" s="32" t="str">
        <f t="shared" si="109"/>
        <v/>
      </c>
      <c r="BG61" s="32" t="str">
        <f t="shared" si="110"/>
        <v/>
      </c>
      <c r="BH61" s="32" t="str">
        <f t="shared" si="111"/>
        <v/>
      </c>
      <c r="BI61" s="32" t="str">
        <f t="shared" si="112"/>
        <v/>
      </c>
      <c r="BJ61" s="32" t="str">
        <f t="shared" si="113"/>
        <v/>
      </c>
      <c r="BK61" s="32" t="str">
        <f t="shared" si="114"/>
        <v/>
      </c>
      <c r="BL61" s="32" t="str">
        <f t="shared" si="115"/>
        <v/>
      </c>
      <c r="BM61" s="32" t="str">
        <f t="shared" si="116"/>
        <v/>
      </c>
      <c r="BN61" s="32" t="str">
        <f t="shared" si="117"/>
        <v/>
      </c>
      <c r="BO61" s="32" t="str">
        <f t="shared" si="118"/>
        <v/>
      </c>
      <c r="BP61" s="32" t="str">
        <f t="shared" si="119"/>
        <v/>
      </c>
      <c r="BQ61" s="32" t="str">
        <f t="shared" si="120"/>
        <v/>
      </c>
      <c r="BR61" s="32" t="str">
        <f t="shared" si="121"/>
        <v/>
      </c>
      <c r="BS61" s="32" t="str">
        <f t="shared" si="122"/>
        <v/>
      </c>
      <c r="BT61" s="32" t="str">
        <f t="shared" si="123"/>
        <v/>
      </c>
      <c r="BU61" s="32" t="str">
        <f t="shared" si="124"/>
        <v/>
      </c>
      <c r="BV61" s="32" t="str">
        <f t="shared" si="125"/>
        <v/>
      </c>
      <c r="BW61" s="32" t="str">
        <f t="shared" si="126"/>
        <v/>
      </c>
      <c r="BX61" s="32" t="str">
        <f t="shared" si="127"/>
        <v/>
      </c>
      <c r="BY61" s="32" t="str">
        <f t="shared" si="128"/>
        <v/>
      </c>
      <c r="BZ61" s="32" t="str">
        <f t="shared" si="129"/>
        <v/>
      </c>
      <c r="CA61" s="32" t="str">
        <f t="shared" si="130"/>
        <v/>
      </c>
      <c r="CB61" s="32" t="str">
        <f t="shared" si="131"/>
        <v/>
      </c>
      <c r="CC61" s="32" t="str">
        <f t="shared" si="132"/>
        <v/>
      </c>
      <c r="CD61" s="32" t="str">
        <f t="shared" si="133"/>
        <v/>
      </c>
      <c r="CE61" s="32" t="str">
        <f t="shared" si="134"/>
        <v/>
      </c>
      <c r="CF61" s="32" t="str">
        <f t="shared" si="135"/>
        <v/>
      </c>
      <c r="CG61" s="32" t="str">
        <f t="shared" si="136"/>
        <v/>
      </c>
      <c r="CH61" s="32" t="str">
        <f t="shared" si="137"/>
        <v/>
      </c>
      <c r="CI61" s="32" t="str">
        <f t="shared" si="138"/>
        <v/>
      </c>
      <c r="CJ61" s="32" t="str">
        <f t="shared" si="139"/>
        <v/>
      </c>
      <c r="CK61" s="32" t="str">
        <f t="shared" si="140"/>
        <v/>
      </c>
      <c r="CL61" s="32" t="str">
        <f t="shared" si="141"/>
        <v/>
      </c>
      <c r="CM61" s="32" t="str">
        <f t="shared" si="142"/>
        <v/>
      </c>
      <c r="CN61" s="32" t="str">
        <f t="shared" si="143"/>
        <v/>
      </c>
      <c r="CO61" s="32" t="str">
        <f t="shared" si="144"/>
        <v/>
      </c>
      <c r="CP61" s="32" t="str">
        <f t="shared" si="145"/>
        <v/>
      </c>
      <c r="CQ61" s="32" t="str">
        <f t="shared" si="146"/>
        <v/>
      </c>
      <c r="CR61" s="32" t="str">
        <f t="shared" si="147"/>
        <v/>
      </c>
      <c r="CS61" s="32" t="str">
        <f t="shared" si="148"/>
        <v/>
      </c>
      <c r="CT61" s="32" t="str">
        <f t="shared" si="149"/>
        <v/>
      </c>
      <c r="CU61" s="32" t="str">
        <f t="shared" si="150"/>
        <v/>
      </c>
      <c r="CV61" s="32" t="str">
        <f t="shared" si="151"/>
        <v/>
      </c>
      <c r="CW61" s="32" t="str">
        <f t="shared" si="152"/>
        <v/>
      </c>
      <c r="CX61" s="32" t="str">
        <f t="shared" si="153"/>
        <v/>
      </c>
      <c r="CY61" s="32" t="str">
        <f t="shared" si="154"/>
        <v/>
      </c>
      <c r="CZ61" s="32" t="str">
        <f t="shared" si="155"/>
        <v/>
      </c>
      <c r="DA61" s="32" t="str">
        <f t="shared" si="156"/>
        <v/>
      </c>
      <c r="DB61" s="32" t="str">
        <f t="shared" si="157"/>
        <v/>
      </c>
      <c r="DC61" s="32" t="str">
        <f t="shared" si="158"/>
        <v/>
      </c>
      <c r="DD61" s="32" t="str">
        <f t="shared" si="159"/>
        <v/>
      </c>
      <c r="DE61" s="32" t="str">
        <f t="shared" si="160"/>
        <v/>
      </c>
      <c r="DF61" s="32" t="str">
        <f t="shared" si="161"/>
        <v/>
      </c>
      <c r="DG61" s="32" t="str">
        <f t="shared" si="162"/>
        <v/>
      </c>
      <c r="DH61" s="32" t="str">
        <f t="shared" si="163"/>
        <v/>
      </c>
      <c r="DI61" s="32" t="str">
        <f t="shared" si="164"/>
        <v/>
      </c>
      <c r="DJ61" s="32" t="str">
        <f t="shared" si="165"/>
        <v/>
      </c>
      <c r="DK61" s="10"/>
      <c r="DL61" s="21">
        <f t="shared" si="166"/>
        <v>0</v>
      </c>
      <c r="DM61" s="17">
        <f t="shared" si="167"/>
        <v>0</v>
      </c>
      <c r="DO61" s="24">
        <v>0</v>
      </c>
      <c r="DP61" s="24">
        <v>4</v>
      </c>
      <c r="DQ61" s="21" t="e">
        <f>T45</f>
        <v>#DIV/0!</v>
      </c>
      <c r="DS61" s="24">
        <v>4</v>
      </c>
      <c r="DT61" s="24">
        <v>0</v>
      </c>
      <c r="DU61" s="21" t="e">
        <f>Y45</f>
        <v>#DIV/0!</v>
      </c>
    </row>
    <row r="62" spans="2:125" ht="15" x14ac:dyDescent="0.15">
      <c r="C62" s="12"/>
      <c r="F62" s="12" t="s">
        <v>78</v>
      </c>
      <c r="G62" s="26"/>
      <c r="H62" s="7" t="s">
        <v>74</v>
      </c>
      <c r="I62" s="149" t="e">
        <f t="shared" si="168"/>
        <v>#DIV/0!</v>
      </c>
      <c r="J62" s="6" t="s">
        <v>79</v>
      </c>
      <c r="K62" s="4" t="e">
        <f t="shared" si="170"/>
        <v>#DIV/0!</v>
      </c>
      <c r="L62" s="13" t="e">
        <f t="shared" si="169"/>
        <v>#DIV/0!</v>
      </c>
      <c r="M62" s="10"/>
      <c r="AE62" s="27"/>
      <c r="AF62" s="29">
        <v>4.25</v>
      </c>
      <c r="AG62" s="17"/>
      <c r="AH62" s="32" t="str">
        <f t="shared" si="85"/>
        <v/>
      </c>
      <c r="AI62" s="32" t="str">
        <f t="shared" si="86"/>
        <v/>
      </c>
      <c r="AJ62" s="32" t="str">
        <f t="shared" si="87"/>
        <v/>
      </c>
      <c r="AK62" s="32" t="str">
        <f t="shared" si="88"/>
        <v/>
      </c>
      <c r="AL62" s="32" t="str">
        <f t="shared" si="89"/>
        <v/>
      </c>
      <c r="AM62" s="32" t="str">
        <f t="shared" si="90"/>
        <v/>
      </c>
      <c r="AN62" s="32" t="str">
        <f t="shared" si="91"/>
        <v/>
      </c>
      <c r="AO62" s="32" t="str">
        <f t="shared" si="92"/>
        <v/>
      </c>
      <c r="AP62" s="32" t="str">
        <f t="shared" si="93"/>
        <v/>
      </c>
      <c r="AQ62" s="32" t="str">
        <f t="shared" si="94"/>
        <v/>
      </c>
      <c r="AR62" s="32" t="str">
        <f t="shared" si="95"/>
        <v/>
      </c>
      <c r="AS62" s="32" t="str">
        <f t="shared" si="96"/>
        <v/>
      </c>
      <c r="AT62" s="32" t="str">
        <f t="shared" si="97"/>
        <v/>
      </c>
      <c r="AU62" s="32" t="str">
        <f t="shared" si="98"/>
        <v/>
      </c>
      <c r="AV62" s="32" t="str">
        <f t="shared" si="99"/>
        <v/>
      </c>
      <c r="AW62" s="32" t="str">
        <f t="shared" si="100"/>
        <v/>
      </c>
      <c r="AX62" s="32" t="str">
        <f t="shared" si="101"/>
        <v/>
      </c>
      <c r="AY62" s="32" t="str">
        <f t="shared" si="102"/>
        <v/>
      </c>
      <c r="AZ62" s="32" t="str">
        <f t="shared" si="103"/>
        <v/>
      </c>
      <c r="BA62" s="32" t="str">
        <f t="shared" si="104"/>
        <v/>
      </c>
      <c r="BB62" s="32" t="str">
        <f t="shared" si="105"/>
        <v/>
      </c>
      <c r="BC62" s="32" t="str">
        <f t="shared" si="106"/>
        <v/>
      </c>
      <c r="BD62" s="32" t="str">
        <f t="shared" si="107"/>
        <v/>
      </c>
      <c r="BE62" s="32" t="str">
        <f t="shared" si="108"/>
        <v/>
      </c>
      <c r="BF62" s="32" t="str">
        <f t="shared" si="109"/>
        <v/>
      </c>
      <c r="BG62" s="32" t="str">
        <f t="shared" si="110"/>
        <v/>
      </c>
      <c r="BH62" s="32" t="str">
        <f t="shared" si="111"/>
        <v/>
      </c>
      <c r="BI62" s="32" t="str">
        <f t="shared" si="112"/>
        <v/>
      </c>
      <c r="BJ62" s="32" t="str">
        <f t="shared" si="113"/>
        <v/>
      </c>
      <c r="BK62" s="32" t="str">
        <f t="shared" si="114"/>
        <v/>
      </c>
      <c r="BL62" s="32" t="str">
        <f t="shared" si="115"/>
        <v/>
      </c>
      <c r="BM62" s="32" t="str">
        <f t="shared" si="116"/>
        <v/>
      </c>
      <c r="BN62" s="32" t="str">
        <f t="shared" si="117"/>
        <v/>
      </c>
      <c r="BO62" s="32" t="str">
        <f t="shared" si="118"/>
        <v/>
      </c>
      <c r="BP62" s="32" t="str">
        <f t="shared" si="119"/>
        <v/>
      </c>
      <c r="BQ62" s="32" t="str">
        <f t="shared" si="120"/>
        <v/>
      </c>
      <c r="BR62" s="32" t="str">
        <f t="shared" si="121"/>
        <v/>
      </c>
      <c r="BS62" s="32" t="str">
        <f t="shared" si="122"/>
        <v/>
      </c>
      <c r="BT62" s="32" t="str">
        <f t="shared" si="123"/>
        <v/>
      </c>
      <c r="BU62" s="32" t="str">
        <f t="shared" si="124"/>
        <v/>
      </c>
      <c r="BV62" s="32" t="str">
        <f t="shared" si="125"/>
        <v/>
      </c>
      <c r="BW62" s="32" t="str">
        <f t="shared" si="126"/>
        <v/>
      </c>
      <c r="BX62" s="32" t="str">
        <f t="shared" si="127"/>
        <v/>
      </c>
      <c r="BY62" s="32" t="str">
        <f t="shared" si="128"/>
        <v/>
      </c>
      <c r="BZ62" s="32" t="str">
        <f t="shared" si="129"/>
        <v/>
      </c>
      <c r="CA62" s="32" t="str">
        <f t="shared" si="130"/>
        <v/>
      </c>
      <c r="CB62" s="32" t="str">
        <f t="shared" si="131"/>
        <v/>
      </c>
      <c r="CC62" s="32" t="str">
        <f t="shared" si="132"/>
        <v/>
      </c>
      <c r="CD62" s="32" t="str">
        <f t="shared" si="133"/>
        <v/>
      </c>
      <c r="CE62" s="32" t="str">
        <f t="shared" si="134"/>
        <v/>
      </c>
      <c r="CF62" s="32" t="str">
        <f t="shared" si="135"/>
        <v/>
      </c>
      <c r="CG62" s="32" t="str">
        <f t="shared" si="136"/>
        <v/>
      </c>
      <c r="CH62" s="32" t="str">
        <f t="shared" si="137"/>
        <v/>
      </c>
      <c r="CI62" s="32" t="str">
        <f t="shared" si="138"/>
        <v/>
      </c>
      <c r="CJ62" s="32" t="str">
        <f t="shared" si="139"/>
        <v/>
      </c>
      <c r="CK62" s="32" t="str">
        <f t="shared" si="140"/>
        <v/>
      </c>
      <c r="CL62" s="32" t="str">
        <f t="shared" si="141"/>
        <v/>
      </c>
      <c r="CM62" s="32" t="str">
        <f t="shared" si="142"/>
        <v/>
      </c>
      <c r="CN62" s="32" t="str">
        <f t="shared" si="143"/>
        <v/>
      </c>
      <c r="CO62" s="32" t="str">
        <f t="shared" si="144"/>
        <v/>
      </c>
      <c r="CP62" s="32" t="str">
        <f t="shared" si="145"/>
        <v/>
      </c>
      <c r="CQ62" s="32" t="str">
        <f t="shared" si="146"/>
        <v/>
      </c>
      <c r="CR62" s="32" t="str">
        <f t="shared" si="147"/>
        <v/>
      </c>
      <c r="CS62" s="32" t="str">
        <f t="shared" si="148"/>
        <v/>
      </c>
      <c r="CT62" s="32" t="str">
        <f t="shared" si="149"/>
        <v/>
      </c>
      <c r="CU62" s="32" t="str">
        <f t="shared" si="150"/>
        <v/>
      </c>
      <c r="CV62" s="32" t="str">
        <f t="shared" si="151"/>
        <v/>
      </c>
      <c r="CW62" s="32" t="str">
        <f t="shared" si="152"/>
        <v/>
      </c>
      <c r="CX62" s="32" t="str">
        <f t="shared" si="153"/>
        <v/>
      </c>
      <c r="CY62" s="32" t="str">
        <f t="shared" si="154"/>
        <v/>
      </c>
      <c r="CZ62" s="32" t="str">
        <f t="shared" si="155"/>
        <v/>
      </c>
      <c r="DA62" s="32" t="str">
        <f t="shared" si="156"/>
        <v/>
      </c>
      <c r="DB62" s="32" t="str">
        <f t="shared" si="157"/>
        <v/>
      </c>
      <c r="DC62" s="32" t="str">
        <f t="shared" si="158"/>
        <v/>
      </c>
      <c r="DD62" s="32" t="str">
        <f t="shared" si="159"/>
        <v/>
      </c>
      <c r="DE62" s="32" t="str">
        <f t="shared" si="160"/>
        <v/>
      </c>
      <c r="DF62" s="32" t="str">
        <f t="shared" si="161"/>
        <v/>
      </c>
      <c r="DG62" s="32" t="str">
        <f t="shared" si="162"/>
        <v/>
      </c>
      <c r="DH62" s="32" t="str">
        <f t="shared" si="163"/>
        <v/>
      </c>
      <c r="DI62" s="32" t="str">
        <f t="shared" si="164"/>
        <v/>
      </c>
      <c r="DJ62" s="32" t="str">
        <f t="shared" si="165"/>
        <v/>
      </c>
      <c r="DK62" s="10"/>
      <c r="DL62" s="21">
        <f t="shared" si="166"/>
        <v>0</v>
      </c>
      <c r="DM62" s="17">
        <f t="shared" si="167"/>
        <v>0</v>
      </c>
      <c r="DO62" s="24">
        <v>0</v>
      </c>
      <c r="DP62" s="24">
        <v>4.25</v>
      </c>
      <c r="DQ62" s="21" t="e">
        <f>AVERAGE(DQ61,DQ63)</f>
        <v>#DIV/0!</v>
      </c>
      <c r="DS62" s="24">
        <v>4.25</v>
      </c>
      <c r="DT62" s="24">
        <v>0</v>
      </c>
      <c r="DU62" s="21" t="e">
        <f>AVERAGE(DU61,DU63)</f>
        <v>#DIV/0!</v>
      </c>
    </row>
    <row r="63" spans="2:125" ht="15" x14ac:dyDescent="0.15">
      <c r="F63" s="12" t="s">
        <v>78</v>
      </c>
      <c r="G63" s="26"/>
      <c r="H63" s="7" t="s">
        <v>74</v>
      </c>
      <c r="I63" s="149" t="e">
        <f t="shared" si="168"/>
        <v>#DIV/0!</v>
      </c>
      <c r="J63" s="6" t="s">
        <v>79</v>
      </c>
      <c r="K63" s="4" t="e">
        <f>ROUNDDOWN(I63/60,0)</f>
        <v>#DIV/0!</v>
      </c>
      <c r="L63" s="13" t="e">
        <f t="shared" si="169"/>
        <v>#DIV/0!</v>
      </c>
      <c r="M63" s="10"/>
      <c r="AE63" s="27"/>
      <c r="AF63" s="29">
        <v>4.5</v>
      </c>
      <c r="AG63" s="17"/>
      <c r="AH63" s="32" t="str">
        <f t="shared" si="85"/>
        <v/>
      </c>
      <c r="AI63" s="32" t="str">
        <f t="shared" si="86"/>
        <v/>
      </c>
      <c r="AJ63" s="32" t="str">
        <f t="shared" si="87"/>
        <v/>
      </c>
      <c r="AK63" s="32" t="str">
        <f t="shared" si="88"/>
        <v/>
      </c>
      <c r="AL63" s="32" t="str">
        <f t="shared" si="89"/>
        <v/>
      </c>
      <c r="AM63" s="32" t="str">
        <f t="shared" si="90"/>
        <v/>
      </c>
      <c r="AN63" s="32" t="str">
        <f t="shared" si="91"/>
        <v/>
      </c>
      <c r="AO63" s="32" t="str">
        <f t="shared" si="92"/>
        <v/>
      </c>
      <c r="AP63" s="32" t="str">
        <f t="shared" si="93"/>
        <v/>
      </c>
      <c r="AQ63" s="32" t="str">
        <f t="shared" si="94"/>
        <v/>
      </c>
      <c r="AR63" s="32" t="str">
        <f t="shared" si="95"/>
        <v/>
      </c>
      <c r="AS63" s="32" t="str">
        <f t="shared" si="96"/>
        <v/>
      </c>
      <c r="AT63" s="32" t="str">
        <f t="shared" si="97"/>
        <v/>
      </c>
      <c r="AU63" s="32" t="str">
        <f t="shared" si="98"/>
        <v/>
      </c>
      <c r="AV63" s="32" t="str">
        <f t="shared" si="99"/>
        <v/>
      </c>
      <c r="AW63" s="32" t="str">
        <f t="shared" si="100"/>
        <v/>
      </c>
      <c r="AX63" s="32" t="str">
        <f t="shared" si="101"/>
        <v/>
      </c>
      <c r="AY63" s="32" t="str">
        <f t="shared" si="102"/>
        <v/>
      </c>
      <c r="AZ63" s="32" t="str">
        <f t="shared" si="103"/>
        <v/>
      </c>
      <c r="BA63" s="32" t="str">
        <f t="shared" si="104"/>
        <v/>
      </c>
      <c r="BB63" s="32" t="str">
        <f t="shared" si="105"/>
        <v/>
      </c>
      <c r="BC63" s="32" t="str">
        <f t="shared" si="106"/>
        <v/>
      </c>
      <c r="BD63" s="32" t="str">
        <f t="shared" si="107"/>
        <v/>
      </c>
      <c r="BE63" s="32" t="str">
        <f t="shared" si="108"/>
        <v/>
      </c>
      <c r="BF63" s="32" t="str">
        <f t="shared" si="109"/>
        <v/>
      </c>
      <c r="BG63" s="32" t="str">
        <f t="shared" si="110"/>
        <v/>
      </c>
      <c r="BH63" s="32" t="str">
        <f t="shared" si="111"/>
        <v/>
      </c>
      <c r="BI63" s="32" t="str">
        <f t="shared" si="112"/>
        <v/>
      </c>
      <c r="BJ63" s="32" t="str">
        <f t="shared" si="113"/>
        <v/>
      </c>
      <c r="BK63" s="32" t="str">
        <f t="shared" si="114"/>
        <v/>
      </c>
      <c r="BL63" s="32" t="str">
        <f t="shared" si="115"/>
        <v/>
      </c>
      <c r="BM63" s="32" t="str">
        <f t="shared" si="116"/>
        <v/>
      </c>
      <c r="BN63" s="32" t="str">
        <f t="shared" si="117"/>
        <v/>
      </c>
      <c r="BO63" s="32" t="str">
        <f t="shared" si="118"/>
        <v/>
      </c>
      <c r="BP63" s="32" t="str">
        <f t="shared" si="119"/>
        <v/>
      </c>
      <c r="BQ63" s="32" t="str">
        <f t="shared" si="120"/>
        <v/>
      </c>
      <c r="BR63" s="32" t="str">
        <f t="shared" si="121"/>
        <v/>
      </c>
      <c r="BS63" s="32" t="str">
        <f t="shared" si="122"/>
        <v/>
      </c>
      <c r="BT63" s="32" t="str">
        <f t="shared" si="123"/>
        <v/>
      </c>
      <c r="BU63" s="32" t="str">
        <f t="shared" si="124"/>
        <v/>
      </c>
      <c r="BV63" s="32" t="str">
        <f t="shared" si="125"/>
        <v/>
      </c>
      <c r="BW63" s="32" t="str">
        <f t="shared" si="126"/>
        <v/>
      </c>
      <c r="BX63" s="32" t="str">
        <f t="shared" si="127"/>
        <v/>
      </c>
      <c r="BY63" s="32" t="str">
        <f t="shared" si="128"/>
        <v/>
      </c>
      <c r="BZ63" s="32" t="str">
        <f t="shared" si="129"/>
        <v/>
      </c>
      <c r="CA63" s="32" t="str">
        <f t="shared" si="130"/>
        <v/>
      </c>
      <c r="CB63" s="32" t="str">
        <f t="shared" si="131"/>
        <v/>
      </c>
      <c r="CC63" s="32" t="str">
        <f t="shared" si="132"/>
        <v/>
      </c>
      <c r="CD63" s="32" t="str">
        <f t="shared" si="133"/>
        <v/>
      </c>
      <c r="CE63" s="32" t="str">
        <f t="shared" si="134"/>
        <v/>
      </c>
      <c r="CF63" s="32" t="str">
        <f t="shared" si="135"/>
        <v/>
      </c>
      <c r="CG63" s="32" t="str">
        <f t="shared" si="136"/>
        <v/>
      </c>
      <c r="CH63" s="32" t="str">
        <f t="shared" si="137"/>
        <v/>
      </c>
      <c r="CI63" s="32" t="str">
        <f t="shared" si="138"/>
        <v/>
      </c>
      <c r="CJ63" s="32" t="str">
        <f t="shared" si="139"/>
        <v/>
      </c>
      <c r="CK63" s="32" t="str">
        <f t="shared" si="140"/>
        <v/>
      </c>
      <c r="CL63" s="32" t="str">
        <f t="shared" si="141"/>
        <v/>
      </c>
      <c r="CM63" s="32" t="str">
        <f t="shared" si="142"/>
        <v/>
      </c>
      <c r="CN63" s="32" t="str">
        <f t="shared" si="143"/>
        <v/>
      </c>
      <c r="CO63" s="32" t="str">
        <f t="shared" si="144"/>
        <v/>
      </c>
      <c r="CP63" s="32" t="str">
        <f t="shared" si="145"/>
        <v/>
      </c>
      <c r="CQ63" s="32" t="str">
        <f t="shared" si="146"/>
        <v/>
      </c>
      <c r="CR63" s="32" t="str">
        <f t="shared" si="147"/>
        <v/>
      </c>
      <c r="CS63" s="32" t="str">
        <f t="shared" si="148"/>
        <v/>
      </c>
      <c r="CT63" s="32" t="str">
        <f t="shared" si="149"/>
        <v/>
      </c>
      <c r="CU63" s="32" t="str">
        <f t="shared" si="150"/>
        <v/>
      </c>
      <c r="CV63" s="32" t="str">
        <f t="shared" si="151"/>
        <v/>
      </c>
      <c r="CW63" s="32" t="str">
        <f t="shared" si="152"/>
        <v/>
      </c>
      <c r="CX63" s="32" t="str">
        <f t="shared" si="153"/>
        <v/>
      </c>
      <c r="CY63" s="32" t="str">
        <f t="shared" si="154"/>
        <v/>
      </c>
      <c r="CZ63" s="32" t="str">
        <f t="shared" si="155"/>
        <v/>
      </c>
      <c r="DA63" s="32" t="str">
        <f t="shared" si="156"/>
        <v/>
      </c>
      <c r="DB63" s="32" t="str">
        <f t="shared" si="157"/>
        <v/>
      </c>
      <c r="DC63" s="32" t="str">
        <f t="shared" si="158"/>
        <v/>
      </c>
      <c r="DD63" s="32" t="str">
        <f t="shared" si="159"/>
        <v/>
      </c>
      <c r="DE63" s="32" t="str">
        <f t="shared" si="160"/>
        <v/>
      </c>
      <c r="DF63" s="32" t="str">
        <f t="shared" si="161"/>
        <v/>
      </c>
      <c r="DG63" s="32" t="str">
        <f t="shared" si="162"/>
        <v/>
      </c>
      <c r="DH63" s="32" t="str">
        <f t="shared" si="163"/>
        <v/>
      </c>
      <c r="DI63" s="32" t="str">
        <f t="shared" si="164"/>
        <v/>
      </c>
      <c r="DJ63" s="32" t="str">
        <f t="shared" si="165"/>
        <v/>
      </c>
      <c r="DK63" s="10"/>
      <c r="DL63" s="21">
        <f t="shared" si="166"/>
        <v>0</v>
      </c>
      <c r="DM63" s="17">
        <f t="shared" si="167"/>
        <v>0</v>
      </c>
      <c r="DO63" s="24">
        <v>0</v>
      </c>
      <c r="DP63" s="24">
        <v>4.5</v>
      </c>
      <c r="DQ63" s="21" t="e">
        <f>T46</f>
        <v>#DIV/0!</v>
      </c>
      <c r="DS63" s="24">
        <v>4.5</v>
      </c>
      <c r="DT63" s="24">
        <v>0</v>
      </c>
      <c r="DU63" s="21" t="e">
        <f>Y46</f>
        <v>#DIV/0!</v>
      </c>
    </row>
    <row r="64" spans="2:125" ht="15" x14ac:dyDescent="0.15">
      <c r="F64" s="12" t="s">
        <v>78</v>
      </c>
      <c r="G64" s="26"/>
      <c r="H64" s="7" t="s">
        <v>74</v>
      </c>
      <c r="I64" s="149" t="e">
        <f t="shared" si="168"/>
        <v>#DIV/0!</v>
      </c>
      <c r="J64" s="6" t="s">
        <v>79</v>
      </c>
      <c r="K64" s="6" t="e">
        <f>ROUNDDOWN(I64/60,0)</f>
        <v>#DIV/0!</v>
      </c>
      <c r="L64" s="13" t="e">
        <f t="shared" si="169"/>
        <v>#DIV/0!</v>
      </c>
      <c r="AE64" s="27"/>
      <c r="AF64" s="29">
        <v>4.75</v>
      </c>
      <c r="AG64" s="17"/>
      <c r="AH64" s="32" t="str">
        <f t="shared" si="85"/>
        <v/>
      </c>
      <c r="AI64" s="32" t="str">
        <f t="shared" si="86"/>
        <v/>
      </c>
      <c r="AJ64" s="32" t="str">
        <f t="shared" si="87"/>
        <v/>
      </c>
      <c r="AK64" s="32" t="str">
        <f t="shared" si="88"/>
        <v/>
      </c>
      <c r="AL64" s="32" t="str">
        <f t="shared" si="89"/>
        <v/>
      </c>
      <c r="AM64" s="32" t="str">
        <f t="shared" si="90"/>
        <v/>
      </c>
      <c r="AN64" s="32" t="str">
        <f t="shared" si="91"/>
        <v/>
      </c>
      <c r="AO64" s="32" t="str">
        <f t="shared" si="92"/>
        <v/>
      </c>
      <c r="AP64" s="32" t="str">
        <f t="shared" si="93"/>
        <v/>
      </c>
      <c r="AQ64" s="32" t="str">
        <f t="shared" si="94"/>
        <v/>
      </c>
      <c r="AR64" s="32" t="str">
        <f t="shared" si="95"/>
        <v/>
      </c>
      <c r="AS64" s="32" t="str">
        <f t="shared" si="96"/>
        <v/>
      </c>
      <c r="AT64" s="32" t="str">
        <f t="shared" si="97"/>
        <v/>
      </c>
      <c r="AU64" s="32" t="str">
        <f t="shared" si="98"/>
        <v/>
      </c>
      <c r="AV64" s="32" t="str">
        <f t="shared" si="99"/>
        <v/>
      </c>
      <c r="AW64" s="32" t="str">
        <f t="shared" si="100"/>
        <v/>
      </c>
      <c r="AX64" s="32" t="str">
        <f t="shared" si="101"/>
        <v/>
      </c>
      <c r="AY64" s="32" t="str">
        <f t="shared" si="102"/>
        <v/>
      </c>
      <c r="AZ64" s="32" t="str">
        <f t="shared" si="103"/>
        <v/>
      </c>
      <c r="BA64" s="32" t="str">
        <f t="shared" si="104"/>
        <v/>
      </c>
      <c r="BB64" s="32" t="str">
        <f t="shared" si="105"/>
        <v/>
      </c>
      <c r="BC64" s="32" t="str">
        <f t="shared" si="106"/>
        <v/>
      </c>
      <c r="BD64" s="32" t="str">
        <f t="shared" si="107"/>
        <v/>
      </c>
      <c r="BE64" s="32" t="str">
        <f t="shared" si="108"/>
        <v/>
      </c>
      <c r="BF64" s="32" t="str">
        <f t="shared" si="109"/>
        <v/>
      </c>
      <c r="BG64" s="32" t="str">
        <f t="shared" si="110"/>
        <v/>
      </c>
      <c r="BH64" s="32" t="str">
        <f t="shared" si="111"/>
        <v/>
      </c>
      <c r="BI64" s="32" t="str">
        <f t="shared" si="112"/>
        <v/>
      </c>
      <c r="BJ64" s="32" t="str">
        <f t="shared" si="113"/>
        <v/>
      </c>
      <c r="BK64" s="32" t="str">
        <f t="shared" si="114"/>
        <v/>
      </c>
      <c r="BL64" s="32" t="str">
        <f t="shared" si="115"/>
        <v/>
      </c>
      <c r="BM64" s="32" t="str">
        <f t="shared" si="116"/>
        <v/>
      </c>
      <c r="BN64" s="32" t="str">
        <f t="shared" si="117"/>
        <v/>
      </c>
      <c r="BO64" s="32" t="str">
        <f t="shared" si="118"/>
        <v/>
      </c>
      <c r="BP64" s="32" t="str">
        <f t="shared" si="119"/>
        <v/>
      </c>
      <c r="BQ64" s="32" t="str">
        <f t="shared" si="120"/>
        <v/>
      </c>
      <c r="BR64" s="32" t="str">
        <f t="shared" si="121"/>
        <v/>
      </c>
      <c r="BS64" s="32" t="str">
        <f t="shared" si="122"/>
        <v/>
      </c>
      <c r="BT64" s="32" t="str">
        <f t="shared" si="123"/>
        <v/>
      </c>
      <c r="BU64" s="32" t="str">
        <f t="shared" si="124"/>
        <v/>
      </c>
      <c r="BV64" s="32" t="str">
        <f t="shared" si="125"/>
        <v/>
      </c>
      <c r="BW64" s="32" t="str">
        <f t="shared" si="126"/>
        <v/>
      </c>
      <c r="BX64" s="32" t="str">
        <f t="shared" si="127"/>
        <v/>
      </c>
      <c r="BY64" s="32" t="str">
        <f t="shared" si="128"/>
        <v/>
      </c>
      <c r="BZ64" s="32" t="str">
        <f t="shared" si="129"/>
        <v/>
      </c>
      <c r="CA64" s="32" t="str">
        <f t="shared" si="130"/>
        <v/>
      </c>
      <c r="CB64" s="32" t="str">
        <f t="shared" si="131"/>
        <v/>
      </c>
      <c r="CC64" s="32" t="str">
        <f t="shared" si="132"/>
        <v/>
      </c>
      <c r="CD64" s="32" t="str">
        <f t="shared" si="133"/>
        <v/>
      </c>
      <c r="CE64" s="32" t="str">
        <f t="shared" si="134"/>
        <v/>
      </c>
      <c r="CF64" s="32" t="str">
        <f t="shared" si="135"/>
        <v/>
      </c>
      <c r="CG64" s="32" t="str">
        <f t="shared" si="136"/>
        <v/>
      </c>
      <c r="CH64" s="32" t="str">
        <f t="shared" si="137"/>
        <v/>
      </c>
      <c r="CI64" s="32" t="str">
        <f t="shared" si="138"/>
        <v/>
      </c>
      <c r="CJ64" s="32" t="str">
        <f t="shared" si="139"/>
        <v/>
      </c>
      <c r="CK64" s="32" t="str">
        <f t="shared" si="140"/>
        <v/>
      </c>
      <c r="CL64" s="32" t="str">
        <f t="shared" si="141"/>
        <v/>
      </c>
      <c r="CM64" s="32" t="str">
        <f t="shared" si="142"/>
        <v/>
      </c>
      <c r="CN64" s="32" t="str">
        <f t="shared" si="143"/>
        <v/>
      </c>
      <c r="CO64" s="32" t="str">
        <f t="shared" si="144"/>
        <v/>
      </c>
      <c r="CP64" s="32" t="str">
        <f t="shared" si="145"/>
        <v/>
      </c>
      <c r="CQ64" s="32" t="str">
        <f t="shared" si="146"/>
        <v/>
      </c>
      <c r="CR64" s="32" t="str">
        <f t="shared" si="147"/>
        <v/>
      </c>
      <c r="CS64" s="32" t="str">
        <f t="shared" si="148"/>
        <v/>
      </c>
      <c r="CT64" s="32" t="str">
        <f t="shared" si="149"/>
        <v/>
      </c>
      <c r="CU64" s="32" t="str">
        <f t="shared" si="150"/>
        <v/>
      </c>
      <c r="CV64" s="32" t="str">
        <f t="shared" si="151"/>
        <v/>
      </c>
      <c r="CW64" s="32" t="str">
        <f t="shared" si="152"/>
        <v/>
      </c>
      <c r="CX64" s="32" t="str">
        <f t="shared" si="153"/>
        <v/>
      </c>
      <c r="CY64" s="32" t="str">
        <f t="shared" si="154"/>
        <v/>
      </c>
      <c r="CZ64" s="32" t="str">
        <f t="shared" si="155"/>
        <v/>
      </c>
      <c r="DA64" s="32" t="str">
        <f t="shared" si="156"/>
        <v/>
      </c>
      <c r="DB64" s="32" t="str">
        <f t="shared" si="157"/>
        <v/>
      </c>
      <c r="DC64" s="32" t="str">
        <f t="shared" si="158"/>
        <v/>
      </c>
      <c r="DD64" s="32" t="str">
        <f t="shared" si="159"/>
        <v/>
      </c>
      <c r="DE64" s="32" t="str">
        <f t="shared" si="160"/>
        <v/>
      </c>
      <c r="DF64" s="32" t="str">
        <f t="shared" si="161"/>
        <v/>
      </c>
      <c r="DG64" s="32" t="str">
        <f t="shared" si="162"/>
        <v/>
      </c>
      <c r="DH64" s="32" t="str">
        <f t="shared" si="163"/>
        <v/>
      </c>
      <c r="DI64" s="32" t="str">
        <f t="shared" si="164"/>
        <v/>
      </c>
      <c r="DJ64" s="32" t="str">
        <f t="shared" si="165"/>
        <v/>
      </c>
      <c r="DK64" s="10"/>
      <c r="DL64" s="21">
        <f t="shared" si="166"/>
        <v>0</v>
      </c>
      <c r="DM64" s="17">
        <f t="shared" si="167"/>
        <v>0</v>
      </c>
      <c r="DO64" s="24">
        <v>0</v>
      </c>
      <c r="DP64" s="24">
        <v>4.75</v>
      </c>
      <c r="DQ64" s="21" t="e">
        <f>AVERAGE(DQ63,DQ65)</f>
        <v>#DIV/0!</v>
      </c>
      <c r="DS64" s="24">
        <v>4.75</v>
      </c>
      <c r="DT64" s="24">
        <v>0</v>
      </c>
      <c r="DU64" s="21" t="e">
        <f>AVERAGE(DU63,DU65)</f>
        <v>#DIV/0!</v>
      </c>
    </row>
    <row r="65" spans="6:125" ht="15" x14ac:dyDescent="0.15">
      <c r="F65" s="12" t="s">
        <v>78</v>
      </c>
      <c r="G65" s="26"/>
      <c r="H65" s="7" t="s">
        <v>74</v>
      </c>
      <c r="I65" s="149" t="e">
        <f t="shared" ref="I65:I69" si="171">G65*$G$54</f>
        <v>#DIV/0!</v>
      </c>
      <c r="J65" s="6" t="s">
        <v>79</v>
      </c>
      <c r="K65" s="6" t="e">
        <f t="shared" ref="K65:K69" si="172">ROUNDDOWN(I65/60,0)</f>
        <v>#DIV/0!</v>
      </c>
      <c r="L65" s="13" t="e">
        <f t="shared" ref="L65:L69" si="173">I65-K65*60</f>
        <v>#DIV/0!</v>
      </c>
      <c r="AE65" s="27"/>
      <c r="AF65" s="29">
        <v>5</v>
      </c>
      <c r="AG65" s="17"/>
      <c r="AH65" s="32" t="str">
        <f t="shared" si="85"/>
        <v/>
      </c>
      <c r="AI65" s="32" t="str">
        <f t="shared" si="86"/>
        <v/>
      </c>
      <c r="AJ65" s="32" t="str">
        <f t="shared" si="87"/>
        <v/>
      </c>
      <c r="AK65" s="32" t="str">
        <f t="shared" si="88"/>
        <v/>
      </c>
      <c r="AL65" s="32" t="str">
        <f t="shared" si="89"/>
        <v/>
      </c>
      <c r="AM65" s="32" t="str">
        <f t="shared" si="90"/>
        <v/>
      </c>
      <c r="AN65" s="32" t="str">
        <f t="shared" si="91"/>
        <v/>
      </c>
      <c r="AO65" s="32" t="str">
        <f t="shared" si="92"/>
        <v/>
      </c>
      <c r="AP65" s="32" t="str">
        <f t="shared" si="93"/>
        <v/>
      </c>
      <c r="AQ65" s="32" t="str">
        <f t="shared" si="94"/>
        <v/>
      </c>
      <c r="AR65" s="32" t="str">
        <f t="shared" si="95"/>
        <v/>
      </c>
      <c r="AS65" s="32" t="str">
        <f t="shared" si="96"/>
        <v/>
      </c>
      <c r="AT65" s="32" t="str">
        <f t="shared" si="97"/>
        <v/>
      </c>
      <c r="AU65" s="32" t="str">
        <f t="shared" si="98"/>
        <v/>
      </c>
      <c r="AV65" s="32" t="str">
        <f t="shared" si="99"/>
        <v/>
      </c>
      <c r="AW65" s="32" t="str">
        <f t="shared" si="100"/>
        <v/>
      </c>
      <c r="AX65" s="32" t="str">
        <f t="shared" si="101"/>
        <v/>
      </c>
      <c r="AY65" s="32" t="str">
        <f t="shared" si="102"/>
        <v/>
      </c>
      <c r="AZ65" s="32" t="str">
        <f t="shared" si="103"/>
        <v/>
      </c>
      <c r="BA65" s="32" t="str">
        <f t="shared" si="104"/>
        <v/>
      </c>
      <c r="BB65" s="32" t="str">
        <f t="shared" si="105"/>
        <v/>
      </c>
      <c r="BC65" s="32" t="str">
        <f t="shared" si="106"/>
        <v/>
      </c>
      <c r="BD65" s="32" t="str">
        <f t="shared" si="107"/>
        <v/>
      </c>
      <c r="BE65" s="32" t="str">
        <f t="shared" si="108"/>
        <v/>
      </c>
      <c r="BF65" s="32" t="str">
        <f t="shared" si="109"/>
        <v/>
      </c>
      <c r="BG65" s="32" t="str">
        <f t="shared" si="110"/>
        <v/>
      </c>
      <c r="BH65" s="32" t="str">
        <f t="shared" si="111"/>
        <v/>
      </c>
      <c r="BI65" s="32" t="str">
        <f t="shared" si="112"/>
        <v/>
      </c>
      <c r="BJ65" s="32" t="str">
        <f t="shared" si="113"/>
        <v/>
      </c>
      <c r="BK65" s="32" t="str">
        <f t="shared" si="114"/>
        <v/>
      </c>
      <c r="BL65" s="32" t="str">
        <f t="shared" si="115"/>
        <v/>
      </c>
      <c r="BM65" s="32" t="str">
        <f t="shared" si="116"/>
        <v/>
      </c>
      <c r="BN65" s="32" t="str">
        <f t="shared" si="117"/>
        <v/>
      </c>
      <c r="BO65" s="32" t="str">
        <f t="shared" si="118"/>
        <v/>
      </c>
      <c r="BP65" s="32" t="str">
        <f t="shared" si="119"/>
        <v/>
      </c>
      <c r="BQ65" s="32" t="str">
        <f t="shared" si="120"/>
        <v/>
      </c>
      <c r="BR65" s="32" t="str">
        <f t="shared" si="121"/>
        <v/>
      </c>
      <c r="BS65" s="32" t="str">
        <f t="shared" si="122"/>
        <v/>
      </c>
      <c r="BT65" s="32" t="str">
        <f t="shared" si="123"/>
        <v/>
      </c>
      <c r="BU65" s="32" t="str">
        <f t="shared" si="124"/>
        <v/>
      </c>
      <c r="BV65" s="32" t="str">
        <f t="shared" si="125"/>
        <v/>
      </c>
      <c r="BW65" s="32" t="str">
        <f t="shared" si="126"/>
        <v/>
      </c>
      <c r="BX65" s="32" t="str">
        <f t="shared" si="127"/>
        <v/>
      </c>
      <c r="BY65" s="32" t="str">
        <f t="shared" si="128"/>
        <v/>
      </c>
      <c r="BZ65" s="32" t="str">
        <f t="shared" si="129"/>
        <v/>
      </c>
      <c r="CA65" s="32" t="str">
        <f t="shared" si="130"/>
        <v/>
      </c>
      <c r="CB65" s="32" t="str">
        <f t="shared" si="131"/>
        <v/>
      </c>
      <c r="CC65" s="32" t="str">
        <f t="shared" si="132"/>
        <v/>
      </c>
      <c r="CD65" s="32" t="str">
        <f t="shared" si="133"/>
        <v/>
      </c>
      <c r="CE65" s="32" t="str">
        <f t="shared" si="134"/>
        <v/>
      </c>
      <c r="CF65" s="32" t="str">
        <f t="shared" si="135"/>
        <v/>
      </c>
      <c r="CG65" s="32" t="str">
        <f t="shared" si="136"/>
        <v/>
      </c>
      <c r="CH65" s="32" t="str">
        <f t="shared" si="137"/>
        <v/>
      </c>
      <c r="CI65" s="32" t="str">
        <f t="shared" si="138"/>
        <v/>
      </c>
      <c r="CJ65" s="32" t="str">
        <f t="shared" si="139"/>
        <v/>
      </c>
      <c r="CK65" s="32" t="str">
        <f t="shared" si="140"/>
        <v/>
      </c>
      <c r="CL65" s="32" t="str">
        <f t="shared" si="141"/>
        <v/>
      </c>
      <c r="CM65" s="32" t="str">
        <f t="shared" si="142"/>
        <v/>
      </c>
      <c r="CN65" s="32" t="str">
        <f t="shared" si="143"/>
        <v/>
      </c>
      <c r="CO65" s="32" t="str">
        <f t="shared" si="144"/>
        <v/>
      </c>
      <c r="CP65" s="32" t="str">
        <f t="shared" si="145"/>
        <v/>
      </c>
      <c r="CQ65" s="32" t="str">
        <f t="shared" si="146"/>
        <v/>
      </c>
      <c r="CR65" s="32" t="str">
        <f t="shared" si="147"/>
        <v/>
      </c>
      <c r="CS65" s="32" t="str">
        <f t="shared" si="148"/>
        <v/>
      </c>
      <c r="CT65" s="32" t="str">
        <f t="shared" si="149"/>
        <v/>
      </c>
      <c r="CU65" s="32" t="str">
        <f t="shared" si="150"/>
        <v/>
      </c>
      <c r="CV65" s="32" t="str">
        <f t="shared" si="151"/>
        <v/>
      </c>
      <c r="CW65" s="32" t="str">
        <f t="shared" si="152"/>
        <v/>
      </c>
      <c r="CX65" s="32" t="str">
        <f t="shared" si="153"/>
        <v/>
      </c>
      <c r="CY65" s="32" t="str">
        <f t="shared" si="154"/>
        <v/>
      </c>
      <c r="CZ65" s="32" t="str">
        <f t="shared" si="155"/>
        <v/>
      </c>
      <c r="DA65" s="32" t="str">
        <f t="shared" si="156"/>
        <v/>
      </c>
      <c r="DB65" s="32" t="str">
        <f t="shared" si="157"/>
        <v/>
      </c>
      <c r="DC65" s="32" t="str">
        <f t="shared" si="158"/>
        <v/>
      </c>
      <c r="DD65" s="32" t="str">
        <f t="shared" si="159"/>
        <v/>
      </c>
      <c r="DE65" s="32" t="str">
        <f t="shared" si="160"/>
        <v/>
      </c>
      <c r="DF65" s="32" t="str">
        <f t="shared" si="161"/>
        <v/>
      </c>
      <c r="DG65" s="32" t="str">
        <f t="shared" si="162"/>
        <v/>
      </c>
      <c r="DH65" s="32" t="str">
        <f t="shared" si="163"/>
        <v/>
      </c>
      <c r="DI65" s="32" t="str">
        <f t="shared" si="164"/>
        <v/>
      </c>
      <c r="DJ65" s="32" t="str">
        <f t="shared" si="165"/>
        <v/>
      </c>
      <c r="DK65" s="10"/>
      <c r="DL65" s="21">
        <f t="shared" si="166"/>
        <v>0</v>
      </c>
      <c r="DM65" s="17">
        <f t="shared" si="167"/>
        <v>0</v>
      </c>
      <c r="DO65" s="24">
        <v>0</v>
      </c>
      <c r="DP65" s="24">
        <v>5</v>
      </c>
      <c r="DQ65" s="21" t="e">
        <f>T47</f>
        <v>#DIV/0!</v>
      </c>
      <c r="DS65" s="24">
        <v>5</v>
      </c>
      <c r="DT65" s="24">
        <v>0</v>
      </c>
      <c r="DU65" s="21" t="e">
        <f>Y47</f>
        <v>#DIV/0!</v>
      </c>
    </row>
    <row r="66" spans="6:125" ht="15" x14ac:dyDescent="0.15">
      <c r="F66" s="12" t="s">
        <v>78</v>
      </c>
      <c r="G66" s="26"/>
      <c r="H66" s="7" t="s">
        <v>74</v>
      </c>
      <c r="I66" s="149" t="e">
        <f t="shared" si="171"/>
        <v>#DIV/0!</v>
      </c>
      <c r="J66" s="6" t="s">
        <v>79</v>
      </c>
      <c r="K66" s="6" t="e">
        <f t="shared" si="172"/>
        <v>#DIV/0!</v>
      </c>
      <c r="L66" s="13" t="e">
        <f t="shared" si="173"/>
        <v>#DIV/0!</v>
      </c>
      <c r="AE66" s="27"/>
      <c r="AF66" s="29">
        <v>5.25</v>
      </c>
      <c r="AG66" s="17"/>
      <c r="AH66" s="32" t="str">
        <f t="shared" si="85"/>
        <v/>
      </c>
      <c r="AI66" s="32" t="str">
        <f t="shared" si="86"/>
        <v/>
      </c>
      <c r="AJ66" s="32" t="str">
        <f t="shared" si="87"/>
        <v/>
      </c>
      <c r="AK66" s="32" t="str">
        <f t="shared" si="88"/>
        <v/>
      </c>
      <c r="AL66" s="32" t="str">
        <f t="shared" si="89"/>
        <v/>
      </c>
      <c r="AM66" s="32" t="str">
        <f t="shared" si="90"/>
        <v/>
      </c>
      <c r="AN66" s="32" t="str">
        <f t="shared" si="91"/>
        <v/>
      </c>
      <c r="AO66" s="32" t="str">
        <f t="shared" si="92"/>
        <v/>
      </c>
      <c r="AP66" s="32" t="str">
        <f t="shared" si="93"/>
        <v/>
      </c>
      <c r="AQ66" s="32" t="str">
        <f t="shared" si="94"/>
        <v/>
      </c>
      <c r="AR66" s="32" t="str">
        <f t="shared" si="95"/>
        <v/>
      </c>
      <c r="AS66" s="32" t="str">
        <f t="shared" si="96"/>
        <v/>
      </c>
      <c r="AT66" s="32" t="str">
        <f t="shared" si="97"/>
        <v/>
      </c>
      <c r="AU66" s="32" t="str">
        <f t="shared" si="98"/>
        <v/>
      </c>
      <c r="AV66" s="32" t="str">
        <f t="shared" si="99"/>
        <v/>
      </c>
      <c r="AW66" s="32" t="str">
        <f t="shared" si="100"/>
        <v/>
      </c>
      <c r="AX66" s="32" t="str">
        <f t="shared" si="101"/>
        <v/>
      </c>
      <c r="AY66" s="32" t="str">
        <f t="shared" si="102"/>
        <v/>
      </c>
      <c r="AZ66" s="32" t="str">
        <f t="shared" si="103"/>
        <v/>
      </c>
      <c r="BA66" s="32" t="str">
        <f t="shared" si="104"/>
        <v/>
      </c>
      <c r="BB66" s="32" t="str">
        <f t="shared" si="105"/>
        <v/>
      </c>
      <c r="BC66" s="32" t="str">
        <f t="shared" si="106"/>
        <v/>
      </c>
      <c r="BD66" s="32" t="str">
        <f t="shared" si="107"/>
        <v/>
      </c>
      <c r="BE66" s="32" t="str">
        <f t="shared" si="108"/>
        <v/>
      </c>
      <c r="BF66" s="32" t="str">
        <f t="shared" si="109"/>
        <v/>
      </c>
      <c r="BG66" s="32" t="str">
        <f t="shared" si="110"/>
        <v/>
      </c>
      <c r="BH66" s="32" t="str">
        <f t="shared" si="111"/>
        <v/>
      </c>
      <c r="BI66" s="32" t="str">
        <f t="shared" si="112"/>
        <v/>
      </c>
      <c r="BJ66" s="32" t="str">
        <f t="shared" si="113"/>
        <v/>
      </c>
      <c r="BK66" s="32" t="str">
        <f t="shared" si="114"/>
        <v/>
      </c>
      <c r="BL66" s="32" t="str">
        <f t="shared" si="115"/>
        <v/>
      </c>
      <c r="BM66" s="32" t="str">
        <f t="shared" si="116"/>
        <v/>
      </c>
      <c r="BN66" s="32" t="str">
        <f t="shared" si="117"/>
        <v/>
      </c>
      <c r="BO66" s="32" t="str">
        <f t="shared" si="118"/>
        <v/>
      </c>
      <c r="BP66" s="32" t="str">
        <f t="shared" si="119"/>
        <v/>
      </c>
      <c r="BQ66" s="32" t="str">
        <f t="shared" si="120"/>
        <v/>
      </c>
      <c r="BR66" s="32" t="str">
        <f t="shared" si="121"/>
        <v/>
      </c>
      <c r="BS66" s="32" t="str">
        <f t="shared" si="122"/>
        <v/>
      </c>
      <c r="BT66" s="32" t="str">
        <f t="shared" si="123"/>
        <v/>
      </c>
      <c r="BU66" s="32" t="str">
        <f t="shared" si="124"/>
        <v/>
      </c>
      <c r="BV66" s="32" t="str">
        <f t="shared" si="125"/>
        <v/>
      </c>
      <c r="BW66" s="32" t="str">
        <f t="shared" si="126"/>
        <v/>
      </c>
      <c r="BX66" s="32" t="str">
        <f t="shared" si="127"/>
        <v/>
      </c>
      <c r="BY66" s="32" t="str">
        <f t="shared" si="128"/>
        <v/>
      </c>
      <c r="BZ66" s="32" t="str">
        <f t="shared" si="129"/>
        <v/>
      </c>
      <c r="CA66" s="32" t="str">
        <f t="shared" si="130"/>
        <v/>
      </c>
      <c r="CB66" s="32" t="str">
        <f t="shared" si="131"/>
        <v/>
      </c>
      <c r="CC66" s="32" t="str">
        <f t="shared" si="132"/>
        <v/>
      </c>
      <c r="CD66" s="32" t="str">
        <f t="shared" si="133"/>
        <v/>
      </c>
      <c r="CE66" s="32" t="str">
        <f t="shared" si="134"/>
        <v/>
      </c>
      <c r="CF66" s="32" t="str">
        <f t="shared" si="135"/>
        <v/>
      </c>
      <c r="CG66" s="32" t="str">
        <f t="shared" si="136"/>
        <v/>
      </c>
      <c r="CH66" s="32" t="str">
        <f t="shared" si="137"/>
        <v/>
      </c>
      <c r="CI66" s="32" t="str">
        <f t="shared" si="138"/>
        <v/>
      </c>
      <c r="CJ66" s="32" t="str">
        <f t="shared" si="139"/>
        <v/>
      </c>
      <c r="CK66" s="32" t="str">
        <f t="shared" si="140"/>
        <v/>
      </c>
      <c r="CL66" s="32" t="str">
        <f t="shared" si="141"/>
        <v/>
      </c>
      <c r="CM66" s="32" t="str">
        <f t="shared" si="142"/>
        <v/>
      </c>
      <c r="CN66" s="32" t="str">
        <f t="shared" si="143"/>
        <v/>
      </c>
      <c r="CO66" s="32" t="str">
        <f t="shared" si="144"/>
        <v/>
      </c>
      <c r="CP66" s="32" t="str">
        <f t="shared" si="145"/>
        <v/>
      </c>
      <c r="CQ66" s="32" t="str">
        <f t="shared" si="146"/>
        <v/>
      </c>
      <c r="CR66" s="32" t="str">
        <f t="shared" si="147"/>
        <v/>
      </c>
      <c r="CS66" s="32" t="str">
        <f t="shared" si="148"/>
        <v/>
      </c>
      <c r="CT66" s="32" t="str">
        <f t="shared" si="149"/>
        <v/>
      </c>
      <c r="CU66" s="32" t="str">
        <f t="shared" si="150"/>
        <v/>
      </c>
      <c r="CV66" s="32" t="str">
        <f t="shared" si="151"/>
        <v/>
      </c>
      <c r="CW66" s="32" t="str">
        <f t="shared" si="152"/>
        <v/>
      </c>
      <c r="CX66" s="32" t="str">
        <f t="shared" si="153"/>
        <v/>
      </c>
      <c r="CY66" s="32" t="str">
        <f t="shared" si="154"/>
        <v/>
      </c>
      <c r="CZ66" s="32" t="str">
        <f t="shared" si="155"/>
        <v/>
      </c>
      <c r="DA66" s="32" t="str">
        <f t="shared" si="156"/>
        <v/>
      </c>
      <c r="DB66" s="32" t="str">
        <f t="shared" si="157"/>
        <v/>
      </c>
      <c r="DC66" s="32" t="str">
        <f t="shared" si="158"/>
        <v/>
      </c>
      <c r="DD66" s="32" t="str">
        <f t="shared" si="159"/>
        <v/>
      </c>
      <c r="DE66" s="32" t="str">
        <f t="shared" si="160"/>
        <v/>
      </c>
      <c r="DF66" s="32" t="str">
        <f t="shared" si="161"/>
        <v/>
      </c>
      <c r="DG66" s="32" t="str">
        <f t="shared" si="162"/>
        <v/>
      </c>
      <c r="DH66" s="32" t="str">
        <f t="shared" si="163"/>
        <v/>
      </c>
      <c r="DI66" s="32" t="str">
        <f t="shared" si="164"/>
        <v/>
      </c>
      <c r="DJ66" s="32" t="str">
        <f t="shared" si="165"/>
        <v/>
      </c>
      <c r="DK66" s="10"/>
      <c r="DL66" s="21">
        <f t="shared" si="166"/>
        <v>0</v>
      </c>
      <c r="DM66" s="17">
        <f t="shared" si="167"/>
        <v>0</v>
      </c>
      <c r="DO66" s="24">
        <v>0</v>
      </c>
      <c r="DP66" s="24">
        <v>5.25</v>
      </c>
      <c r="DQ66" s="21" t="e">
        <f>AVERAGE(DQ65,DQ67)</f>
        <v>#DIV/0!</v>
      </c>
      <c r="DS66" s="24">
        <v>5.25</v>
      </c>
      <c r="DT66" s="24">
        <v>0</v>
      </c>
      <c r="DU66" s="21" t="e">
        <f>AVERAGE(DU65,DU67)</f>
        <v>#DIV/0!</v>
      </c>
    </row>
    <row r="67" spans="6:125" ht="15" x14ac:dyDescent="0.15">
      <c r="F67" s="12" t="s">
        <v>78</v>
      </c>
      <c r="G67" s="26"/>
      <c r="H67" s="7" t="s">
        <v>74</v>
      </c>
      <c r="I67" s="149" t="e">
        <f t="shared" si="171"/>
        <v>#DIV/0!</v>
      </c>
      <c r="J67" s="6" t="s">
        <v>79</v>
      </c>
      <c r="K67" s="6" t="e">
        <f t="shared" si="172"/>
        <v>#DIV/0!</v>
      </c>
      <c r="L67" s="13" t="e">
        <f t="shared" si="173"/>
        <v>#DIV/0!</v>
      </c>
      <c r="AE67" s="27"/>
      <c r="AF67" s="29">
        <v>5.5</v>
      </c>
      <c r="AG67" s="17"/>
      <c r="AH67" s="32" t="str">
        <f t="shared" si="85"/>
        <v/>
      </c>
      <c r="AI67" s="32" t="str">
        <f t="shared" si="86"/>
        <v/>
      </c>
      <c r="AJ67" s="32" t="str">
        <f t="shared" si="87"/>
        <v/>
      </c>
      <c r="AK67" s="32" t="str">
        <f t="shared" si="88"/>
        <v/>
      </c>
      <c r="AL67" s="32" t="str">
        <f t="shared" si="89"/>
        <v/>
      </c>
      <c r="AM67" s="32" t="str">
        <f t="shared" si="90"/>
        <v/>
      </c>
      <c r="AN67" s="32" t="str">
        <f t="shared" si="91"/>
        <v/>
      </c>
      <c r="AO67" s="32" t="str">
        <f t="shared" si="92"/>
        <v/>
      </c>
      <c r="AP67" s="32" t="str">
        <f t="shared" si="93"/>
        <v/>
      </c>
      <c r="AQ67" s="32" t="str">
        <f t="shared" si="94"/>
        <v/>
      </c>
      <c r="AR67" s="32" t="str">
        <f t="shared" si="95"/>
        <v/>
      </c>
      <c r="AS67" s="32" t="str">
        <f t="shared" si="96"/>
        <v/>
      </c>
      <c r="AT67" s="32" t="str">
        <f t="shared" si="97"/>
        <v/>
      </c>
      <c r="AU67" s="32" t="str">
        <f t="shared" si="98"/>
        <v/>
      </c>
      <c r="AV67" s="32" t="str">
        <f t="shared" si="99"/>
        <v/>
      </c>
      <c r="AW67" s="32" t="str">
        <f t="shared" si="100"/>
        <v/>
      </c>
      <c r="AX67" s="32" t="str">
        <f t="shared" si="101"/>
        <v/>
      </c>
      <c r="AY67" s="32" t="str">
        <f t="shared" si="102"/>
        <v/>
      </c>
      <c r="AZ67" s="32" t="str">
        <f t="shared" si="103"/>
        <v/>
      </c>
      <c r="BA67" s="32" t="str">
        <f t="shared" si="104"/>
        <v/>
      </c>
      <c r="BB67" s="32" t="str">
        <f t="shared" si="105"/>
        <v/>
      </c>
      <c r="BC67" s="32" t="str">
        <f t="shared" si="106"/>
        <v/>
      </c>
      <c r="BD67" s="32" t="str">
        <f t="shared" si="107"/>
        <v/>
      </c>
      <c r="BE67" s="32" t="str">
        <f t="shared" si="108"/>
        <v/>
      </c>
      <c r="BF67" s="32" t="str">
        <f t="shared" si="109"/>
        <v/>
      </c>
      <c r="BG67" s="32" t="str">
        <f t="shared" si="110"/>
        <v/>
      </c>
      <c r="BH67" s="32" t="str">
        <f t="shared" si="111"/>
        <v/>
      </c>
      <c r="BI67" s="32" t="str">
        <f t="shared" si="112"/>
        <v/>
      </c>
      <c r="BJ67" s="32" t="str">
        <f t="shared" si="113"/>
        <v/>
      </c>
      <c r="BK67" s="32" t="str">
        <f t="shared" si="114"/>
        <v/>
      </c>
      <c r="BL67" s="32" t="str">
        <f t="shared" si="115"/>
        <v/>
      </c>
      <c r="BM67" s="32" t="str">
        <f t="shared" si="116"/>
        <v/>
      </c>
      <c r="BN67" s="32" t="str">
        <f t="shared" si="117"/>
        <v/>
      </c>
      <c r="BO67" s="32" t="str">
        <f t="shared" si="118"/>
        <v/>
      </c>
      <c r="BP67" s="32" t="str">
        <f t="shared" si="119"/>
        <v/>
      </c>
      <c r="BQ67" s="32" t="str">
        <f t="shared" si="120"/>
        <v/>
      </c>
      <c r="BR67" s="32" t="str">
        <f t="shared" si="121"/>
        <v/>
      </c>
      <c r="BS67" s="32" t="str">
        <f t="shared" si="122"/>
        <v/>
      </c>
      <c r="BT67" s="32" t="str">
        <f t="shared" si="123"/>
        <v/>
      </c>
      <c r="BU67" s="32" t="str">
        <f t="shared" si="124"/>
        <v/>
      </c>
      <c r="BV67" s="32" t="str">
        <f t="shared" si="125"/>
        <v/>
      </c>
      <c r="BW67" s="32" t="str">
        <f t="shared" si="126"/>
        <v/>
      </c>
      <c r="BX67" s="32" t="str">
        <f t="shared" si="127"/>
        <v/>
      </c>
      <c r="BY67" s="32" t="str">
        <f t="shared" si="128"/>
        <v/>
      </c>
      <c r="BZ67" s="32" t="str">
        <f t="shared" si="129"/>
        <v/>
      </c>
      <c r="CA67" s="32" t="str">
        <f t="shared" si="130"/>
        <v/>
      </c>
      <c r="CB67" s="32" t="str">
        <f t="shared" si="131"/>
        <v/>
      </c>
      <c r="CC67" s="32" t="str">
        <f t="shared" si="132"/>
        <v/>
      </c>
      <c r="CD67" s="32" t="str">
        <f t="shared" si="133"/>
        <v/>
      </c>
      <c r="CE67" s="32" t="str">
        <f t="shared" si="134"/>
        <v/>
      </c>
      <c r="CF67" s="32" t="str">
        <f t="shared" si="135"/>
        <v/>
      </c>
      <c r="CG67" s="32" t="str">
        <f t="shared" si="136"/>
        <v/>
      </c>
      <c r="CH67" s="32" t="str">
        <f t="shared" si="137"/>
        <v/>
      </c>
      <c r="CI67" s="32" t="str">
        <f t="shared" si="138"/>
        <v/>
      </c>
      <c r="CJ67" s="32" t="str">
        <f t="shared" si="139"/>
        <v/>
      </c>
      <c r="CK67" s="32" t="str">
        <f t="shared" si="140"/>
        <v/>
      </c>
      <c r="CL67" s="32" t="str">
        <f t="shared" si="141"/>
        <v/>
      </c>
      <c r="CM67" s="32" t="str">
        <f t="shared" si="142"/>
        <v/>
      </c>
      <c r="CN67" s="32" t="str">
        <f t="shared" si="143"/>
        <v/>
      </c>
      <c r="CO67" s="32" t="str">
        <f t="shared" si="144"/>
        <v/>
      </c>
      <c r="CP67" s="32" t="str">
        <f t="shared" si="145"/>
        <v/>
      </c>
      <c r="CQ67" s="32" t="str">
        <f t="shared" si="146"/>
        <v/>
      </c>
      <c r="CR67" s="32" t="str">
        <f t="shared" si="147"/>
        <v/>
      </c>
      <c r="CS67" s="32" t="str">
        <f t="shared" si="148"/>
        <v/>
      </c>
      <c r="CT67" s="32" t="str">
        <f t="shared" si="149"/>
        <v/>
      </c>
      <c r="CU67" s="32" t="str">
        <f t="shared" si="150"/>
        <v/>
      </c>
      <c r="CV67" s="32" t="str">
        <f t="shared" si="151"/>
        <v/>
      </c>
      <c r="CW67" s="32" t="str">
        <f t="shared" si="152"/>
        <v/>
      </c>
      <c r="CX67" s="32" t="str">
        <f t="shared" si="153"/>
        <v/>
      </c>
      <c r="CY67" s="32" t="str">
        <f t="shared" si="154"/>
        <v/>
      </c>
      <c r="CZ67" s="32" t="str">
        <f t="shared" si="155"/>
        <v/>
      </c>
      <c r="DA67" s="32" t="str">
        <f t="shared" si="156"/>
        <v/>
      </c>
      <c r="DB67" s="32" t="str">
        <f t="shared" si="157"/>
        <v/>
      </c>
      <c r="DC67" s="32" t="str">
        <f t="shared" si="158"/>
        <v/>
      </c>
      <c r="DD67" s="32" t="str">
        <f t="shared" si="159"/>
        <v/>
      </c>
      <c r="DE67" s="32" t="str">
        <f t="shared" si="160"/>
        <v/>
      </c>
      <c r="DF67" s="32" t="str">
        <f t="shared" si="161"/>
        <v/>
      </c>
      <c r="DG67" s="32" t="str">
        <f t="shared" si="162"/>
        <v/>
      </c>
      <c r="DH67" s="32" t="str">
        <f t="shared" si="163"/>
        <v/>
      </c>
      <c r="DI67" s="32" t="str">
        <f t="shared" si="164"/>
        <v/>
      </c>
      <c r="DJ67" s="32" t="str">
        <f t="shared" si="165"/>
        <v/>
      </c>
      <c r="DK67" s="10"/>
      <c r="DL67" s="21">
        <f t="shared" si="166"/>
        <v>0</v>
      </c>
      <c r="DM67" s="17">
        <f t="shared" si="167"/>
        <v>0</v>
      </c>
      <c r="DO67" s="24">
        <v>0</v>
      </c>
      <c r="DP67" s="24">
        <v>5.5</v>
      </c>
      <c r="DQ67" s="21" t="e">
        <f>T48</f>
        <v>#DIV/0!</v>
      </c>
      <c r="DS67" s="24">
        <v>5.5</v>
      </c>
      <c r="DT67" s="24">
        <v>0</v>
      </c>
      <c r="DU67" s="21" t="e">
        <f>Y48</f>
        <v>#DIV/0!</v>
      </c>
    </row>
    <row r="68" spans="6:125" ht="15" x14ac:dyDescent="0.15">
      <c r="F68" s="12" t="s">
        <v>78</v>
      </c>
      <c r="G68" s="26"/>
      <c r="H68" s="7" t="s">
        <v>74</v>
      </c>
      <c r="I68" s="149" t="e">
        <f t="shared" si="171"/>
        <v>#DIV/0!</v>
      </c>
      <c r="J68" s="6" t="s">
        <v>79</v>
      </c>
      <c r="K68" s="6" t="e">
        <f t="shared" si="172"/>
        <v>#DIV/0!</v>
      </c>
      <c r="L68" s="13" t="e">
        <f t="shared" si="173"/>
        <v>#DIV/0!</v>
      </c>
      <c r="AE68" s="27"/>
      <c r="AF68" s="29">
        <v>5.75</v>
      </c>
      <c r="AG68" s="17"/>
      <c r="AH68" s="32" t="str">
        <f t="shared" si="85"/>
        <v/>
      </c>
      <c r="AI68" s="32" t="str">
        <f t="shared" si="86"/>
        <v/>
      </c>
      <c r="AJ68" s="32" t="str">
        <f t="shared" si="87"/>
        <v/>
      </c>
      <c r="AK68" s="32" t="str">
        <f t="shared" si="88"/>
        <v/>
      </c>
      <c r="AL68" s="32" t="str">
        <f t="shared" si="89"/>
        <v/>
      </c>
      <c r="AM68" s="32" t="str">
        <f t="shared" si="90"/>
        <v/>
      </c>
      <c r="AN68" s="32" t="str">
        <f t="shared" si="91"/>
        <v/>
      </c>
      <c r="AO68" s="32" t="str">
        <f t="shared" si="92"/>
        <v/>
      </c>
      <c r="AP68" s="32" t="str">
        <f t="shared" si="93"/>
        <v/>
      </c>
      <c r="AQ68" s="32" t="str">
        <f t="shared" si="94"/>
        <v/>
      </c>
      <c r="AR68" s="32" t="str">
        <f t="shared" si="95"/>
        <v/>
      </c>
      <c r="AS68" s="32" t="str">
        <f t="shared" si="96"/>
        <v/>
      </c>
      <c r="AT68" s="32" t="str">
        <f t="shared" si="97"/>
        <v/>
      </c>
      <c r="AU68" s="32" t="str">
        <f t="shared" si="98"/>
        <v/>
      </c>
      <c r="AV68" s="32" t="str">
        <f t="shared" si="99"/>
        <v/>
      </c>
      <c r="AW68" s="32" t="str">
        <f t="shared" si="100"/>
        <v/>
      </c>
      <c r="AX68" s="32" t="str">
        <f t="shared" si="101"/>
        <v/>
      </c>
      <c r="AY68" s="32" t="str">
        <f t="shared" si="102"/>
        <v/>
      </c>
      <c r="AZ68" s="32" t="str">
        <f t="shared" si="103"/>
        <v/>
      </c>
      <c r="BA68" s="32" t="str">
        <f t="shared" si="104"/>
        <v/>
      </c>
      <c r="BB68" s="32" t="str">
        <f t="shared" si="105"/>
        <v/>
      </c>
      <c r="BC68" s="32" t="str">
        <f t="shared" si="106"/>
        <v/>
      </c>
      <c r="BD68" s="32" t="str">
        <f t="shared" si="107"/>
        <v/>
      </c>
      <c r="BE68" s="32" t="str">
        <f t="shared" si="108"/>
        <v/>
      </c>
      <c r="BF68" s="32" t="str">
        <f t="shared" si="109"/>
        <v/>
      </c>
      <c r="BG68" s="32" t="str">
        <f t="shared" si="110"/>
        <v/>
      </c>
      <c r="BH68" s="32" t="str">
        <f t="shared" si="111"/>
        <v/>
      </c>
      <c r="BI68" s="32" t="str">
        <f t="shared" si="112"/>
        <v/>
      </c>
      <c r="BJ68" s="32" t="str">
        <f t="shared" si="113"/>
        <v/>
      </c>
      <c r="BK68" s="32" t="str">
        <f t="shared" si="114"/>
        <v/>
      </c>
      <c r="BL68" s="32" t="str">
        <f t="shared" si="115"/>
        <v/>
      </c>
      <c r="BM68" s="32" t="str">
        <f t="shared" si="116"/>
        <v/>
      </c>
      <c r="BN68" s="32" t="str">
        <f t="shared" si="117"/>
        <v/>
      </c>
      <c r="BO68" s="32" t="str">
        <f t="shared" si="118"/>
        <v/>
      </c>
      <c r="BP68" s="32" t="str">
        <f t="shared" si="119"/>
        <v/>
      </c>
      <c r="BQ68" s="32" t="str">
        <f t="shared" si="120"/>
        <v/>
      </c>
      <c r="BR68" s="32" t="str">
        <f t="shared" si="121"/>
        <v/>
      </c>
      <c r="BS68" s="32" t="str">
        <f t="shared" si="122"/>
        <v/>
      </c>
      <c r="BT68" s="32" t="str">
        <f t="shared" si="123"/>
        <v/>
      </c>
      <c r="BU68" s="32" t="str">
        <f t="shared" si="124"/>
        <v/>
      </c>
      <c r="BV68" s="32" t="str">
        <f t="shared" si="125"/>
        <v/>
      </c>
      <c r="BW68" s="32" t="str">
        <f t="shared" si="126"/>
        <v/>
      </c>
      <c r="BX68" s="32" t="str">
        <f t="shared" si="127"/>
        <v/>
      </c>
      <c r="BY68" s="32" t="str">
        <f t="shared" si="128"/>
        <v/>
      </c>
      <c r="BZ68" s="32" t="str">
        <f t="shared" si="129"/>
        <v/>
      </c>
      <c r="CA68" s="32" t="str">
        <f t="shared" si="130"/>
        <v/>
      </c>
      <c r="CB68" s="32" t="str">
        <f t="shared" si="131"/>
        <v/>
      </c>
      <c r="CC68" s="32" t="str">
        <f t="shared" si="132"/>
        <v/>
      </c>
      <c r="CD68" s="32" t="str">
        <f t="shared" si="133"/>
        <v/>
      </c>
      <c r="CE68" s="32" t="str">
        <f t="shared" si="134"/>
        <v/>
      </c>
      <c r="CF68" s="32" t="str">
        <f t="shared" si="135"/>
        <v/>
      </c>
      <c r="CG68" s="32" t="str">
        <f t="shared" si="136"/>
        <v/>
      </c>
      <c r="CH68" s="32" t="str">
        <f t="shared" si="137"/>
        <v/>
      </c>
      <c r="CI68" s="32" t="str">
        <f t="shared" si="138"/>
        <v/>
      </c>
      <c r="CJ68" s="32" t="str">
        <f t="shared" si="139"/>
        <v/>
      </c>
      <c r="CK68" s="32" t="str">
        <f t="shared" si="140"/>
        <v/>
      </c>
      <c r="CL68" s="32" t="str">
        <f t="shared" si="141"/>
        <v/>
      </c>
      <c r="CM68" s="32" t="str">
        <f t="shared" si="142"/>
        <v/>
      </c>
      <c r="CN68" s="32" t="str">
        <f t="shared" si="143"/>
        <v/>
      </c>
      <c r="CO68" s="32" t="str">
        <f t="shared" si="144"/>
        <v/>
      </c>
      <c r="CP68" s="32" t="str">
        <f t="shared" si="145"/>
        <v/>
      </c>
      <c r="CQ68" s="32" t="str">
        <f t="shared" si="146"/>
        <v/>
      </c>
      <c r="CR68" s="32" t="str">
        <f t="shared" si="147"/>
        <v/>
      </c>
      <c r="CS68" s="32" t="str">
        <f t="shared" si="148"/>
        <v/>
      </c>
      <c r="CT68" s="32" t="str">
        <f t="shared" si="149"/>
        <v/>
      </c>
      <c r="CU68" s="32" t="str">
        <f t="shared" si="150"/>
        <v/>
      </c>
      <c r="CV68" s="32" t="str">
        <f t="shared" si="151"/>
        <v/>
      </c>
      <c r="CW68" s="32" t="str">
        <f t="shared" si="152"/>
        <v/>
      </c>
      <c r="CX68" s="32" t="str">
        <f t="shared" si="153"/>
        <v/>
      </c>
      <c r="CY68" s="32" t="str">
        <f t="shared" si="154"/>
        <v/>
      </c>
      <c r="CZ68" s="32" t="str">
        <f t="shared" si="155"/>
        <v/>
      </c>
      <c r="DA68" s="32" t="str">
        <f t="shared" si="156"/>
        <v/>
      </c>
      <c r="DB68" s="32" t="str">
        <f t="shared" si="157"/>
        <v/>
      </c>
      <c r="DC68" s="32" t="str">
        <f t="shared" si="158"/>
        <v/>
      </c>
      <c r="DD68" s="32" t="str">
        <f t="shared" si="159"/>
        <v/>
      </c>
      <c r="DE68" s="32" t="str">
        <f t="shared" si="160"/>
        <v/>
      </c>
      <c r="DF68" s="32" t="str">
        <f t="shared" si="161"/>
        <v/>
      </c>
      <c r="DG68" s="32" t="str">
        <f t="shared" si="162"/>
        <v/>
      </c>
      <c r="DH68" s="32" t="str">
        <f t="shared" si="163"/>
        <v/>
      </c>
      <c r="DI68" s="32" t="str">
        <f t="shared" si="164"/>
        <v/>
      </c>
      <c r="DJ68" s="32" t="str">
        <f t="shared" si="165"/>
        <v/>
      </c>
      <c r="DK68" s="10"/>
      <c r="DL68" s="21">
        <f t="shared" si="166"/>
        <v>0</v>
      </c>
      <c r="DM68" s="17">
        <f t="shared" si="167"/>
        <v>0</v>
      </c>
      <c r="DO68" s="24">
        <v>0</v>
      </c>
      <c r="DP68" s="24">
        <v>5.75</v>
      </c>
      <c r="DQ68" s="21" t="e">
        <f>AVERAGE(DQ67,DQ69)</f>
        <v>#DIV/0!</v>
      </c>
      <c r="DS68" s="24">
        <v>5.75</v>
      </c>
      <c r="DT68" s="24">
        <v>0</v>
      </c>
      <c r="DU68" s="21" t="e">
        <f>AVERAGE(DU67,DU69)</f>
        <v>#DIV/0!</v>
      </c>
    </row>
    <row r="69" spans="6:125" ht="15" x14ac:dyDescent="0.15">
      <c r="F69" s="12" t="s">
        <v>78</v>
      </c>
      <c r="G69" s="26"/>
      <c r="H69" s="7" t="s">
        <v>74</v>
      </c>
      <c r="I69" s="149" t="e">
        <f t="shared" si="171"/>
        <v>#DIV/0!</v>
      </c>
      <c r="J69" s="6" t="s">
        <v>79</v>
      </c>
      <c r="K69" s="6" t="e">
        <f t="shared" si="172"/>
        <v>#DIV/0!</v>
      </c>
      <c r="L69" s="13" t="e">
        <f t="shared" si="173"/>
        <v>#DIV/0!</v>
      </c>
      <c r="AE69" s="27"/>
      <c r="AF69" s="29">
        <v>6</v>
      </c>
      <c r="AG69" s="17"/>
      <c r="AH69" s="32" t="str">
        <f t="shared" ref="AH69:AH85" si="174">IF((AH$3^2+$AF69^2)^0.5&gt;$G$38/2,"",$DQ69*$DU$5)</f>
        <v/>
      </c>
      <c r="AI69" s="32" t="str">
        <f t="shared" ref="AI69:AI85" si="175">IF((AI$3^2+$AF69^2)^0.5&gt;$G$38/2,"",$DQ69*$DU$6)</f>
        <v/>
      </c>
      <c r="AJ69" s="32" t="str">
        <f t="shared" ref="AJ69:AJ85" si="176">IF((AJ$3^2+$AF69^2)^0.5&gt;$G$38/2,"",$DQ69*$DU$7)</f>
        <v/>
      </c>
      <c r="AK69" s="32" t="str">
        <f t="shared" ref="AK69:AK85" si="177">IF((AK$3^2+$AF69^2)^0.5&gt;$G$38/2,"",$DQ69*$DU$8)</f>
        <v/>
      </c>
      <c r="AL69" s="32" t="str">
        <f t="shared" ref="AL69:AL85" si="178">IF((AL$3^2+$AF69^2)^0.5&gt;$G$38/2,"",$DQ69*$DU$9)</f>
        <v/>
      </c>
      <c r="AM69" s="32" t="str">
        <f t="shared" ref="AM69:AM85" si="179">IF((AM$3^2+$AF69^2)^0.5&gt;$G$38/2,"",$DQ69*$DU$10)</f>
        <v/>
      </c>
      <c r="AN69" s="32" t="str">
        <f t="shared" ref="AN69:AN85" si="180">IF((AN$3^2+$AF69^2)^0.5&gt;$G$38/2,"",$DQ69*$DU$11)</f>
        <v/>
      </c>
      <c r="AO69" s="32" t="str">
        <f t="shared" ref="AO69:AO85" si="181">IF((AO$3^2+$AF69^2)^0.5&gt;$G$38/2,"",$DQ69*$DU$12)</f>
        <v/>
      </c>
      <c r="AP69" s="32" t="str">
        <f t="shared" ref="AP69:AP85" si="182">IF((AP$3^2+$AF69^2)^0.5&gt;$G$38/2,"",$DQ69*$DU$13)</f>
        <v/>
      </c>
      <c r="AQ69" s="32" t="str">
        <f t="shared" ref="AQ69:AQ85" si="183">IF((AQ$3^2+$AF69^2)^0.5&gt;$G$38/2,"",$DQ69*$DU$14)</f>
        <v/>
      </c>
      <c r="AR69" s="32" t="str">
        <f t="shared" ref="AR69:AR85" si="184">IF((AR$3^2+$AF69^2)^0.5&gt;$G$38/2,"",$DQ69*$DU$15)</f>
        <v/>
      </c>
      <c r="AS69" s="32" t="str">
        <f t="shared" ref="AS69:AS85" si="185">IF((AS$3^2+$AF69^2)^0.5&gt;$G$38/2,"",$DQ69*$DU$16)</f>
        <v/>
      </c>
      <c r="AT69" s="32" t="str">
        <f t="shared" ref="AT69:AT85" si="186">IF((AT$3^2+$AF69^2)^0.5&gt;$G$38/2,"",$DQ69*$DU$17)</f>
        <v/>
      </c>
      <c r="AU69" s="32" t="str">
        <f t="shared" ref="AU69:AU85" si="187">IF((AU$3^2+$AF69^2)^0.5&gt;$G$38/2,"",$DQ69*$DU$18)</f>
        <v/>
      </c>
      <c r="AV69" s="32" t="str">
        <f t="shared" ref="AV69:AV85" si="188">IF((AV$3^2+$AF69^2)^0.5&gt;$G$38/2,"",$DQ69*$DU$19)</f>
        <v/>
      </c>
      <c r="AW69" s="32" t="str">
        <f t="shared" ref="AW69:AW85" si="189">IF((AW$3^2+$AF69^2)^0.5&gt;$G$38/2,"",$DQ69*$DU$20)</f>
        <v/>
      </c>
      <c r="AX69" s="32" t="str">
        <f t="shared" ref="AX69:AX85" si="190">IF((AX$3^2+$AF69^2)^0.5&gt;$G$38/2,"",$DQ69*$DU$21)</f>
        <v/>
      </c>
      <c r="AY69" s="32" t="str">
        <f t="shared" ref="AY69:AY85" si="191">IF((AY$3^2+$AF69^2)^0.5&gt;$G$38/2,"",$DQ69*$DU$22)</f>
        <v/>
      </c>
      <c r="AZ69" s="32" t="str">
        <f t="shared" ref="AZ69:AZ85" si="192">IF((AZ$3^2+$AF69^2)^0.5&gt;$G$38/2,"",$DQ69*$DU$23)</f>
        <v/>
      </c>
      <c r="BA69" s="32" t="str">
        <f t="shared" ref="BA69:BA85" si="193">IF((BA$3^2+$AF69^2)^0.5&gt;$G$38/2,"",$DQ69*$DU$24)</f>
        <v/>
      </c>
      <c r="BB69" s="32" t="str">
        <f t="shared" ref="BB69:BB85" si="194">IF((BB$3^2+$AF69^2)^0.5&gt;$G$38/2,"",$DQ69*$DU$25)</f>
        <v/>
      </c>
      <c r="BC69" s="32" t="str">
        <f t="shared" ref="BC69:BC85" si="195">IF((BC$3^2+$AF69^2)^0.5&gt;$G$38/2,"",$DQ69*$DU$26)</f>
        <v/>
      </c>
      <c r="BD69" s="32" t="str">
        <f t="shared" ref="BD69:BD85" si="196">IF((BD$3^2+$AF69^2)^0.5&gt;$G$38/2,"",$DQ69*$DU$27)</f>
        <v/>
      </c>
      <c r="BE69" s="32" t="str">
        <f t="shared" ref="BE69:BE85" si="197">IF((BE$3^2+$AF69^2)^0.5&gt;$G$38/2,"",$DQ69*$DU$28)</f>
        <v/>
      </c>
      <c r="BF69" s="32" t="str">
        <f t="shared" ref="BF69:BF85" si="198">IF((BF$3^2+$AF69^2)^0.5&gt;$G$38/2,"",$DQ69*$DU$29)</f>
        <v/>
      </c>
      <c r="BG69" s="32" t="str">
        <f t="shared" ref="BG69:BG85" si="199">IF((BG$3^2+$AF69^2)^0.5&gt;$G$38/2,"",$DQ69*$DU$30)</f>
        <v/>
      </c>
      <c r="BH69" s="32" t="str">
        <f t="shared" ref="BH69:BH85" si="200">IF((BH$3^2+$AF69^2)^0.5&gt;$G$38/2,"",$DQ69*$DU$31)</f>
        <v/>
      </c>
      <c r="BI69" s="32" t="str">
        <f t="shared" ref="BI69:BI85" si="201">IF((BI$3^2+$AF69^2)^0.5&gt;$G$38/2,"",$DQ69*$DU$32)</f>
        <v/>
      </c>
      <c r="BJ69" s="32" t="str">
        <f t="shared" ref="BJ69:BJ85" si="202">IF((BJ$3^2+$AF69^2)^0.5&gt;$G$38/2,"",$DQ69*$DU$33)</f>
        <v/>
      </c>
      <c r="BK69" s="32" t="str">
        <f t="shared" ref="BK69:BK85" si="203">IF((BK$3^2+$AF69^2)^0.5&gt;$G$38/2,"",$DQ69*$DU$34)</f>
        <v/>
      </c>
      <c r="BL69" s="32" t="str">
        <f t="shared" ref="BL69:BL85" si="204">IF((BL$3^2+$AF69^2)^0.5&gt;$G$38/2,"",$DQ69*$DU$35)</f>
        <v/>
      </c>
      <c r="BM69" s="32" t="str">
        <f t="shared" ref="BM69:BM85" si="205">IF((BM$3^2+$AF69^2)^0.5&gt;$G$38/2,"",$DQ69*$DU$36)</f>
        <v/>
      </c>
      <c r="BN69" s="32" t="str">
        <f t="shared" ref="BN69:BN85" si="206">IF((BN$3^2+$AF69^2)^0.5&gt;$G$38/2,"",$DQ69*$DU$37)</f>
        <v/>
      </c>
      <c r="BO69" s="32" t="str">
        <f t="shared" ref="BO69:BO85" si="207">IF((BO$3^2+$AF69^2)^0.5&gt;$G$38/2,"",$DQ69*$DU$38)</f>
        <v/>
      </c>
      <c r="BP69" s="32" t="str">
        <f t="shared" ref="BP69:BP85" si="208">IF((BP$3^2+$AF69^2)^0.5&gt;$G$38/2,"",$DQ69*$DU$39)</f>
        <v/>
      </c>
      <c r="BQ69" s="32" t="str">
        <f t="shared" ref="BQ69:BQ85" si="209">IF((BQ$3^2+$AF69^2)^0.5&gt;$G$38/2,"",$DQ69*$DU$40)</f>
        <v/>
      </c>
      <c r="BR69" s="32" t="str">
        <f t="shared" ref="BR69:BR85" si="210">IF((BR$3^2+$AF69^2)^0.5&gt;$G$38/2,"",$DQ69*$DU$41)</f>
        <v/>
      </c>
      <c r="BS69" s="32" t="str">
        <f t="shared" ref="BS69:BS85" si="211">IF((BS$3^2+$AF69^2)^0.5&gt;$G$38/2,"",$DQ69*$DU$42)</f>
        <v/>
      </c>
      <c r="BT69" s="32" t="str">
        <f t="shared" ref="BT69:BT85" si="212">IF((BT$3^2+$AF69^2)^0.5&gt;$G$38/2,"",$DQ69*$DU$43)</f>
        <v/>
      </c>
      <c r="BU69" s="32" t="str">
        <f t="shared" ref="BU69:BU85" si="213">IF((BU$3^2+$AF69^2)^0.5&gt;$G$38/2,"",$DQ69*$DU$44)</f>
        <v/>
      </c>
      <c r="BV69" s="32" t="str">
        <f t="shared" ref="BV69:BV85" si="214">IF((BV$3^2+$AF69^2)^0.5&gt;$G$38/2,"",$DQ69*$DU$45)</f>
        <v/>
      </c>
      <c r="BW69" s="32" t="str">
        <f t="shared" ref="BW69:BW85" si="215">IF((BW$3^2+$AF69^2)^0.5&gt;$G$38/2,"",$DQ69*$DU$46)</f>
        <v/>
      </c>
      <c r="BX69" s="32" t="str">
        <f t="shared" ref="BX69:BX85" si="216">IF((BX$3^2+$AF69^2)^0.5&gt;$G$38/2,"",$DQ69*$DU$47)</f>
        <v/>
      </c>
      <c r="BY69" s="32" t="str">
        <f t="shared" ref="BY69:BY85" si="217">IF((BY$3^2+$AF69^2)^0.5&gt;$G$38/2,"",$DQ69*$DU$48)</f>
        <v/>
      </c>
      <c r="BZ69" s="32" t="str">
        <f t="shared" ref="BZ69:BZ85" si="218">IF((BZ$3^2+$AF69^2)^0.5&gt;$G$38/2,"",$DQ69*$DU$49)</f>
        <v/>
      </c>
      <c r="CA69" s="32" t="str">
        <f t="shared" ref="CA69:CA85" si="219">IF((CA$3^2+$AF69^2)^0.5&gt;$G$38/2,"",$DQ69*$DU$50)</f>
        <v/>
      </c>
      <c r="CB69" s="32" t="str">
        <f t="shared" ref="CB69:CB85" si="220">IF((CB$3^2+$AF69^2)^0.5&gt;$G$38/2,"",$DQ69*$DU$51)</f>
        <v/>
      </c>
      <c r="CC69" s="32" t="str">
        <f t="shared" ref="CC69:CC85" si="221">IF((CC$3^2+$AF69^2)^0.5&gt;$G$38/2,"",$DQ69*$DU$52)</f>
        <v/>
      </c>
      <c r="CD69" s="32" t="str">
        <f t="shared" ref="CD69:CD85" si="222">IF((CD$3^2+$AF69^2)^0.5&gt;$G$38/2,"",$DQ69*$DU$53)</f>
        <v/>
      </c>
      <c r="CE69" s="32" t="str">
        <f t="shared" ref="CE69:CE85" si="223">IF((CE$3^2+$AF69^2)^0.5&gt;$G$38/2,"",$DQ69*$DU$54)</f>
        <v/>
      </c>
      <c r="CF69" s="32" t="str">
        <f t="shared" ref="CF69:CF85" si="224">IF((CF$3^2+$AF69^2)^0.5&gt;$G$38/2,"",$DQ69*$DU$55)</f>
        <v/>
      </c>
      <c r="CG69" s="32" t="str">
        <f t="shared" ref="CG69:CG85" si="225">IF((CG$3^2+$AF69^2)^0.5&gt;$G$38/2,"",$DQ69*$DU$56)</f>
        <v/>
      </c>
      <c r="CH69" s="32" t="str">
        <f t="shared" ref="CH69:CH85" si="226">IF((CH$3^2+$AF69^2)^0.5&gt;$G$38/2,"",$DQ69*$DU$57)</f>
        <v/>
      </c>
      <c r="CI69" s="32" t="str">
        <f t="shared" ref="CI69:CI85" si="227">IF((CI$3^2+$AF69^2)^0.5&gt;$G$38/2,"",$DQ69*$DU$58)</f>
        <v/>
      </c>
      <c r="CJ69" s="32" t="str">
        <f t="shared" ref="CJ69:CJ85" si="228">IF((CJ$3^2+$AF69^2)^0.5&gt;$G$38/2,"",$DQ69*$DU$59)</f>
        <v/>
      </c>
      <c r="CK69" s="32" t="str">
        <f t="shared" ref="CK69:CK85" si="229">IF((CK$3^2+$AF69^2)^0.5&gt;$G$38/2,"",$DQ69*$DU$60)</f>
        <v/>
      </c>
      <c r="CL69" s="32" t="str">
        <f t="shared" ref="CL69:CL85" si="230">IF((CL$3^2+$AF69^2)^0.5&gt;$G$38/2,"",$DQ69*$DU$61)</f>
        <v/>
      </c>
      <c r="CM69" s="32" t="str">
        <f t="shared" ref="CM69:CM85" si="231">IF((CM$3^2+$AF69^2)^0.5&gt;$G$38/2,"",$DQ69*$DU$62)</f>
        <v/>
      </c>
      <c r="CN69" s="32" t="str">
        <f t="shared" ref="CN69:CN85" si="232">IF((CN$3^2+$AF69^2)^0.5&gt;$G$38/2,"",$DQ69*$DU$63)</f>
        <v/>
      </c>
      <c r="CO69" s="32" t="str">
        <f t="shared" ref="CO69:CO85" si="233">IF((CO$3^2+$AF69^2)^0.5&gt;$G$38/2,"",$DQ69*$DU$64)</f>
        <v/>
      </c>
      <c r="CP69" s="32" t="str">
        <f t="shared" ref="CP69:CP85" si="234">IF((CP$3^2+$AF69^2)^0.5&gt;$G$38/2,"",$DQ69*$DU$65)</f>
        <v/>
      </c>
      <c r="CQ69" s="32" t="str">
        <f t="shared" ref="CQ69:CQ85" si="235">IF((CQ$3^2+$AF69^2)^0.5&gt;$G$38/2,"",$DQ69*$DU$66)</f>
        <v/>
      </c>
      <c r="CR69" s="32" t="str">
        <f t="shared" ref="CR69:CR85" si="236">IF((CR$3^2+$AF69^2)^0.5&gt;$G$38/2,"",$DQ69*$DU$67)</f>
        <v/>
      </c>
      <c r="CS69" s="32" t="str">
        <f t="shared" ref="CS69:CS85" si="237">IF((CS$3^2+$AF69^2)^0.5&gt;$G$38/2,"",$DQ69*$DU$68)</f>
        <v/>
      </c>
      <c r="CT69" s="32" t="str">
        <f t="shared" ref="CT69:CT85" si="238">IF((CT$3^2+$AF69^2)^0.5&gt;$G$38/2,"",$DQ69*$DU$69)</f>
        <v/>
      </c>
      <c r="CU69" s="32" t="str">
        <f t="shared" ref="CU69:CU85" si="239">IF((CU$3^2+$AF69^2)^0.5&gt;$G$38/2,"",$DQ69*$DU$70)</f>
        <v/>
      </c>
      <c r="CV69" s="32" t="str">
        <f t="shared" ref="CV69:CV85" si="240">IF((CV$3^2+$AF69^2)^0.5&gt;$G$38/2,"",$DQ69*$DU$71)</f>
        <v/>
      </c>
      <c r="CW69" s="32" t="str">
        <f t="shared" ref="CW69:CW85" si="241">IF((CW$3^2+$AF69^2)^0.5&gt;$G$38/2,"",$DQ69*$DU$72)</f>
        <v/>
      </c>
      <c r="CX69" s="32" t="str">
        <f t="shared" ref="CX69:CX85" si="242">IF((CX$3^2+$AF69^2)^0.5&gt;$G$38/2,"",$DQ69*$DU$73)</f>
        <v/>
      </c>
      <c r="CY69" s="32" t="str">
        <f t="shared" ref="CY69:CY85" si="243">IF((CY$3^2+$AF69^2)^0.5&gt;$G$38/2,"",$DQ69*$DU$74)</f>
        <v/>
      </c>
      <c r="CZ69" s="32" t="str">
        <f t="shared" ref="CZ69:CZ85" si="244">IF((CZ$3^2+$AF69^2)^0.5&gt;$G$38/2,"",$DQ69*$DU$75)</f>
        <v/>
      </c>
      <c r="DA69" s="32" t="str">
        <f t="shared" ref="DA69:DA85" si="245">IF((DA$3^2+$AF69^2)^0.5&gt;$G$38/2,"",$DQ69*$DU$76)</f>
        <v/>
      </c>
      <c r="DB69" s="32" t="str">
        <f t="shared" ref="DB69:DB85" si="246">IF((DB$3^2+$AF69^2)^0.5&gt;$G$38/2,"",$DQ69*$DU$77)</f>
        <v/>
      </c>
      <c r="DC69" s="32" t="str">
        <f t="shared" ref="DC69:DC85" si="247">IF((DC$3^2+$AF69^2)^0.5&gt;$G$38/2,"",$DQ69*$DU$78)</f>
        <v/>
      </c>
      <c r="DD69" s="32" t="str">
        <f t="shared" ref="DD69:DD85" si="248">IF((DD$3^2+$AF69^2)^0.5&gt;$G$38/2,"",$DQ69*$DU$79)</f>
        <v/>
      </c>
      <c r="DE69" s="32" t="str">
        <f t="shared" ref="DE69:DE85" si="249">IF((DE$3^2+$AF69^2)^0.5&gt;$G$38/2,"",$DQ69*$DU$80)</f>
        <v/>
      </c>
      <c r="DF69" s="32" t="str">
        <f t="shared" ref="DF69:DF85" si="250">IF((DF$3^2+$AF69^2)^0.5&gt;$G$38/2,"",$DQ69*$DU$81)</f>
        <v/>
      </c>
      <c r="DG69" s="32" t="str">
        <f t="shared" ref="DG69:DG85" si="251">IF((DG$3^2+$AF69^2)^0.5&gt;$G$38/2,"",$DQ69*$DU$82)</f>
        <v/>
      </c>
      <c r="DH69" s="32" t="str">
        <f t="shared" ref="DH69:DH85" si="252">IF((DH$3^2+$AF69^2)^0.5&gt;$G$38/2,"",$DQ69*$DU$83)</f>
        <v/>
      </c>
      <c r="DI69" s="32" t="str">
        <f t="shared" ref="DI69:DI85" si="253">IF((DI$3^2+$AF69^2)^0.5&gt;$G$38/2,"",$DQ69*$DU$84)</f>
        <v/>
      </c>
      <c r="DJ69" s="32" t="str">
        <f t="shared" ref="DJ69:DJ85" si="254">IF((DJ$3^2+$AF69^2)^0.5&gt;$G$38/2,"",$DQ69*$DU$85)</f>
        <v/>
      </c>
      <c r="DK69" s="10"/>
      <c r="DL69" s="21">
        <f t="shared" ref="DL69:DL85" si="255">SUM(AG69:CT69)</f>
        <v>0</v>
      </c>
      <c r="DM69" s="17">
        <f t="shared" ref="DM69:DM85" si="256">COUNT(AG69:CT69)</f>
        <v>0</v>
      </c>
      <c r="DO69" s="24">
        <v>0</v>
      </c>
      <c r="DP69" s="24">
        <v>6</v>
      </c>
      <c r="DQ69" s="21" t="e">
        <f>T49</f>
        <v>#DIV/0!</v>
      </c>
      <c r="DS69" s="24">
        <v>6</v>
      </c>
      <c r="DT69" s="24">
        <v>0</v>
      </c>
      <c r="DU69" s="21" t="e">
        <f>Y49</f>
        <v>#DIV/0!</v>
      </c>
    </row>
    <row r="70" spans="6:125" x14ac:dyDescent="0.15">
      <c r="AE70" s="27"/>
      <c r="AF70" s="29">
        <v>6.25</v>
      </c>
      <c r="AG70" s="17"/>
      <c r="AH70" s="32" t="str">
        <f t="shared" si="174"/>
        <v/>
      </c>
      <c r="AI70" s="32" t="str">
        <f t="shared" si="175"/>
        <v/>
      </c>
      <c r="AJ70" s="32" t="str">
        <f t="shared" si="176"/>
        <v/>
      </c>
      <c r="AK70" s="32" t="str">
        <f t="shared" si="177"/>
        <v/>
      </c>
      <c r="AL70" s="32" t="str">
        <f t="shared" si="178"/>
        <v/>
      </c>
      <c r="AM70" s="32" t="str">
        <f t="shared" si="179"/>
        <v/>
      </c>
      <c r="AN70" s="32" t="str">
        <f t="shared" si="180"/>
        <v/>
      </c>
      <c r="AO70" s="32" t="str">
        <f t="shared" si="181"/>
        <v/>
      </c>
      <c r="AP70" s="32" t="str">
        <f t="shared" si="182"/>
        <v/>
      </c>
      <c r="AQ70" s="32" t="str">
        <f t="shared" si="183"/>
        <v/>
      </c>
      <c r="AR70" s="32" t="str">
        <f t="shared" si="184"/>
        <v/>
      </c>
      <c r="AS70" s="32" t="str">
        <f t="shared" si="185"/>
        <v/>
      </c>
      <c r="AT70" s="32" t="str">
        <f t="shared" si="186"/>
        <v/>
      </c>
      <c r="AU70" s="32" t="str">
        <f t="shared" si="187"/>
        <v/>
      </c>
      <c r="AV70" s="32" t="str">
        <f t="shared" si="188"/>
        <v/>
      </c>
      <c r="AW70" s="32" t="str">
        <f t="shared" si="189"/>
        <v/>
      </c>
      <c r="AX70" s="32" t="str">
        <f t="shared" si="190"/>
        <v/>
      </c>
      <c r="AY70" s="32" t="str">
        <f t="shared" si="191"/>
        <v/>
      </c>
      <c r="AZ70" s="32" t="str">
        <f t="shared" si="192"/>
        <v/>
      </c>
      <c r="BA70" s="32" t="str">
        <f t="shared" si="193"/>
        <v/>
      </c>
      <c r="BB70" s="32" t="str">
        <f t="shared" si="194"/>
        <v/>
      </c>
      <c r="BC70" s="32" t="str">
        <f t="shared" si="195"/>
        <v/>
      </c>
      <c r="BD70" s="32" t="str">
        <f t="shared" si="196"/>
        <v/>
      </c>
      <c r="BE70" s="32" t="str">
        <f t="shared" si="197"/>
        <v/>
      </c>
      <c r="BF70" s="32" t="str">
        <f t="shared" si="198"/>
        <v/>
      </c>
      <c r="BG70" s="32" t="str">
        <f t="shared" si="199"/>
        <v/>
      </c>
      <c r="BH70" s="32" t="str">
        <f t="shared" si="200"/>
        <v/>
      </c>
      <c r="BI70" s="32" t="str">
        <f t="shared" si="201"/>
        <v/>
      </c>
      <c r="BJ70" s="32" t="str">
        <f t="shared" si="202"/>
        <v/>
      </c>
      <c r="BK70" s="32" t="str">
        <f t="shared" si="203"/>
        <v/>
      </c>
      <c r="BL70" s="32" t="str">
        <f t="shared" si="204"/>
        <v/>
      </c>
      <c r="BM70" s="32" t="str">
        <f t="shared" si="205"/>
        <v/>
      </c>
      <c r="BN70" s="32" t="str">
        <f t="shared" si="206"/>
        <v/>
      </c>
      <c r="BO70" s="32" t="str">
        <f t="shared" si="207"/>
        <v/>
      </c>
      <c r="BP70" s="32" t="str">
        <f t="shared" si="208"/>
        <v/>
      </c>
      <c r="BQ70" s="32" t="str">
        <f t="shared" si="209"/>
        <v/>
      </c>
      <c r="BR70" s="32" t="str">
        <f t="shared" si="210"/>
        <v/>
      </c>
      <c r="BS70" s="32" t="str">
        <f t="shared" si="211"/>
        <v/>
      </c>
      <c r="BT70" s="32" t="str">
        <f t="shared" si="212"/>
        <v/>
      </c>
      <c r="BU70" s="32" t="str">
        <f t="shared" si="213"/>
        <v/>
      </c>
      <c r="BV70" s="32" t="str">
        <f t="shared" si="214"/>
        <v/>
      </c>
      <c r="BW70" s="32" t="str">
        <f t="shared" si="215"/>
        <v/>
      </c>
      <c r="BX70" s="32" t="str">
        <f t="shared" si="216"/>
        <v/>
      </c>
      <c r="BY70" s="32" t="str">
        <f t="shared" si="217"/>
        <v/>
      </c>
      <c r="BZ70" s="32" t="str">
        <f t="shared" si="218"/>
        <v/>
      </c>
      <c r="CA70" s="32" t="str">
        <f t="shared" si="219"/>
        <v/>
      </c>
      <c r="CB70" s="32" t="str">
        <f t="shared" si="220"/>
        <v/>
      </c>
      <c r="CC70" s="32" t="str">
        <f t="shared" si="221"/>
        <v/>
      </c>
      <c r="CD70" s="32" t="str">
        <f t="shared" si="222"/>
        <v/>
      </c>
      <c r="CE70" s="32" t="str">
        <f t="shared" si="223"/>
        <v/>
      </c>
      <c r="CF70" s="32" t="str">
        <f t="shared" si="224"/>
        <v/>
      </c>
      <c r="CG70" s="32" t="str">
        <f t="shared" si="225"/>
        <v/>
      </c>
      <c r="CH70" s="32" t="str">
        <f t="shared" si="226"/>
        <v/>
      </c>
      <c r="CI70" s="32" t="str">
        <f t="shared" si="227"/>
        <v/>
      </c>
      <c r="CJ70" s="32" t="str">
        <f t="shared" si="228"/>
        <v/>
      </c>
      <c r="CK70" s="32" t="str">
        <f t="shared" si="229"/>
        <v/>
      </c>
      <c r="CL70" s="32" t="str">
        <f t="shared" si="230"/>
        <v/>
      </c>
      <c r="CM70" s="32" t="str">
        <f t="shared" si="231"/>
        <v/>
      </c>
      <c r="CN70" s="32" t="str">
        <f t="shared" si="232"/>
        <v/>
      </c>
      <c r="CO70" s="32" t="str">
        <f t="shared" si="233"/>
        <v/>
      </c>
      <c r="CP70" s="32" t="str">
        <f t="shared" si="234"/>
        <v/>
      </c>
      <c r="CQ70" s="32" t="str">
        <f t="shared" si="235"/>
        <v/>
      </c>
      <c r="CR70" s="32" t="str">
        <f t="shared" si="236"/>
        <v/>
      </c>
      <c r="CS70" s="32" t="str">
        <f t="shared" si="237"/>
        <v/>
      </c>
      <c r="CT70" s="32" t="str">
        <f t="shared" si="238"/>
        <v/>
      </c>
      <c r="CU70" s="32" t="str">
        <f t="shared" si="239"/>
        <v/>
      </c>
      <c r="CV70" s="32" t="str">
        <f t="shared" si="240"/>
        <v/>
      </c>
      <c r="CW70" s="32" t="str">
        <f t="shared" si="241"/>
        <v/>
      </c>
      <c r="CX70" s="32" t="str">
        <f t="shared" si="242"/>
        <v/>
      </c>
      <c r="CY70" s="32" t="str">
        <f t="shared" si="243"/>
        <v/>
      </c>
      <c r="CZ70" s="32" t="str">
        <f t="shared" si="244"/>
        <v/>
      </c>
      <c r="DA70" s="32" t="str">
        <f t="shared" si="245"/>
        <v/>
      </c>
      <c r="DB70" s="32" t="str">
        <f t="shared" si="246"/>
        <v/>
      </c>
      <c r="DC70" s="32" t="str">
        <f t="shared" si="247"/>
        <v/>
      </c>
      <c r="DD70" s="32" t="str">
        <f t="shared" si="248"/>
        <v/>
      </c>
      <c r="DE70" s="32" t="str">
        <f t="shared" si="249"/>
        <v/>
      </c>
      <c r="DF70" s="32" t="str">
        <f t="shared" si="250"/>
        <v/>
      </c>
      <c r="DG70" s="32" t="str">
        <f t="shared" si="251"/>
        <v/>
      </c>
      <c r="DH70" s="32" t="str">
        <f t="shared" si="252"/>
        <v/>
      </c>
      <c r="DI70" s="32" t="str">
        <f t="shared" si="253"/>
        <v/>
      </c>
      <c r="DJ70" s="32" t="str">
        <f t="shared" si="254"/>
        <v/>
      </c>
      <c r="DK70" s="10"/>
      <c r="DL70" s="21">
        <f t="shared" si="255"/>
        <v>0</v>
      </c>
      <c r="DM70" s="17">
        <f t="shared" si="256"/>
        <v>0</v>
      </c>
      <c r="DO70" s="24">
        <v>0</v>
      </c>
      <c r="DP70" s="24">
        <v>6.25</v>
      </c>
      <c r="DQ70" s="21" t="e">
        <f>AVERAGE(DQ69,DQ71)</f>
        <v>#DIV/0!</v>
      </c>
      <c r="DS70" s="24">
        <v>6.25</v>
      </c>
      <c r="DT70" s="24">
        <v>0</v>
      </c>
      <c r="DU70" s="21" t="e">
        <f>AVERAGE(DU69,DU71)</f>
        <v>#DIV/0!</v>
      </c>
    </row>
    <row r="71" spans="6:125" x14ac:dyDescent="0.15">
      <c r="AE71" s="27"/>
      <c r="AF71" s="29">
        <v>6.5</v>
      </c>
      <c r="AG71" s="17"/>
      <c r="AH71" s="32" t="str">
        <f t="shared" si="174"/>
        <v/>
      </c>
      <c r="AI71" s="32" t="str">
        <f t="shared" si="175"/>
        <v/>
      </c>
      <c r="AJ71" s="32" t="str">
        <f t="shared" si="176"/>
        <v/>
      </c>
      <c r="AK71" s="32" t="str">
        <f t="shared" si="177"/>
        <v/>
      </c>
      <c r="AL71" s="32" t="str">
        <f t="shared" si="178"/>
        <v/>
      </c>
      <c r="AM71" s="32" t="str">
        <f t="shared" si="179"/>
        <v/>
      </c>
      <c r="AN71" s="32" t="str">
        <f t="shared" si="180"/>
        <v/>
      </c>
      <c r="AO71" s="32" t="str">
        <f t="shared" si="181"/>
        <v/>
      </c>
      <c r="AP71" s="32" t="str">
        <f t="shared" si="182"/>
        <v/>
      </c>
      <c r="AQ71" s="32" t="str">
        <f t="shared" si="183"/>
        <v/>
      </c>
      <c r="AR71" s="32" t="str">
        <f t="shared" si="184"/>
        <v/>
      </c>
      <c r="AS71" s="32" t="str">
        <f t="shared" si="185"/>
        <v/>
      </c>
      <c r="AT71" s="32" t="str">
        <f t="shared" si="186"/>
        <v/>
      </c>
      <c r="AU71" s="32" t="str">
        <f t="shared" si="187"/>
        <v/>
      </c>
      <c r="AV71" s="32" t="str">
        <f t="shared" si="188"/>
        <v/>
      </c>
      <c r="AW71" s="32" t="str">
        <f t="shared" si="189"/>
        <v/>
      </c>
      <c r="AX71" s="32" t="str">
        <f t="shared" si="190"/>
        <v/>
      </c>
      <c r="AY71" s="32" t="str">
        <f t="shared" si="191"/>
        <v/>
      </c>
      <c r="AZ71" s="32" t="str">
        <f t="shared" si="192"/>
        <v/>
      </c>
      <c r="BA71" s="32" t="str">
        <f t="shared" si="193"/>
        <v/>
      </c>
      <c r="BB71" s="32" t="str">
        <f t="shared" si="194"/>
        <v/>
      </c>
      <c r="BC71" s="32" t="str">
        <f t="shared" si="195"/>
        <v/>
      </c>
      <c r="BD71" s="32" t="str">
        <f t="shared" si="196"/>
        <v/>
      </c>
      <c r="BE71" s="32" t="str">
        <f t="shared" si="197"/>
        <v/>
      </c>
      <c r="BF71" s="32" t="str">
        <f t="shared" si="198"/>
        <v/>
      </c>
      <c r="BG71" s="32" t="str">
        <f t="shared" si="199"/>
        <v/>
      </c>
      <c r="BH71" s="32" t="str">
        <f t="shared" si="200"/>
        <v/>
      </c>
      <c r="BI71" s="32" t="str">
        <f t="shared" si="201"/>
        <v/>
      </c>
      <c r="BJ71" s="32" t="str">
        <f t="shared" si="202"/>
        <v/>
      </c>
      <c r="BK71" s="32" t="str">
        <f t="shared" si="203"/>
        <v/>
      </c>
      <c r="BL71" s="32" t="str">
        <f t="shared" si="204"/>
        <v/>
      </c>
      <c r="BM71" s="32" t="str">
        <f t="shared" si="205"/>
        <v/>
      </c>
      <c r="BN71" s="32" t="str">
        <f t="shared" si="206"/>
        <v/>
      </c>
      <c r="BO71" s="32" t="str">
        <f t="shared" si="207"/>
        <v/>
      </c>
      <c r="BP71" s="32" t="str">
        <f t="shared" si="208"/>
        <v/>
      </c>
      <c r="BQ71" s="32" t="str">
        <f t="shared" si="209"/>
        <v/>
      </c>
      <c r="BR71" s="32" t="str">
        <f t="shared" si="210"/>
        <v/>
      </c>
      <c r="BS71" s="32" t="str">
        <f t="shared" si="211"/>
        <v/>
      </c>
      <c r="BT71" s="32" t="str">
        <f t="shared" si="212"/>
        <v/>
      </c>
      <c r="BU71" s="32" t="str">
        <f t="shared" si="213"/>
        <v/>
      </c>
      <c r="BV71" s="32" t="str">
        <f t="shared" si="214"/>
        <v/>
      </c>
      <c r="BW71" s="32" t="str">
        <f t="shared" si="215"/>
        <v/>
      </c>
      <c r="BX71" s="32" t="str">
        <f t="shared" si="216"/>
        <v/>
      </c>
      <c r="BY71" s="32" t="str">
        <f t="shared" si="217"/>
        <v/>
      </c>
      <c r="BZ71" s="32" t="str">
        <f t="shared" si="218"/>
        <v/>
      </c>
      <c r="CA71" s="32" t="str">
        <f t="shared" si="219"/>
        <v/>
      </c>
      <c r="CB71" s="32" t="str">
        <f t="shared" si="220"/>
        <v/>
      </c>
      <c r="CC71" s="32" t="str">
        <f t="shared" si="221"/>
        <v/>
      </c>
      <c r="CD71" s="32" t="str">
        <f t="shared" si="222"/>
        <v/>
      </c>
      <c r="CE71" s="32" t="str">
        <f t="shared" si="223"/>
        <v/>
      </c>
      <c r="CF71" s="32" t="str">
        <f t="shared" si="224"/>
        <v/>
      </c>
      <c r="CG71" s="32" t="str">
        <f t="shared" si="225"/>
        <v/>
      </c>
      <c r="CH71" s="32" t="str">
        <f t="shared" si="226"/>
        <v/>
      </c>
      <c r="CI71" s="32" t="str">
        <f t="shared" si="227"/>
        <v/>
      </c>
      <c r="CJ71" s="32" t="str">
        <f t="shared" si="228"/>
        <v/>
      </c>
      <c r="CK71" s="32" t="str">
        <f t="shared" si="229"/>
        <v/>
      </c>
      <c r="CL71" s="32" t="str">
        <f t="shared" si="230"/>
        <v/>
      </c>
      <c r="CM71" s="32" t="str">
        <f t="shared" si="231"/>
        <v/>
      </c>
      <c r="CN71" s="32" t="str">
        <f t="shared" si="232"/>
        <v/>
      </c>
      <c r="CO71" s="32" t="str">
        <f t="shared" si="233"/>
        <v/>
      </c>
      <c r="CP71" s="32" t="str">
        <f t="shared" si="234"/>
        <v/>
      </c>
      <c r="CQ71" s="32" t="str">
        <f t="shared" si="235"/>
        <v/>
      </c>
      <c r="CR71" s="32" t="str">
        <f t="shared" si="236"/>
        <v/>
      </c>
      <c r="CS71" s="32" t="str">
        <f t="shared" si="237"/>
        <v/>
      </c>
      <c r="CT71" s="32" t="str">
        <f t="shared" si="238"/>
        <v/>
      </c>
      <c r="CU71" s="32" t="str">
        <f t="shared" si="239"/>
        <v/>
      </c>
      <c r="CV71" s="32" t="str">
        <f t="shared" si="240"/>
        <v/>
      </c>
      <c r="CW71" s="32" t="str">
        <f t="shared" si="241"/>
        <v/>
      </c>
      <c r="CX71" s="32" t="str">
        <f t="shared" si="242"/>
        <v/>
      </c>
      <c r="CY71" s="32" t="str">
        <f t="shared" si="243"/>
        <v/>
      </c>
      <c r="CZ71" s="32" t="str">
        <f t="shared" si="244"/>
        <v/>
      </c>
      <c r="DA71" s="32" t="str">
        <f t="shared" si="245"/>
        <v/>
      </c>
      <c r="DB71" s="32" t="str">
        <f t="shared" si="246"/>
        <v/>
      </c>
      <c r="DC71" s="32" t="str">
        <f t="shared" si="247"/>
        <v/>
      </c>
      <c r="DD71" s="32" t="str">
        <f t="shared" si="248"/>
        <v/>
      </c>
      <c r="DE71" s="32" t="str">
        <f t="shared" si="249"/>
        <v/>
      </c>
      <c r="DF71" s="32" t="str">
        <f t="shared" si="250"/>
        <v/>
      </c>
      <c r="DG71" s="32" t="str">
        <f t="shared" si="251"/>
        <v/>
      </c>
      <c r="DH71" s="32" t="str">
        <f t="shared" si="252"/>
        <v/>
      </c>
      <c r="DI71" s="32" t="str">
        <f t="shared" si="253"/>
        <v/>
      </c>
      <c r="DJ71" s="32" t="str">
        <f t="shared" si="254"/>
        <v/>
      </c>
      <c r="DK71" s="10"/>
      <c r="DL71" s="21">
        <f t="shared" si="255"/>
        <v>0</v>
      </c>
      <c r="DM71" s="17">
        <f t="shared" si="256"/>
        <v>0</v>
      </c>
      <c r="DO71" s="24">
        <v>0</v>
      </c>
      <c r="DP71" s="24">
        <v>6.5</v>
      </c>
      <c r="DQ71" s="21" t="e">
        <f>T50</f>
        <v>#DIV/0!</v>
      </c>
      <c r="DS71" s="24">
        <v>6.5</v>
      </c>
      <c r="DT71" s="24">
        <v>0</v>
      </c>
      <c r="DU71" s="21" t="e">
        <f>Y50</f>
        <v>#DIV/0!</v>
      </c>
    </row>
    <row r="72" spans="6:125" x14ac:dyDescent="0.15">
      <c r="AE72" s="27"/>
      <c r="AF72" s="29">
        <v>6.75</v>
      </c>
      <c r="AG72" s="17"/>
      <c r="AH72" s="32" t="str">
        <f t="shared" si="174"/>
        <v/>
      </c>
      <c r="AI72" s="32" t="str">
        <f t="shared" si="175"/>
        <v/>
      </c>
      <c r="AJ72" s="32" t="str">
        <f t="shared" si="176"/>
        <v/>
      </c>
      <c r="AK72" s="32" t="str">
        <f t="shared" si="177"/>
        <v/>
      </c>
      <c r="AL72" s="32" t="str">
        <f t="shared" si="178"/>
        <v/>
      </c>
      <c r="AM72" s="32" t="str">
        <f t="shared" si="179"/>
        <v/>
      </c>
      <c r="AN72" s="32" t="str">
        <f t="shared" si="180"/>
        <v/>
      </c>
      <c r="AO72" s="32" t="str">
        <f t="shared" si="181"/>
        <v/>
      </c>
      <c r="AP72" s="32" t="str">
        <f t="shared" si="182"/>
        <v/>
      </c>
      <c r="AQ72" s="32" t="str">
        <f t="shared" si="183"/>
        <v/>
      </c>
      <c r="AR72" s="32" t="str">
        <f t="shared" si="184"/>
        <v/>
      </c>
      <c r="AS72" s="32" t="str">
        <f t="shared" si="185"/>
        <v/>
      </c>
      <c r="AT72" s="32" t="str">
        <f t="shared" si="186"/>
        <v/>
      </c>
      <c r="AU72" s="32" t="str">
        <f t="shared" si="187"/>
        <v/>
      </c>
      <c r="AV72" s="32" t="str">
        <f t="shared" si="188"/>
        <v/>
      </c>
      <c r="AW72" s="32" t="str">
        <f t="shared" si="189"/>
        <v/>
      </c>
      <c r="AX72" s="32" t="str">
        <f t="shared" si="190"/>
        <v/>
      </c>
      <c r="AY72" s="32" t="str">
        <f t="shared" si="191"/>
        <v/>
      </c>
      <c r="AZ72" s="32" t="str">
        <f t="shared" si="192"/>
        <v/>
      </c>
      <c r="BA72" s="32" t="str">
        <f t="shared" si="193"/>
        <v/>
      </c>
      <c r="BB72" s="32" t="str">
        <f t="shared" si="194"/>
        <v/>
      </c>
      <c r="BC72" s="32" t="str">
        <f t="shared" si="195"/>
        <v/>
      </c>
      <c r="BD72" s="32" t="str">
        <f t="shared" si="196"/>
        <v/>
      </c>
      <c r="BE72" s="32" t="str">
        <f t="shared" si="197"/>
        <v/>
      </c>
      <c r="BF72" s="32" t="str">
        <f t="shared" si="198"/>
        <v/>
      </c>
      <c r="BG72" s="32" t="str">
        <f t="shared" si="199"/>
        <v/>
      </c>
      <c r="BH72" s="32" t="str">
        <f t="shared" si="200"/>
        <v/>
      </c>
      <c r="BI72" s="32" t="str">
        <f t="shared" si="201"/>
        <v/>
      </c>
      <c r="BJ72" s="32" t="str">
        <f t="shared" si="202"/>
        <v/>
      </c>
      <c r="BK72" s="32" t="str">
        <f t="shared" si="203"/>
        <v/>
      </c>
      <c r="BL72" s="32" t="str">
        <f t="shared" si="204"/>
        <v/>
      </c>
      <c r="BM72" s="32" t="str">
        <f t="shared" si="205"/>
        <v/>
      </c>
      <c r="BN72" s="32" t="str">
        <f t="shared" si="206"/>
        <v/>
      </c>
      <c r="BO72" s="32" t="str">
        <f t="shared" si="207"/>
        <v/>
      </c>
      <c r="BP72" s="32" t="str">
        <f t="shared" si="208"/>
        <v/>
      </c>
      <c r="BQ72" s="32" t="str">
        <f t="shared" si="209"/>
        <v/>
      </c>
      <c r="BR72" s="32" t="str">
        <f t="shared" si="210"/>
        <v/>
      </c>
      <c r="BS72" s="32" t="str">
        <f t="shared" si="211"/>
        <v/>
      </c>
      <c r="BT72" s="32" t="str">
        <f t="shared" si="212"/>
        <v/>
      </c>
      <c r="BU72" s="32" t="str">
        <f t="shared" si="213"/>
        <v/>
      </c>
      <c r="BV72" s="32" t="str">
        <f t="shared" si="214"/>
        <v/>
      </c>
      <c r="BW72" s="32" t="str">
        <f t="shared" si="215"/>
        <v/>
      </c>
      <c r="BX72" s="32" t="str">
        <f t="shared" si="216"/>
        <v/>
      </c>
      <c r="BY72" s="32" t="str">
        <f t="shared" si="217"/>
        <v/>
      </c>
      <c r="BZ72" s="32" t="str">
        <f t="shared" si="218"/>
        <v/>
      </c>
      <c r="CA72" s="32" t="str">
        <f t="shared" si="219"/>
        <v/>
      </c>
      <c r="CB72" s="32" t="str">
        <f t="shared" si="220"/>
        <v/>
      </c>
      <c r="CC72" s="32" t="str">
        <f t="shared" si="221"/>
        <v/>
      </c>
      <c r="CD72" s="32" t="str">
        <f t="shared" si="222"/>
        <v/>
      </c>
      <c r="CE72" s="32" t="str">
        <f t="shared" si="223"/>
        <v/>
      </c>
      <c r="CF72" s="32" t="str">
        <f t="shared" si="224"/>
        <v/>
      </c>
      <c r="CG72" s="32" t="str">
        <f t="shared" si="225"/>
        <v/>
      </c>
      <c r="CH72" s="32" t="str">
        <f t="shared" si="226"/>
        <v/>
      </c>
      <c r="CI72" s="32" t="str">
        <f t="shared" si="227"/>
        <v/>
      </c>
      <c r="CJ72" s="32" t="str">
        <f t="shared" si="228"/>
        <v/>
      </c>
      <c r="CK72" s="32" t="str">
        <f t="shared" si="229"/>
        <v/>
      </c>
      <c r="CL72" s="32" t="str">
        <f t="shared" si="230"/>
        <v/>
      </c>
      <c r="CM72" s="32" t="str">
        <f t="shared" si="231"/>
        <v/>
      </c>
      <c r="CN72" s="32" t="str">
        <f t="shared" si="232"/>
        <v/>
      </c>
      <c r="CO72" s="32" t="str">
        <f t="shared" si="233"/>
        <v/>
      </c>
      <c r="CP72" s="32" t="str">
        <f t="shared" si="234"/>
        <v/>
      </c>
      <c r="CQ72" s="32" t="str">
        <f t="shared" si="235"/>
        <v/>
      </c>
      <c r="CR72" s="32" t="str">
        <f t="shared" si="236"/>
        <v/>
      </c>
      <c r="CS72" s="32" t="str">
        <f t="shared" si="237"/>
        <v/>
      </c>
      <c r="CT72" s="32" t="str">
        <f t="shared" si="238"/>
        <v/>
      </c>
      <c r="CU72" s="32" t="str">
        <f t="shared" si="239"/>
        <v/>
      </c>
      <c r="CV72" s="32" t="str">
        <f t="shared" si="240"/>
        <v/>
      </c>
      <c r="CW72" s="32" t="str">
        <f t="shared" si="241"/>
        <v/>
      </c>
      <c r="CX72" s="32" t="str">
        <f t="shared" si="242"/>
        <v/>
      </c>
      <c r="CY72" s="32" t="str">
        <f t="shared" si="243"/>
        <v/>
      </c>
      <c r="CZ72" s="32" t="str">
        <f t="shared" si="244"/>
        <v/>
      </c>
      <c r="DA72" s="32" t="str">
        <f t="shared" si="245"/>
        <v/>
      </c>
      <c r="DB72" s="32" t="str">
        <f t="shared" si="246"/>
        <v/>
      </c>
      <c r="DC72" s="32" t="str">
        <f t="shared" si="247"/>
        <v/>
      </c>
      <c r="DD72" s="32" t="str">
        <f t="shared" si="248"/>
        <v/>
      </c>
      <c r="DE72" s="32" t="str">
        <f t="shared" si="249"/>
        <v/>
      </c>
      <c r="DF72" s="32" t="str">
        <f t="shared" si="250"/>
        <v/>
      </c>
      <c r="DG72" s="32" t="str">
        <f t="shared" si="251"/>
        <v/>
      </c>
      <c r="DH72" s="32" t="str">
        <f t="shared" si="252"/>
        <v/>
      </c>
      <c r="DI72" s="32" t="str">
        <f t="shared" si="253"/>
        <v/>
      </c>
      <c r="DJ72" s="32" t="str">
        <f t="shared" si="254"/>
        <v/>
      </c>
      <c r="DK72" s="10"/>
      <c r="DL72" s="21">
        <f t="shared" si="255"/>
        <v>0</v>
      </c>
      <c r="DM72" s="17">
        <f t="shared" si="256"/>
        <v>0</v>
      </c>
      <c r="DO72" s="24">
        <v>0</v>
      </c>
      <c r="DP72" s="24">
        <v>6.75</v>
      </c>
      <c r="DQ72" s="21" t="e">
        <f>AVERAGE(DQ71,DQ73)</f>
        <v>#DIV/0!</v>
      </c>
      <c r="DS72" s="24">
        <v>6.75</v>
      </c>
      <c r="DT72" s="24">
        <v>0</v>
      </c>
      <c r="DU72" s="21" t="e">
        <f>AVERAGE(DU71,DU73)</f>
        <v>#DIV/0!</v>
      </c>
    </row>
    <row r="73" spans="6:125" x14ac:dyDescent="0.15">
      <c r="AE73" s="27"/>
      <c r="AF73" s="29">
        <v>7</v>
      </c>
      <c r="AG73" s="17"/>
      <c r="AH73" s="32" t="str">
        <f t="shared" si="174"/>
        <v/>
      </c>
      <c r="AI73" s="32" t="str">
        <f t="shared" si="175"/>
        <v/>
      </c>
      <c r="AJ73" s="32" t="str">
        <f t="shared" si="176"/>
        <v/>
      </c>
      <c r="AK73" s="32" t="str">
        <f t="shared" si="177"/>
        <v/>
      </c>
      <c r="AL73" s="32" t="str">
        <f t="shared" si="178"/>
        <v/>
      </c>
      <c r="AM73" s="32" t="str">
        <f t="shared" si="179"/>
        <v/>
      </c>
      <c r="AN73" s="32" t="str">
        <f t="shared" si="180"/>
        <v/>
      </c>
      <c r="AO73" s="32" t="str">
        <f t="shared" si="181"/>
        <v/>
      </c>
      <c r="AP73" s="32" t="str">
        <f t="shared" si="182"/>
        <v/>
      </c>
      <c r="AQ73" s="32" t="str">
        <f t="shared" si="183"/>
        <v/>
      </c>
      <c r="AR73" s="32" t="str">
        <f t="shared" si="184"/>
        <v/>
      </c>
      <c r="AS73" s="32" t="str">
        <f t="shared" si="185"/>
        <v/>
      </c>
      <c r="AT73" s="32" t="str">
        <f t="shared" si="186"/>
        <v/>
      </c>
      <c r="AU73" s="32" t="str">
        <f t="shared" si="187"/>
        <v/>
      </c>
      <c r="AV73" s="32" t="str">
        <f t="shared" si="188"/>
        <v/>
      </c>
      <c r="AW73" s="32" t="str">
        <f t="shared" si="189"/>
        <v/>
      </c>
      <c r="AX73" s="32" t="str">
        <f t="shared" si="190"/>
        <v/>
      </c>
      <c r="AY73" s="32" t="str">
        <f t="shared" si="191"/>
        <v/>
      </c>
      <c r="AZ73" s="32" t="str">
        <f t="shared" si="192"/>
        <v/>
      </c>
      <c r="BA73" s="32" t="str">
        <f t="shared" si="193"/>
        <v/>
      </c>
      <c r="BB73" s="32" t="str">
        <f t="shared" si="194"/>
        <v/>
      </c>
      <c r="BC73" s="32" t="str">
        <f t="shared" si="195"/>
        <v/>
      </c>
      <c r="BD73" s="32" t="str">
        <f t="shared" si="196"/>
        <v/>
      </c>
      <c r="BE73" s="32" t="str">
        <f t="shared" si="197"/>
        <v/>
      </c>
      <c r="BF73" s="32" t="str">
        <f t="shared" si="198"/>
        <v/>
      </c>
      <c r="BG73" s="32" t="str">
        <f t="shared" si="199"/>
        <v/>
      </c>
      <c r="BH73" s="32" t="str">
        <f t="shared" si="200"/>
        <v/>
      </c>
      <c r="BI73" s="32" t="str">
        <f t="shared" si="201"/>
        <v/>
      </c>
      <c r="BJ73" s="32" t="str">
        <f t="shared" si="202"/>
        <v/>
      </c>
      <c r="BK73" s="32" t="str">
        <f t="shared" si="203"/>
        <v/>
      </c>
      <c r="BL73" s="32" t="str">
        <f t="shared" si="204"/>
        <v/>
      </c>
      <c r="BM73" s="32" t="str">
        <f t="shared" si="205"/>
        <v/>
      </c>
      <c r="BN73" s="32" t="str">
        <f t="shared" si="206"/>
        <v/>
      </c>
      <c r="BO73" s="32" t="str">
        <f t="shared" si="207"/>
        <v/>
      </c>
      <c r="BP73" s="32" t="str">
        <f t="shared" si="208"/>
        <v/>
      </c>
      <c r="BQ73" s="32" t="str">
        <f t="shared" si="209"/>
        <v/>
      </c>
      <c r="BR73" s="32" t="str">
        <f t="shared" si="210"/>
        <v/>
      </c>
      <c r="BS73" s="32" t="str">
        <f t="shared" si="211"/>
        <v/>
      </c>
      <c r="BT73" s="32" t="str">
        <f t="shared" si="212"/>
        <v/>
      </c>
      <c r="BU73" s="32" t="str">
        <f t="shared" si="213"/>
        <v/>
      </c>
      <c r="BV73" s="32" t="str">
        <f t="shared" si="214"/>
        <v/>
      </c>
      <c r="BW73" s="32" t="str">
        <f t="shared" si="215"/>
        <v/>
      </c>
      <c r="BX73" s="32" t="str">
        <f t="shared" si="216"/>
        <v/>
      </c>
      <c r="BY73" s="32" t="str">
        <f t="shared" si="217"/>
        <v/>
      </c>
      <c r="BZ73" s="32" t="str">
        <f t="shared" si="218"/>
        <v/>
      </c>
      <c r="CA73" s="32" t="str">
        <f t="shared" si="219"/>
        <v/>
      </c>
      <c r="CB73" s="32" t="str">
        <f t="shared" si="220"/>
        <v/>
      </c>
      <c r="CC73" s="32" t="str">
        <f t="shared" si="221"/>
        <v/>
      </c>
      <c r="CD73" s="32" t="str">
        <f t="shared" si="222"/>
        <v/>
      </c>
      <c r="CE73" s="32" t="str">
        <f t="shared" si="223"/>
        <v/>
      </c>
      <c r="CF73" s="32" t="str">
        <f t="shared" si="224"/>
        <v/>
      </c>
      <c r="CG73" s="32" t="str">
        <f t="shared" si="225"/>
        <v/>
      </c>
      <c r="CH73" s="32" t="str">
        <f t="shared" si="226"/>
        <v/>
      </c>
      <c r="CI73" s="32" t="str">
        <f t="shared" si="227"/>
        <v/>
      </c>
      <c r="CJ73" s="32" t="str">
        <f t="shared" si="228"/>
        <v/>
      </c>
      <c r="CK73" s="32" t="str">
        <f t="shared" si="229"/>
        <v/>
      </c>
      <c r="CL73" s="32" t="str">
        <f t="shared" si="230"/>
        <v/>
      </c>
      <c r="CM73" s="32" t="str">
        <f t="shared" si="231"/>
        <v/>
      </c>
      <c r="CN73" s="32" t="str">
        <f t="shared" si="232"/>
        <v/>
      </c>
      <c r="CO73" s="32" t="str">
        <f t="shared" si="233"/>
        <v/>
      </c>
      <c r="CP73" s="32" t="str">
        <f t="shared" si="234"/>
        <v/>
      </c>
      <c r="CQ73" s="32" t="str">
        <f t="shared" si="235"/>
        <v/>
      </c>
      <c r="CR73" s="32" t="str">
        <f t="shared" si="236"/>
        <v/>
      </c>
      <c r="CS73" s="32" t="str">
        <f t="shared" si="237"/>
        <v/>
      </c>
      <c r="CT73" s="32" t="str">
        <f t="shared" si="238"/>
        <v/>
      </c>
      <c r="CU73" s="32" t="str">
        <f t="shared" si="239"/>
        <v/>
      </c>
      <c r="CV73" s="32" t="str">
        <f t="shared" si="240"/>
        <v/>
      </c>
      <c r="CW73" s="32" t="str">
        <f t="shared" si="241"/>
        <v/>
      </c>
      <c r="CX73" s="32" t="str">
        <f t="shared" si="242"/>
        <v/>
      </c>
      <c r="CY73" s="32" t="str">
        <f t="shared" si="243"/>
        <v/>
      </c>
      <c r="CZ73" s="32" t="str">
        <f t="shared" si="244"/>
        <v/>
      </c>
      <c r="DA73" s="32" t="str">
        <f t="shared" si="245"/>
        <v/>
      </c>
      <c r="DB73" s="32" t="str">
        <f t="shared" si="246"/>
        <v/>
      </c>
      <c r="DC73" s="32" t="str">
        <f t="shared" si="247"/>
        <v/>
      </c>
      <c r="DD73" s="32" t="str">
        <f t="shared" si="248"/>
        <v/>
      </c>
      <c r="DE73" s="32" t="str">
        <f t="shared" si="249"/>
        <v/>
      </c>
      <c r="DF73" s="32" t="str">
        <f t="shared" si="250"/>
        <v/>
      </c>
      <c r="DG73" s="32" t="str">
        <f t="shared" si="251"/>
        <v/>
      </c>
      <c r="DH73" s="32" t="str">
        <f t="shared" si="252"/>
        <v/>
      </c>
      <c r="DI73" s="32" t="str">
        <f t="shared" si="253"/>
        <v/>
      </c>
      <c r="DJ73" s="32" t="str">
        <f t="shared" si="254"/>
        <v/>
      </c>
      <c r="DK73" s="10"/>
      <c r="DL73" s="21">
        <f t="shared" si="255"/>
        <v>0</v>
      </c>
      <c r="DM73" s="17">
        <f t="shared" si="256"/>
        <v>0</v>
      </c>
      <c r="DO73" s="24">
        <v>0</v>
      </c>
      <c r="DP73" s="24">
        <v>7</v>
      </c>
      <c r="DQ73" s="21" t="e">
        <f>T51</f>
        <v>#DIV/0!</v>
      </c>
      <c r="DS73" s="24">
        <v>7</v>
      </c>
      <c r="DT73" s="24">
        <v>0</v>
      </c>
      <c r="DU73" s="21" t="e">
        <f>Y51</f>
        <v>#DIV/0!</v>
      </c>
    </row>
    <row r="74" spans="6:125" x14ac:dyDescent="0.15">
      <c r="AE74" s="27"/>
      <c r="AF74" s="29">
        <v>7.25</v>
      </c>
      <c r="AG74" s="17"/>
      <c r="AH74" s="32" t="str">
        <f t="shared" si="174"/>
        <v/>
      </c>
      <c r="AI74" s="32" t="str">
        <f t="shared" si="175"/>
        <v/>
      </c>
      <c r="AJ74" s="32" t="str">
        <f t="shared" si="176"/>
        <v/>
      </c>
      <c r="AK74" s="32" t="str">
        <f t="shared" si="177"/>
        <v/>
      </c>
      <c r="AL74" s="32" t="str">
        <f t="shared" si="178"/>
        <v/>
      </c>
      <c r="AM74" s="32" t="str">
        <f t="shared" si="179"/>
        <v/>
      </c>
      <c r="AN74" s="32" t="str">
        <f t="shared" si="180"/>
        <v/>
      </c>
      <c r="AO74" s="32" t="str">
        <f t="shared" si="181"/>
        <v/>
      </c>
      <c r="AP74" s="32" t="str">
        <f t="shared" si="182"/>
        <v/>
      </c>
      <c r="AQ74" s="32" t="str">
        <f t="shared" si="183"/>
        <v/>
      </c>
      <c r="AR74" s="32" t="str">
        <f t="shared" si="184"/>
        <v/>
      </c>
      <c r="AS74" s="32" t="str">
        <f t="shared" si="185"/>
        <v/>
      </c>
      <c r="AT74" s="32" t="str">
        <f t="shared" si="186"/>
        <v/>
      </c>
      <c r="AU74" s="32" t="str">
        <f t="shared" si="187"/>
        <v/>
      </c>
      <c r="AV74" s="32" t="str">
        <f t="shared" si="188"/>
        <v/>
      </c>
      <c r="AW74" s="32" t="str">
        <f t="shared" si="189"/>
        <v/>
      </c>
      <c r="AX74" s="32" t="str">
        <f t="shared" si="190"/>
        <v/>
      </c>
      <c r="AY74" s="32" t="str">
        <f t="shared" si="191"/>
        <v/>
      </c>
      <c r="AZ74" s="32" t="str">
        <f t="shared" si="192"/>
        <v/>
      </c>
      <c r="BA74" s="32" t="str">
        <f t="shared" si="193"/>
        <v/>
      </c>
      <c r="BB74" s="32" t="str">
        <f t="shared" si="194"/>
        <v/>
      </c>
      <c r="BC74" s="32" t="str">
        <f t="shared" si="195"/>
        <v/>
      </c>
      <c r="BD74" s="32" t="str">
        <f t="shared" si="196"/>
        <v/>
      </c>
      <c r="BE74" s="32" t="str">
        <f t="shared" si="197"/>
        <v/>
      </c>
      <c r="BF74" s="32" t="str">
        <f t="shared" si="198"/>
        <v/>
      </c>
      <c r="BG74" s="32" t="str">
        <f t="shared" si="199"/>
        <v/>
      </c>
      <c r="BH74" s="32" t="str">
        <f t="shared" si="200"/>
        <v/>
      </c>
      <c r="BI74" s="32" t="str">
        <f t="shared" si="201"/>
        <v/>
      </c>
      <c r="BJ74" s="32" t="str">
        <f t="shared" si="202"/>
        <v/>
      </c>
      <c r="BK74" s="32" t="str">
        <f t="shared" si="203"/>
        <v/>
      </c>
      <c r="BL74" s="32" t="str">
        <f t="shared" si="204"/>
        <v/>
      </c>
      <c r="BM74" s="32" t="str">
        <f t="shared" si="205"/>
        <v/>
      </c>
      <c r="BN74" s="32" t="str">
        <f t="shared" si="206"/>
        <v/>
      </c>
      <c r="BO74" s="32" t="str">
        <f t="shared" si="207"/>
        <v/>
      </c>
      <c r="BP74" s="32" t="str">
        <f t="shared" si="208"/>
        <v/>
      </c>
      <c r="BQ74" s="32" t="str">
        <f t="shared" si="209"/>
        <v/>
      </c>
      <c r="BR74" s="32" t="str">
        <f t="shared" si="210"/>
        <v/>
      </c>
      <c r="BS74" s="32" t="str">
        <f t="shared" si="211"/>
        <v/>
      </c>
      <c r="BT74" s="32" t="str">
        <f t="shared" si="212"/>
        <v/>
      </c>
      <c r="BU74" s="32" t="str">
        <f t="shared" si="213"/>
        <v/>
      </c>
      <c r="BV74" s="32" t="str">
        <f t="shared" si="214"/>
        <v/>
      </c>
      <c r="BW74" s="32" t="str">
        <f t="shared" si="215"/>
        <v/>
      </c>
      <c r="BX74" s="32" t="str">
        <f t="shared" si="216"/>
        <v/>
      </c>
      <c r="BY74" s="32" t="str">
        <f t="shared" si="217"/>
        <v/>
      </c>
      <c r="BZ74" s="32" t="str">
        <f t="shared" si="218"/>
        <v/>
      </c>
      <c r="CA74" s="32" t="str">
        <f t="shared" si="219"/>
        <v/>
      </c>
      <c r="CB74" s="32" t="str">
        <f t="shared" si="220"/>
        <v/>
      </c>
      <c r="CC74" s="32" t="str">
        <f t="shared" si="221"/>
        <v/>
      </c>
      <c r="CD74" s="32" t="str">
        <f t="shared" si="222"/>
        <v/>
      </c>
      <c r="CE74" s="32" t="str">
        <f t="shared" si="223"/>
        <v/>
      </c>
      <c r="CF74" s="32" t="str">
        <f t="shared" si="224"/>
        <v/>
      </c>
      <c r="CG74" s="32" t="str">
        <f t="shared" si="225"/>
        <v/>
      </c>
      <c r="CH74" s="32" t="str">
        <f t="shared" si="226"/>
        <v/>
      </c>
      <c r="CI74" s="32" t="str">
        <f t="shared" si="227"/>
        <v/>
      </c>
      <c r="CJ74" s="32" t="str">
        <f t="shared" si="228"/>
        <v/>
      </c>
      <c r="CK74" s="32" t="str">
        <f t="shared" si="229"/>
        <v/>
      </c>
      <c r="CL74" s="32" t="str">
        <f t="shared" si="230"/>
        <v/>
      </c>
      <c r="CM74" s="32" t="str">
        <f t="shared" si="231"/>
        <v/>
      </c>
      <c r="CN74" s="32" t="str">
        <f t="shared" si="232"/>
        <v/>
      </c>
      <c r="CO74" s="32" t="str">
        <f t="shared" si="233"/>
        <v/>
      </c>
      <c r="CP74" s="32" t="str">
        <f t="shared" si="234"/>
        <v/>
      </c>
      <c r="CQ74" s="32" t="str">
        <f t="shared" si="235"/>
        <v/>
      </c>
      <c r="CR74" s="32" t="str">
        <f t="shared" si="236"/>
        <v/>
      </c>
      <c r="CS74" s="32" t="str">
        <f t="shared" si="237"/>
        <v/>
      </c>
      <c r="CT74" s="32" t="str">
        <f t="shared" si="238"/>
        <v/>
      </c>
      <c r="CU74" s="32" t="str">
        <f t="shared" si="239"/>
        <v/>
      </c>
      <c r="CV74" s="32" t="str">
        <f t="shared" si="240"/>
        <v/>
      </c>
      <c r="CW74" s="32" t="str">
        <f t="shared" si="241"/>
        <v/>
      </c>
      <c r="CX74" s="32" t="str">
        <f t="shared" si="242"/>
        <v/>
      </c>
      <c r="CY74" s="32" t="str">
        <f t="shared" si="243"/>
        <v/>
      </c>
      <c r="CZ74" s="32" t="str">
        <f t="shared" si="244"/>
        <v/>
      </c>
      <c r="DA74" s="32" t="str">
        <f t="shared" si="245"/>
        <v/>
      </c>
      <c r="DB74" s="32" t="str">
        <f t="shared" si="246"/>
        <v/>
      </c>
      <c r="DC74" s="32" t="str">
        <f t="shared" si="247"/>
        <v/>
      </c>
      <c r="DD74" s="32" t="str">
        <f t="shared" si="248"/>
        <v/>
      </c>
      <c r="DE74" s="32" t="str">
        <f t="shared" si="249"/>
        <v/>
      </c>
      <c r="DF74" s="32" t="str">
        <f t="shared" si="250"/>
        <v/>
      </c>
      <c r="DG74" s="32" t="str">
        <f t="shared" si="251"/>
        <v/>
      </c>
      <c r="DH74" s="32" t="str">
        <f t="shared" si="252"/>
        <v/>
      </c>
      <c r="DI74" s="32" t="str">
        <f t="shared" si="253"/>
        <v/>
      </c>
      <c r="DJ74" s="32" t="str">
        <f t="shared" si="254"/>
        <v/>
      </c>
      <c r="DK74" s="10"/>
      <c r="DL74" s="21">
        <f t="shared" si="255"/>
        <v>0</v>
      </c>
      <c r="DM74" s="17">
        <f t="shared" si="256"/>
        <v>0</v>
      </c>
      <c r="DO74" s="24">
        <v>0</v>
      </c>
      <c r="DP74" s="24">
        <v>7.25</v>
      </c>
      <c r="DQ74" s="21" t="e">
        <f>AVERAGE(DQ73,DQ75)</f>
        <v>#DIV/0!</v>
      </c>
      <c r="DS74" s="24">
        <v>7.25</v>
      </c>
      <c r="DT74" s="24">
        <v>0</v>
      </c>
      <c r="DU74" s="21" t="e">
        <f>AVERAGE(DU73,DU75)</f>
        <v>#DIV/0!</v>
      </c>
    </row>
    <row r="75" spans="6:125" x14ac:dyDescent="0.15">
      <c r="AE75" s="27"/>
      <c r="AF75" s="29">
        <v>7.5</v>
      </c>
      <c r="AG75" s="17"/>
      <c r="AH75" s="32" t="str">
        <f t="shared" si="174"/>
        <v/>
      </c>
      <c r="AI75" s="32" t="str">
        <f t="shared" si="175"/>
        <v/>
      </c>
      <c r="AJ75" s="32" t="str">
        <f t="shared" si="176"/>
        <v/>
      </c>
      <c r="AK75" s="32" t="str">
        <f t="shared" si="177"/>
        <v/>
      </c>
      <c r="AL75" s="32" t="str">
        <f t="shared" si="178"/>
        <v/>
      </c>
      <c r="AM75" s="32" t="str">
        <f t="shared" si="179"/>
        <v/>
      </c>
      <c r="AN75" s="32" t="str">
        <f t="shared" si="180"/>
        <v/>
      </c>
      <c r="AO75" s="32" t="str">
        <f t="shared" si="181"/>
        <v/>
      </c>
      <c r="AP75" s="32" t="str">
        <f t="shared" si="182"/>
        <v/>
      </c>
      <c r="AQ75" s="32" t="str">
        <f t="shared" si="183"/>
        <v/>
      </c>
      <c r="AR75" s="32" t="str">
        <f t="shared" si="184"/>
        <v/>
      </c>
      <c r="AS75" s="32" t="str">
        <f t="shared" si="185"/>
        <v/>
      </c>
      <c r="AT75" s="32" t="str">
        <f t="shared" si="186"/>
        <v/>
      </c>
      <c r="AU75" s="32" t="str">
        <f t="shared" si="187"/>
        <v/>
      </c>
      <c r="AV75" s="32" t="str">
        <f t="shared" si="188"/>
        <v/>
      </c>
      <c r="AW75" s="32" t="str">
        <f t="shared" si="189"/>
        <v/>
      </c>
      <c r="AX75" s="32" t="str">
        <f t="shared" si="190"/>
        <v/>
      </c>
      <c r="AY75" s="32" t="str">
        <f t="shared" si="191"/>
        <v/>
      </c>
      <c r="AZ75" s="32" t="str">
        <f t="shared" si="192"/>
        <v/>
      </c>
      <c r="BA75" s="32" t="str">
        <f t="shared" si="193"/>
        <v/>
      </c>
      <c r="BB75" s="32" t="str">
        <f t="shared" si="194"/>
        <v/>
      </c>
      <c r="BC75" s="32" t="str">
        <f t="shared" si="195"/>
        <v/>
      </c>
      <c r="BD75" s="32" t="str">
        <f t="shared" si="196"/>
        <v/>
      </c>
      <c r="BE75" s="32" t="str">
        <f t="shared" si="197"/>
        <v/>
      </c>
      <c r="BF75" s="32" t="str">
        <f t="shared" si="198"/>
        <v/>
      </c>
      <c r="BG75" s="32" t="str">
        <f t="shared" si="199"/>
        <v/>
      </c>
      <c r="BH75" s="32" t="str">
        <f t="shared" si="200"/>
        <v/>
      </c>
      <c r="BI75" s="32" t="str">
        <f t="shared" si="201"/>
        <v/>
      </c>
      <c r="BJ75" s="32" t="str">
        <f t="shared" si="202"/>
        <v/>
      </c>
      <c r="BK75" s="32" t="str">
        <f t="shared" si="203"/>
        <v/>
      </c>
      <c r="BL75" s="32" t="str">
        <f t="shared" si="204"/>
        <v/>
      </c>
      <c r="BM75" s="32" t="str">
        <f t="shared" si="205"/>
        <v/>
      </c>
      <c r="BN75" s="32" t="str">
        <f t="shared" si="206"/>
        <v/>
      </c>
      <c r="BO75" s="32" t="str">
        <f t="shared" si="207"/>
        <v/>
      </c>
      <c r="BP75" s="32" t="str">
        <f t="shared" si="208"/>
        <v/>
      </c>
      <c r="BQ75" s="32" t="str">
        <f t="shared" si="209"/>
        <v/>
      </c>
      <c r="BR75" s="32" t="str">
        <f t="shared" si="210"/>
        <v/>
      </c>
      <c r="BS75" s="32" t="str">
        <f t="shared" si="211"/>
        <v/>
      </c>
      <c r="BT75" s="32" t="str">
        <f t="shared" si="212"/>
        <v/>
      </c>
      <c r="BU75" s="32" t="str">
        <f t="shared" si="213"/>
        <v/>
      </c>
      <c r="BV75" s="32" t="str">
        <f t="shared" si="214"/>
        <v/>
      </c>
      <c r="BW75" s="32" t="str">
        <f t="shared" si="215"/>
        <v/>
      </c>
      <c r="BX75" s="32" t="str">
        <f t="shared" si="216"/>
        <v/>
      </c>
      <c r="BY75" s="32" t="str">
        <f t="shared" si="217"/>
        <v/>
      </c>
      <c r="BZ75" s="32" t="str">
        <f t="shared" si="218"/>
        <v/>
      </c>
      <c r="CA75" s="32" t="str">
        <f t="shared" si="219"/>
        <v/>
      </c>
      <c r="CB75" s="32" t="str">
        <f t="shared" si="220"/>
        <v/>
      </c>
      <c r="CC75" s="32" t="str">
        <f t="shared" si="221"/>
        <v/>
      </c>
      <c r="CD75" s="32" t="str">
        <f t="shared" si="222"/>
        <v/>
      </c>
      <c r="CE75" s="32" t="str">
        <f t="shared" si="223"/>
        <v/>
      </c>
      <c r="CF75" s="32" t="str">
        <f t="shared" si="224"/>
        <v/>
      </c>
      <c r="CG75" s="32" t="str">
        <f t="shared" si="225"/>
        <v/>
      </c>
      <c r="CH75" s="32" t="str">
        <f t="shared" si="226"/>
        <v/>
      </c>
      <c r="CI75" s="32" t="str">
        <f t="shared" si="227"/>
        <v/>
      </c>
      <c r="CJ75" s="32" t="str">
        <f t="shared" si="228"/>
        <v/>
      </c>
      <c r="CK75" s="32" t="str">
        <f t="shared" si="229"/>
        <v/>
      </c>
      <c r="CL75" s="32" t="str">
        <f t="shared" si="230"/>
        <v/>
      </c>
      <c r="CM75" s="32" t="str">
        <f t="shared" si="231"/>
        <v/>
      </c>
      <c r="CN75" s="32" t="str">
        <f t="shared" si="232"/>
        <v/>
      </c>
      <c r="CO75" s="32" t="str">
        <f t="shared" si="233"/>
        <v/>
      </c>
      <c r="CP75" s="32" t="str">
        <f t="shared" si="234"/>
        <v/>
      </c>
      <c r="CQ75" s="32" t="str">
        <f t="shared" si="235"/>
        <v/>
      </c>
      <c r="CR75" s="32" t="str">
        <f t="shared" si="236"/>
        <v/>
      </c>
      <c r="CS75" s="32" t="str">
        <f t="shared" si="237"/>
        <v/>
      </c>
      <c r="CT75" s="32" t="str">
        <f t="shared" si="238"/>
        <v/>
      </c>
      <c r="CU75" s="32" t="str">
        <f t="shared" si="239"/>
        <v/>
      </c>
      <c r="CV75" s="32" t="str">
        <f t="shared" si="240"/>
        <v/>
      </c>
      <c r="CW75" s="32" t="str">
        <f t="shared" si="241"/>
        <v/>
      </c>
      <c r="CX75" s="32" t="str">
        <f t="shared" si="242"/>
        <v/>
      </c>
      <c r="CY75" s="32" t="str">
        <f t="shared" si="243"/>
        <v/>
      </c>
      <c r="CZ75" s="32" t="str">
        <f t="shared" si="244"/>
        <v/>
      </c>
      <c r="DA75" s="32" t="str">
        <f t="shared" si="245"/>
        <v/>
      </c>
      <c r="DB75" s="32" t="str">
        <f t="shared" si="246"/>
        <v/>
      </c>
      <c r="DC75" s="32" t="str">
        <f t="shared" si="247"/>
        <v/>
      </c>
      <c r="DD75" s="32" t="str">
        <f t="shared" si="248"/>
        <v/>
      </c>
      <c r="DE75" s="32" t="str">
        <f t="shared" si="249"/>
        <v/>
      </c>
      <c r="DF75" s="32" t="str">
        <f t="shared" si="250"/>
        <v/>
      </c>
      <c r="DG75" s="32" t="str">
        <f t="shared" si="251"/>
        <v/>
      </c>
      <c r="DH75" s="32" t="str">
        <f t="shared" si="252"/>
        <v/>
      </c>
      <c r="DI75" s="32" t="str">
        <f t="shared" si="253"/>
        <v/>
      </c>
      <c r="DJ75" s="32" t="str">
        <f t="shared" si="254"/>
        <v/>
      </c>
      <c r="DK75" s="10"/>
      <c r="DL75" s="21">
        <f t="shared" si="255"/>
        <v>0</v>
      </c>
      <c r="DM75" s="17">
        <f t="shared" si="256"/>
        <v>0</v>
      </c>
      <c r="DO75" s="24">
        <v>0</v>
      </c>
      <c r="DP75" s="24">
        <v>7.5</v>
      </c>
      <c r="DQ75" s="21" t="e">
        <f>T52</f>
        <v>#DIV/0!</v>
      </c>
      <c r="DS75" s="24">
        <v>7.5</v>
      </c>
      <c r="DT75" s="24">
        <v>0</v>
      </c>
      <c r="DU75" s="21" t="e">
        <f>Y52</f>
        <v>#DIV/0!</v>
      </c>
    </row>
    <row r="76" spans="6:125" x14ac:dyDescent="0.15">
      <c r="AE76" s="27"/>
      <c r="AF76" s="29">
        <v>7.75</v>
      </c>
      <c r="AG76" s="17"/>
      <c r="AH76" s="32" t="str">
        <f t="shared" si="174"/>
        <v/>
      </c>
      <c r="AI76" s="32" t="str">
        <f t="shared" si="175"/>
        <v/>
      </c>
      <c r="AJ76" s="32" t="str">
        <f t="shared" si="176"/>
        <v/>
      </c>
      <c r="AK76" s="32" t="str">
        <f t="shared" si="177"/>
        <v/>
      </c>
      <c r="AL76" s="32" t="str">
        <f t="shared" si="178"/>
        <v/>
      </c>
      <c r="AM76" s="32" t="str">
        <f t="shared" si="179"/>
        <v/>
      </c>
      <c r="AN76" s="32" t="str">
        <f t="shared" si="180"/>
        <v/>
      </c>
      <c r="AO76" s="32" t="str">
        <f t="shared" si="181"/>
        <v/>
      </c>
      <c r="AP76" s="32" t="str">
        <f t="shared" si="182"/>
        <v/>
      </c>
      <c r="AQ76" s="32" t="str">
        <f t="shared" si="183"/>
        <v/>
      </c>
      <c r="AR76" s="32" t="str">
        <f t="shared" si="184"/>
        <v/>
      </c>
      <c r="AS76" s="32" t="str">
        <f t="shared" si="185"/>
        <v/>
      </c>
      <c r="AT76" s="32" t="str">
        <f t="shared" si="186"/>
        <v/>
      </c>
      <c r="AU76" s="32" t="str">
        <f t="shared" si="187"/>
        <v/>
      </c>
      <c r="AV76" s="32" t="str">
        <f t="shared" si="188"/>
        <v/>
      </c>
      <c r="AW76" s="32" t="str">
        <f t="shared" si="189"/>
        <v/>
      </c>
      <c r="AX76" s="32" t="str">
        <f t="shared" si="190"/>
        <v/>
      </c>
      <c r="AY76" s="32" t="str">
        <f t="shared" si="191"/>
        <v/>
      </c>
      <c r="AZ76" s="32" t="str">
        <f t="shared" si="192"/>
        <v/>
      </c>
      <c r="BA76" s="32" t="str">
        <f t="shared" si="193"/>
        <v/>
      </c>
      <c r="BB76" s="32" t="str">
        <f t="shared" si="194"/>
        <v/>
      </c>
      <c r="BC76" s="32" t="str">
        <f t="shared" si="195"/>
        <v/>
      </c>
      <c r="BD76" s="32" t="str">
        <f t="shared" si="196"/>
        <v/>
      </c>
      <c r="BE76" s="32" t="str">
        <f t="shared" si="197"/>
        <v/>
      </c>
      <c r="BF76" s="32" t="str">
        <f t="shared" si="198"/>
        <v/>
      </c>
      <c r="BG76" s="32" t="str">
        <f t="shared" si="199"/>
        <v/>
      </c>
      <c r="BH76" s="32" t="str">
        <f t="shared" si="200"/>
        <v/>
      </c>
      <c r="BI76" s="32" t="str">
        <f t="shared" si="201"/>
        <v/>
      </c>
      <c r="BJ76" s="32" t="str">
        <f t="shared" si="202"/>
        <v/>
      </c>
      <c r="BK76" s="32" t="str">
        <f t="shared" si="203"/>
        <v/>
      </c>
      <c r="BL76" s="32" t="str">
        <f t="shared" si="204"/>
        <v/>
      </c>
      <c r="BM76" s="32" t="str">
        <f t="shared" si="205"/>
        <v/>
      </c>
      <c r="BN76" s="32" t="str">
        <f t="shared" si="206"/>
        <v/>
      </c>
      <c r="BO76" s="32" t="str">
        <f t="shared" si="207"/>
        <v/>
      </c>
      <c r="BP76" s="32" t="str">
        <f t="shared" si="208"/>
        <v/>
      </c>
      <c r="BQ76" s="32" t="str">
        <f t="shared" si="209"/>
        <v/>
      </c>
      <c r="BR76" s="32" t="str">
        <f t="shared" si="210"/>
        <v/>
      </c>
      <c r="BS76" s="32" t="str">
        <f t="shared" si="211"/>
        <v/>
      </c>
      <c r="BT76" s="32" t="str">
        <f t="shared" si="212"/>
        <v/>
      </c>
      <c r="BU76" s="32" t="str">
        <f t="shared" si="213"/>
        <v/>
      </c>
      <c r="BV76" s="32" t="str">
        <f t="shared" si="214"/>
        <v/>
      </c>
      <c r="BW76" s="32" t="str">
        <f t="shared" si="215"/>
        <v/>
      </c>
      <c r="BX76" s="32" t="str">
        <f t="shared" si="216"/>
        <v/>
      </c>
      <c r="BY76" s="32" t="str">
        <f t="shared" si="217"/>
        <v/>
      </c>
      <c r="BZ76" s="32" t="str">
        <f t="shared" si="218"/>
        <v/>
      </c>
      <c r="CA76" s="32" t="str">
        <f t="shared" si="219"/>
        <v/>
      </c>
      <c r="CB76" s="32" t="str">
        <f t="shared" si="220"/>
        <v/>
      </c>
      <c r="CC76" s="32" t="str">
        <f t="shared" si="221"/>
        <v/>
      </c>
      <c r="CD76" s="32" t="str">
        <f t="shared" si="222"/>
        <v/>
      </c>
      <c r="CE76" s="32" t="str">
        <f t="shared" si="223"/>
        <v/>
      </c>
      <c r="CF76" s="32" t="str">
        <f t="shared" si="224"/>
        <v/>
      </c>
      <c r="CG76" s="32" t="str">
        <f t="shared" si="225"/>
        <v/>
      </c>
      <c r="CH76" s="32" t="str">
        <f t="shared" si="226"/>
        <v/>
      </c>
      <c r="CI76" s="32" t="str">
        <f t="shared" si="227"/>
        <v/>
      </c>
      <c r="CJ76" s="32" t="str">
        <f t="shared" si="228"/>
        <v/>
      </c>
      <c r="CK76" s="32" t="str">
        <f t="shared" si="229"/>
        <v/>
      </c>
      <c r="CL76" s="32" t="str">
        <f t="shared" si="230"/>
        <v/>
      </c>
      <c r="CM76" s="32" t="str">
        <f t="shared" si="231"/>
        <v/>
      </c>
      <c r="CN76" s="32" t="str">
        <f t="shared" si="232"/>
        <v/>
      </c>
      <c r="CO76" s="32" t="str">
        <f t="shared" si="233"/>
        <v/>
      </c>
      <c r="CP76" s="32" t="str">
        <f t="shared" si="234"/>
        <v/>
      </c>
      <c r="CQ76" s="32" t="str">
        <f t="shared" si="235"/>
        <v/>
      </c>
      <c r="CR76" s="32" t="str">
        <f t="shared" si="236"/>
        <v/>
      </c>
      <c r="CS76" s="32" t="str">
        <f t="shared" si="237"/>
        <v/>
      </c>
      <c r="CT76" s="32" t="str">
        <f t="shared" si="238"/>
        <v/>
      </c>
      <c r="CU76" s="32" t="str">
        <f t="shared" si="239"/>
        <v/>
      </c>
      <c r="CV76" s="32" t="str">
        <f t="shared" si="240"/>
        <v/>
      </c>
      <c r="CW76" s="32" t="str">
        <f t="shared" si="241"/>
        <v/>
      </c>
      <c r="CX76" s="32" t="str">
        <f t="shared" si="242"/>
        <v/>
      </c>
      <c r="CY76" s="32" t="str">
        <f t="shared" si="243"/>
        <v/>
      </c>
      <c r="CZ76" s="32" t="str">
        <f t="shared" si="244"/>
        <v/>
      </c>
      <c r="DA76" s="32" t="str">
        <f t="shared" si="245"/>
        <v/>
      </c>
      <c r="DB76" s="32" t="str">
        <f t="shared" si="246"/>
        <v/>
      </c>
      <c r="DC76" s="32" t="str">
        <f t="shared" si="247"/>
        <v/>
      </c>
      <c r="DD76" s="32" t="str">
        <f t="shared" si="248"/>
        <v/>
      </c>
      <c r="DE76" s="32" t="str">
        <f t="shared" si="249"/>
        <v/>
      </c>
      <c r="DF76" s="32" t="str">
        <f t="shared" si="250"/>
        <v/>
      </c>
      <c r="DG76" s="32" t="str">
        <f t="shared" si="251"/>
        <v/>
      </c>
      <c r="DH76" s="32" t="str">
        <f t="shared" si="252"/>
        <v/>
      </c>
      <c r="DI76" s="32" t="str">
        <f t="shared" si="253"/>
        <v/>
      </c>
      <c r="DJ76" s="32" t="str">
        <f t="shared" si="254"/>
        <v/>
      </c>
      <c r="DK76" s="10"/>
      <c r="DL76" s="21">
        <f t="shared" si="255"/>
        <v>0</v>
      </c>
      <c r="DM76" s="17">
        <f t="shared" si="256"/>
        <v>0</v>
      </c>
      <c r="DO76" s="24">
        <v>0</v>
      </c>
      <c r="DP76" s="24">
        <v>7.75</v>
      </c>
      <c r="DQ76" s="21" t="e">
        <f>AVERAGE(DQ75,DQ77)</f>
        <v>#DIV/0!</v>
      </c>
      <c r="DS76" s="24">
        <v>7.75</v>
      </c>
      <c r="DT76" s="24">
        <v>0</v>
      </c>
      <c r="DU76" s="21" t="e">
        <f>AVERAGE(DU75,DU77)</f>
        <v>#DIV/0!</v>
      </c>
    </row>
    <row r="77" spans="6:125" x14ac:dyDescent="0.15">
      <c r="AE77" s="27"/>
      <c r="AF77" s="29">
        <v>8</v>
      </c>
      <c r="AG77" s="17"/>
      <c r="AH77" s="32" t="str">
        <f t="shared" si="174"/>
        <v/>
      </c>
      <c r="AI77" s="32" t="str">
        <f t="shared" si="175"/>
        <v/>
      </c>
      <c r="AJ77" s="32" t="str">
        <f t="shared" si="176"/>
        <v/>
      </c>
      <c r="AK77" s="32" t="str">
        <f t="shared" si="177"/>
        <v/>
      </c>
      <c r="AL77" s="32" t="str">
        <f t="shared" si="178"/>
        <v/>
      </c>
      <c r="AM77" s="32" t="str">
        <f t="shared" si="179"/>
        <v/>
      </c>
      <c r="AN77" s="32" t="str">
        <f t="shared" si="180"/>
        <v/>
      </c>
      <c r="AO77" s="32" t="str">
        <f t="shared" si="181"/>
        <v/>
      </c>
      <c r="AP77" s="32" t="str">
        <f t="shared" si="182"/>
        <v/>
      </c>
      <c r="AQ77" s="32" t="str">
        <f t="shared" si="183"/>
        <v/>
      </c>
      <c r="AR77" s="32" t="str">
        <f t="shared" si="184"/>
        <v/>
      </c>
      <c r="AS77" s="32" t="str">
        <f t="shared" si="185"/>
        <v/>
      </c>
      <c r="AT77" s="32" t="str">
        <f t="shared" si="186"/>
        <v/>
      </c>
      <c r="AU77" s="32" t="str">
        <f t="shared" si="187"/>
        <v/>
      </c>
      <c r="AV77" s="32" t="str">
        <f t="shared" si="188"/>
        <v/>
      </c>
      <c r="AW77" s="32" t="str">
        <f t="shared" si="189"/>
        <v/>
      </c>
      <c r="AX77" s="32" t="str">
        <f t="shared" si="190"/>
        <v/>
      </c>
      <c r="AY77" s="32" t="str">
        <f t="shared" si="191"/>
        <v/>
      </c>
      <c r="AZ77" s="32" t="str">
        <f t="shared" si="192"/>
        <v/>
      </c>
      <c r="BA77" s="32" t="str">
        <f t="shared" si="193"/>
        <v/>
      </c>
      <c r="BB77" s="32" t="str">
        <f t="shared" si="194"/>
        <v/>
      </c>
      <c r="BC77" s="32" t="str">
        <f t="shared" si="195"/>
        <v/>
      </c>
      <c r="BD77" s="32" t="str">
        <f t="shared" si="196"/>
        <v/>
      </c>
      <c r="BE77" s="32" t="str">
        <f t="shared" si="197"/>
        <v/>
      </c>
      <c r="BF77" s="32" t="str">
        <f t="shared" si="198"/>
        <v/>
      </c>
      <c r="BG77" s="32" t="str">
        <f t="shared" si="199"/>
        <v/>
      </c>
      <c r="BH77" s="32" t="str">
        <f t="shared" si="200"/>
        <v/>
      </c>
      <c r="BI77" s="32" t="str">
        <f t="shared" si="201"/>
        <v/>
      </c>
      <c r="BJ77" s="32" t="str">
        <f t="shared" si="202"/>
        <v/>
      </c>
      <c r="BK77" s="32" t="str">
        <f t="shared" si="203"/>
        <v/>
      </c>
      <c r="BL77" s="32" t="str">
        <f t="shared" si="204"/>
        <v/>
      </c>
      <c r="BM77" s="32" t="str">
        <f t="shared" si="205"/>
        <v/>
      </c>
      <c r="BN77" s="32" t="str">
        <f t="shared" si="206"/>
        <v/>
      </c>
      <c r="BO77" s="32" t="str">
        <f t="shared" si="207"/>
        <v/>
      </c>
      <c r="BP77" s="32" t="str">
        <f t="shared" si="208"/>
        <v/>
      </c>
      <c r="BQ77" s="32" t="str">
        <f t="shared" si="209"/>
        <v/>
      </c>
      <c r="BR77" s="32" t="str">
        <f t="shared" si="210"/>
        <v/>
      </c>
      <c r="BS77" s="32" t="str">
        <f t="shared" si="211"/>
        <v/>
      </c>
      <c r="BT77" s="32" t="str">
        <f t="shared" si="212"/>
        <v/>
      </c>
      <c r="BU77" s="32" t="str">
        <f t="shared" si="213"/>
        <v/>
      </c>
      <c r="BV77" s="32" t="str">
        <f t="shared" si="214"/>
        <v/>
      </c>
      <c r="BW77" s="32" t="str">
        <f t="shared" si="215"/>
        <v/>
      </c>
      <c r="BX77" s="32" t="str">
        <f t="shared" si="216"/>
        <v/>
      </c>
      <c r="BY77" s="32" t="str">
        <f t="shared" si="217"/>
        <v/>
      </c>
      <c r="BZ77" s="32" t="str">
        <f t="shared" si="218"/>
        <v/>
      </c>
      <c r="CA77" s="32" t="str">
        <f t="shared" si="219"/>
        <v/>
      </c>
      <c r="CB77" s="32" t="str">
        <f t="shared" si="220"/>
        <v/>
      </c>
      <c r="CC77" s="32" t="str">
        <f t="shared" si="221"/>
        <v/>
      </c>
      <c r="CD77" s="32" t="str">
        <f t="shared" si="222"/>
        <v/>
      </c>
      <c r="CE77" s="32" t="str">
        <f t="shared" si="223"/>
        <v/>
      </c>
      <c r="CF77" s="32" t="str">
        <f t="shared" si="224"/>
        <v/>
      </c>
      <c r="CG77" s="32" t="str">
        <f t="shared" si="225"/>
        <v/>
      </c>
      <c r="CH77" s="32" t="str">
        <f t="shared" si="226"/>
        <v/>
      </c>
      <c r="CI77" s="32" t="str">
        <f t="shared" si="227"/>
        <v/>
      </c>
      <c r="CJ77" s="32" t="str">
        <f t="shared" si="228"/>
        <v/>
      </c>
      <c r="CK77" s="32" t="str">
        <f t="shared" si="229"/>
        <v/>
      </c>
      <c r="CL77" s="32" t="str">
        <f t="shared" si="230"/>
        <v/>
      </c>
      <c r="CM77" s="32" t="str">
        <f t="shared" si="231"/>
        <v/>
      </c>
      <c r="CN77" s="32" t="str">
        <f t="shared" si="232"/>
        <v/>
      </c>
      <c r="CO77" s="32" t="str">
        <f t="shared" si="233"/>
        <v/>
      </c>
      <c r="CP77" s="32" t="str">
        <f t="shared" si="234"/>
        <v/>
      </c>
      <c r="CQ77" s="32" t="str">
        <f t="shared" si="235"/>
        <v/>
      </c>
      <c r="CR77" s="32" t="str">
        <f t="shared" si="236"/>
        <v/>
      </c>
      <c r="CS77" s="32" t="str">
        <f t="shared" si="237"/>
        <v/>
      </c>
      <c r="CT77" s="32" t="str">
        <f t="shared" si="238"/>
        <v/>
      </c>
      <c r="CU77" s="32" t="str">
        <f t="shared" si="239"/>
        <v/>
      </c>
      <c r="CV77" s="32" t="str">
        <f t="shared" si="240"/>
        <v/>
      </c>
      <c r="CW77" s="32" t="str">
        <f t="shared" si="241"/>
        <v/>
      </c>
      <c r="CX77" s="32" t="str">
        <f t="shared" si="242"/>
        <v/>
      </c>
      <c r="CY77" s="32" t="str">
        <f t="shared" si="243"/>
        <v/>
      </c>
      <c r="CZ77" s="32" t="str">
        <f t="shared" si="244"/>
        <v/>
      </c>
      <c r="DA77" s="32" t="str">
        <f t="shared" si="245"/>
        <v/>
      </c>
      <c r="DB77" s="32" t="str">
        <f t="shared" si="246"/>
        <v/>
      </c>
      <c r="DC77" s="32" t="str">
        <f t="shared" si="247"/>
        <v/>
      </c>
      <c r="DD77" s="32" t="str">
        <f t="shared" si="248"/>
        <v/>
      </c>
      <c r="DE77" s="32" t="str">
        <f t="shared" si="249"/>
        <v/>
      </c>
      <c r="DF77" s="32" t="str">
        <f t="shared" si="250"/>
        <v/>
      </c>
      <c r="DG77" s="32" t="str">
        <f t="shared" si="251"/>
        <v/>
      </c>
      <c r="DH77" s="32" t="str">
        <f t="shared" si="252"/>
        <v/>
      </c>
      <c r="DI77" s="32" t="str">
        <f t="shared" si="253"/>
        <v/>
      </c>
      <c r="DJ77" s="32" t="str">
        <f t="shared" si="254"/>
        <v/>
      </c>
      <c r="DK77" s="10"/>
      <c r="DL77" s="21">
        <f t="shared" si="255"/>
        <v>0</v>
      </c>
      <c r="DM77" s="17">
        <f t="shared" si="256"/>
        <v>0</v>
      </c>
      <c r="DO77" s="24">
        <v>0</v>
      </c>
      <c r="DP77" s="24">
        <v>8</v>
      </c>
      <c r="DQ77" s="21" t="e">
        <f>T53</f>
        <v>#DIV/0!</v>
      </c>
      <c r="DS77" s="24">
        <v>8</v>
      </c>
      <c r="DT77" s="24">
        <v>0</v>
      </c>
      <c r="DU77" s="21" t="e">
        <f>Y53</f>
        <v>#DIV/0!</v>
      </c>
    </row>
    <row r="78" spans="6:125" x14ac:dyDescent="0.15">
      <c r="AE78" s="27"/>
      <c r="AF78" s="29">
        <v>8.25</v>
      </c>
      <c r="AG78" s="17"/>
      <c r="AH78" s="32" t="str">
        <f t="shared" si="174"/>
        <v/>
      </c>
      <c r="AI78" s="32" t="str">
        <f t="shared" si="175"/>
        <v/>
      </c>
      <c r="AJ78" s="32" t="str">
        <f t="shared" si="176"/>
        <v/>
      </c>
      <c r="AK78" s="32" t="str">
        <f t="shared" si="177"/>
        <v/>
      </c>
      <c r="AL78" s="32" t="str">
        <f t="shared" si="178"/>
        <v/>
      </c>
      <c r="AM78" s="32" t="str">
        <f t="shared" si="179"/>
        <v/>
      </c>
      <c r="AN78" s="32" t="str">
        <f t="shared" si="180"/>
        <v/>
      </c>
      <c r="AO78" s="32" t="str">
        <f t="shared" si="181"/>
        <v/>
      </c>
      <c r="AP78" s="32" t="str">
        <f t="shared" si="182"/>
        <v/>
      </c>
      <c r="AQ78" s="32" t="str">
        <f t="shared" si="183"/>
        <v/>
      </c>
      <c r="AR78" s="32" t="str">
        <f t="shared" si="184"/>
        <v/>
      </c>
      <c r="AS78" s="32" t="str">
        <f t="shared" si="185"/>
        <v/>
      </c>
      <c r="AT78" s="32" t="str">
        <f t="shared" si="186"/>
        <v/>
      </c>
      <c r="AU78" s="32" t="str">
        <f t="shared" si="187"/>
        <v/>
      </c>
      <c r="AV78" s="32" t="str">
        <f t="shared" si="188"/>
        <v/>
      </c>
      <c r="AW78" s="32" t="str">
        <f t="shared" si="189"/>
        <v/>
      </c>
      <c r="AX78" s="32" t="str">
        <f t="shared" si="190"/>
        <v/>
      </c>
      <c r="AY78" s="32" t="str">
        <f t="shared" si="191"/>
        <v/>
      </c>
      <c r="AZ78" s="32" t="str">
        <f t="shared" si="192"/>
        <v/>
      </c>
      <c r="BA78" s="32" t="str">
        <f t="shared" si="193"/>
        <v/>
      </c>
      <c r="BB78" s="32" t="str">
        <f t="shared" si="194"/>
        <v/>
      </c>
      <c r="BC78" s="32" t="str">
        <f t="shared" si="195"/>
        <v/>
      </c>
      <c r="BD78" s="32" t="str">
        <f t="shared" si="196"/>
        <v/>
      </c>
      <c r="BE78" s="32" t="str">
        <f t="shared" si="197"/>
        <v/>
      </c>
      <c r="BF78" s="32" t="str">
        <f t="shared" si="198"/>
        <v/>
      </c>
      <c r="BG78" s="32" t="str">
        <f t="shared" si="199"/>
        <v/>
      </c>
      <c r="BH78" s="32" t="str">
        <f t="shared" si="200"/>
        <v/>
      </c>
      <c r="BI78" s="32" t="str">
        <f t="shared" si="201"/>
        <v/>
      </c>
      <c r="BJ78" s="32" t="str">
        <f t="shared" si="202"/>
        <v/>
      </c>
      <c r="BK78" s="32" t="str">
        <f t="shared" si="203"/>
        <v/>
      </c>
      <c r="BL78" s="32" t="str">
        <f t="shared" si="204"/>
        <v/>
      </c>
      <c r="BM78" s="32" t="str">
        <f t="shared" si="205"/>
        <v/>
      </c>
      <c r="BN78" s="32" t="str">
        <f t="shared" si="206"/>
        <v/>
      </c>
      <c r="BO78" s="32" t="str">
        <f t="shared" si="207"/>
        <v/>
      </c>
      <c r="BP78" s="32" t="str">
        <f t="shared" si="208"/>
        <v/>
      </c>
      <c r="BQ78" s="32" t="str">
        <f t="shared" si="209"/>
        <v/>
      </c>
      <c r="BR78" s="32" t="str">
        <f t="shared" si="210"/>
        <v/>
      </c>
      <c r="BS78" s="32" t="str">
        <f t="shared" si="211"/>
        <v/>
      </c>
      <c r="BT78" s="32" t="str">
        <f t="shared" si="212"/>
        <v/>
      </c>
      <c r="BU78" s="32" t="str">
        <f t="shared" si="213"/>
        <v/>
      </c>
      <c r="BV78" s="32" t="str">
        <f t="shared" si="214"/>
        <v/>
      </c>
      <c r="BW78" s="32" t="str">
        <f t="shared" si="215"/>
        <v/>
      </c>
      <c r="BX78" s="32" t="str">
        <f t="shared" si="216"/>
        <v/>
      </c>
      <c r="BY78" s="32" t="str">
        <f t="shared" si="217"/>
        <v/>
      </c>
      <c r="BZ78" s="32" t="str">
        <f t="shared" si="218"/>
        <v/>
      </c>
      <c r="CA78" s="32" t="str">
        <f t="shared" si="219"/>
        <v/>
      </c>
      <c r="CB78" s="32" t="str">
        <f t="shared" si="220"/>
        <v/>
      </c>
      <c r="CC78" s="32" t="str">
        <f t="shared" si="221"/>
        <v/>
      </c>
      <c r="CD78" s="32" t="str">
        <f t="shared" si="222"/>
        <v/>
      </c>
      <c r="CE78" s="32" t="str">
        <f t="shared" si="223"/>
        <v/>
      </c>
      <c r="CF78" s="32" t="str">
        <f t="shared" si="224"/>
        <v/>
      </c>
      <c r="CG78" s="32" t="str">
        <f t="shared" si="225"/>
        <v/>
      </c>
      <c r="CH78" s="32" t="str">
        <f t="shared" si="226"/>
        <v/>
      </c>
      <c r="CI78" s="32" t="str">
        <f t="shared" si="227"/>
        <v/>
      </c>
      <c r="CJ78" s="32" t="str">
        <f t="shared" si="228"/>
        <v/>
      </c>
      <c r="CK78" s="32" t="str">
        <f t="shared" si="229"/>
        <v/>
      </c>
      <c r="CL78" s="32" t="str">
        <f t="shared" si="230"/>
        <v/>
      </c>
      <c r="CM78" s="32" t="str">
        <f t="shared" si="231"/>
        <v/>
      </c>
      <c r="CN78" s="32" t="str">
        <f t="shared" si="232"/>
        <v/>
      </c>
      <c r="CO78" s="32" t="str">
        <f t="shared" si="233"/>
        <v/>
      </c>
      <c r="CP78" s="32" t="str">
        <f t="shared" si="234"/>
        <v/>
      </c>
      <c r="CQ78" s="32" t="str">
        <f t="shared" si="235"/>
        <v/>
      </c>
      <c r="CR78" s="32" t="str">
        <f t="shared" si="236"/>
        <v/>
      </c>
      <c r="CS78" s="32" t="str">
        <f t="shared" si="237"/>
        <v/>
      </c>
      <c r="CT78" s="32" t="str">
        <f t="shared" si="238"/>
        <v/>
      </c>
      <c r="CU78" s="32" t="str">
        <f t="shared" si="239"/>
        <v/>
      </c>
      <c r="CV78" s="32" t="str">
        <f t="shared" si="240"/>
        <v/>
      </c>
      <c r="CW78" s="32" t="str">
        <f t="shared" si="241"/>
        <v/>
      </c>
      <c r="CX78" s="32" t="str">
        <f t="shared" si="242"/>
        <v/>
      </c>
      <c r="CY78" s="32" t="str">
        <f t="shared" si="243"/>
        <v/>
      </c>
      <c r="CZ78" s="32" t="str">
        <f t="shared" si="244"/>
        <v/>
      </c>
      <c r="DA78" s="32" t="str">
        <f t="shared" si="245"/>
        <v/>
      </c>
      <c r="DB78" s="32" t="str">
        <f t="shared" si="246"/>
        <v/>
      </c>
      <c r="DC78" s="32" t="str">
        <f t="shared" si="247"/>
        <v/>
      </c>
      <c r="DD78" s="32" t="str">
        <f t="shared" si="248"/>
        <v/>
      </c>
      <c r="DE78" s="32" t="str">
        <f t="shared" si="249"/>
        <v/>
      </c>
      <c r="DF78" s="32" t="str">
        <f t="shared" si="250"/>
        <v/>
      </c>
      <c r="DG78" s="32" t="str">
        <f t="shared" si="251"/>
        <v/>
      </c>
      <c r="DH78" s="32" t="str">
        <f t="shared" si="252"/>
        <v/>
      </c>
      <c r="DI78" s="32" t="str">
        <f t="shared" si="253"/>
        <v/>
      </c>
      <c r="DJ78" s="32" t="str">
        <f t="shared" si="254"/>
        <v/>
      </c>
      <c r="DK78" s="10"/>
      <c r="DL78" s="21">
        <f t="shared" si="255"/>
        <v>0</v>
      </c>
      <c r="DM78" s="17">
        <f t="shared" si="256"/>
        <v>0</v>
      </c>
      <c r="DO78" s="24">
        <v>0</v>
      </c>
      <c r="DP78" s="24">
        <v>8.25</v>
      </c>
      <c r="DQ78" s="21" t="e">
        <f>AVERAGE(DQ77,DQ79)</f>
        <v>#DIV/0!</v>
      </c>
      <c r="DS78" s="24">
        <v>8.25</v>
      </c>
      <c r="DT78" s="24">
        <v>0</v>
      </c>
      <c r="DU78" s="21" t="e">
        <f>AVERAGE(DU77,DU79)</f>
        <v>#DIV/0!</v>
      </c>
    </row>
    <row r="79" spans="6:125" x14ac:dyDescent="0.15">
      <c r="AE79" s="27"/>
      <c r="AF79" s="29">
        <v>8.5</v>
      </c>
      <c r="AG79" s="17"/>
      <c r="AH79" s="32" t="str">
        <f t="shared" si="174"/>
        <v/>
      </c>
      <c r="AI79" s="32" t="str">
        <f t="shared" si="175"/>
        <v/>
      </c>
      <c r="AJ79" s="32" t="str">
        <f t="shared" si="176"/>
        <v/>
      </c>
      <c r="AK79" s="32" t="str">
        <f t="shared" si="177"/>
        <v/>
      </c>
      <c r="AL79" s="32" t="str">
        <f t="shared" si="178"/>
        <v/>
      </c>
      <c r="AM79" s="32" t="str">
        <f t="shared" si="179"/>
        <v/>
      </c>
      <c r="AN79" s="32" t="str">
        <f t="shared" si="180"/>
        <v/>
      </c>
      <c r="AO79" s="32" t="str">
        <f t="shared" si="181"/>
        <v/>
      </c>
      <c r="AP79" s="32" t="str">
        <f t="shared" si="182"/>
        <v/>
      </c>
      <c r="AQ79" s="32" t="str">
        <f t="shared" si="183"/>
        <v/>
      </c>
      <c r="AR79" s="32" t="str">
        <f t="shared" si="184"/>
        <v/>
      </c>
      <c r="AS79" s="32" t="str">
        <f t="shared" si="185"/>
        <v/>
      </c>
      <c r="AT79" s="32" t="str">
        <f t="shared" si="186"/>
        <v/>
      </c>
      <c r="AU79" s="32" t="str">
        <f t="shared" si="187"/>
        <v/>
      </c>
      <c r="AV79" s="32" t="str">
        <f t="shared" si="188"/>
        <v/>
      </c>
      <c r="AW79" s="32" t="str">
        <f t="shared" si="189"/>
        <v/>
      </c>
      <c r="AX79" s="32" t="str">
        <f t="shared" si="190"/>
        <v/>
      </c>
      <c r="AY79" s="32" t="str">
        <f t="shared" si="191"/>
        <v/>
      </c>
      <c r="AZ79" s="32" t="str">
        <f t="shared" si="192"/>
        <v/>
      </c>
      <c r="BA79" s="32" t="str">
        <f t="shared" si="193"/>
        <v/>
      </c>
      <c r="BB79" s="32" t="str">
        <f t="shared" si="194"/>
        <v/>
      </c>
      <c r="BC79" s="32" t="str">
        <f t="shared" si="195"/>
        <v/>
      </c>
      <c r="BD79" s="32" t="str">
        <f t="shared" si="196"/>
        <v/>
      </c>
      <c r="BE79" s="32" t="str">
        <f t="shared" si="197"/>
        <v/>
      </c>
      <c r="BF79" s="32" t="str">
        <f t="shared" si="198"/>
        <v/>
      </c>
      <c r="BG79" s="32" t="str">
        <f t="shared" si="199"/>
        <v/>
      </c>
      <c r="BH79" s="32" t="str">
        <f t="shared" si="200"/>
        <v/>
      </c>
      <c r="BI79" s="32" t="str">
        <f t="shared" si="201"/>
        <v/>
      </c>
      <c r="BJ79" s="32" t="str">
        <f t="shared" si="202"/>
        <v/>
      </c>
      <c r="BK79" s="32" t="str">
        <f t="shared" si="203"/>
        <v/>
      </c>
      <c r="BL79" s="32" t="str">
        <f t="shared" si="204"/>
        <v/>
      </c>
      <c r="BM79" s="32" t="str">
        <f t="shared" si="205"/>
        <v/>
      </c>
      <c r="BN79" s="32" t="str">
        <f t="shared" si="206"/>
        <v/>
      </c>
      <c r="BO79" s="32" t="str">
        <f t="shared" si="207"/>
        <v/>
      </c>
      <c r="BP79" s="32" t="str">
        <f t="shared" si="208"/>
        <v/>
      </c>
      <c r="BQ79" s="32" t="str">
        <f t="shared" si="209"/>
        <v/>
      </c>
      <c r="BR79" s="32" t="str">
        <f t="shared" si="210"/>
        <v/>
      </c>
      <c r="BS79" s="32" t="str">
        <f t="shared" si="211"/>
        <v/>
      </c>
      <c r="BT79" s="32" t="str">
        <f t="shared" si="212"/>
        <v/>
      </c>
      <c r="BU79" s="32" t="str">
        <f t="shared" si="213"/>
        <v/>
      </c>
      <c r="BV79" s="32" t="str">
        <f t="shared" si="214"/>
        <v/>
      </c>
      <c r="BW79" s="32" t="str">
        <f t="shared" si="215"/>
        <v/>
      </c>
      <c r="BX79" s="32" t="str">
        <f t="shared" si="216"/>
        <v/>
      </c>
      <c r="BY79" s="32" t="str">
        <f t="shared" si="217"/>
        <v/>
      </c>
      <c r="BZ79" s="32" t="str">
        <f t="shared" si="218"/>
        <v/>
      </c>
      <c r="CA79" s="32" t="str">
        <f t="shared" si="219"/>
        <v/>
      </c>
      <c r="CB79" s="32" t="str">
        <f t="shared" si="220"/>
        <v/>
      </c>
      <c r="CC79" s="32" t="str">
        <f t="shared" si="221"/>
        <v/>
      </c>
      <c r="CD79" s="32" t="str">
        <f t="shared" si="222"/>
        <v/>
      </c>
      <c r="CE79" s="32" t="str">
        <f t="shared" si="223"/>
        <v/>
      </c>
      <c r="CF79" s="32" t="str">
        <f t="shared" si="224"/>
        <v/>
      </c>
      <c r="CG79" s="32" t="str">
        <f t="shared" si="225"/>
        <v/>
      </c>
      <c r="CH79" s="32" t="str">
        <f t="shared" si="226"/>
        <v/>
      </c>
      <c r="CI79" s="32" t="str">
        <f t="shared" si="227"/>
        <v/>
      </c>
      <c r="CJ79" s="32" t="str">
        <f t="shared" si="228"/>
        <v/>
      </c>
      <c r="CK79" s="32" t="str">
        <f t="shared" si="229"/>
        <v/>
      </c>
      <c r="CL79" s="32" t="str">
        <f t="shared" si="230"/>
        <v/>
      </c>
      <c r="CM79" s="32" t="str">
        <f t="shared" si="231"/>
        <v/>
      </c>
      <c r="CN79" s="32" t="str">
        <f t="shared" si="232"/>
        <v/>
      </c>
      <c r="CO79" s="32" t="str">
        <f t="shared" si="233"/>
        <v/>
      </c>
      <c r="CP79" s="32" t="str">
        <f t="shared" si="234"/>
        <v/>
      </c>
      <c r="CQ79" s="32" t="str">
        <f t="shared" si="235"/>
        <v/>
      </c>
      <c r="CR79" s="32" t="str">
        <f t="shared" si="236"/>
        <v/>
      </c>
      <c r="CS79" s="32" t="str">
        <f t="shared" si="237"/>
        <v/>
      </c>
      <c r="CT79" s="32" t="str">
        <f t="shared" si="238"/>
        <v/>
      </c>
      <c r="CU79" s="32" t="str">
        <f t="shared" si="239"/>
        <v/>
      </c>
      <c r="CV79" s="32" t="str">
        <f t="shared" si="240"/>
        <v/>
      </c>
      <c r="CW79" s="32" t="str">
        <f t="shared" si="241"/>
        <v/>
      </c>
      <c r="CX79" s="32" t="str">
        <f t="shared" si="242"/>
        <v/>
      </c>
      <c r="CY79" s="32" t="str">
        <f t="shared" si="243"/>
        <v/>
      </c>
      <c r="CZ79" s="32" t="str">
        <f t="shared" si="244"/>
        <v/>
      </c>
      <c r="DA79" s="32" t="str">
        <f t="shared" si="245"/>
        <v/>
      </c>
      <c r="DB79" s="32" t="str">
        <f t="shared" si="246"/>
        <v/>
      </c>
      <c r="DC79" s="32" t="str">
        <f t="shared" si="247"/>
        <v/>
      </c>
      <c r="DD79" s="32" t="str">
        <f t="shared" si="248"/>
        <v/>
      </c>
      <c r="DE79" s="32" t="str">
        <f t="shared" si="249"/>
        <v/>
      </c>
      <c r="DF79" s="32" t="str">
        <f t="shared" si="250"/>
        <v/>
      </c>
      <c r="DG79" s="32" t="str">
        <f t="shared" si="251"/>
        <v/>
      </c>
      <c r="DH79" s="32" t="str">
        <f t="shared" si="252"/>
        <v/>
      </c>
      <c r="DI79" s="32" t="str">
        <f t="shared" si="253"/>
        <v/>
      </c>
      <c r="DJ79" s="32" t="str">
        <f t="shared" si="254"/>
        <v/>
      </c>
      <c r="DK79" s="10"/>
      <c r="DL79" s="21">
        <f t="shared" si="255"/>
        <v>0</v>
      </c>
      <c r="DM79" s="17">
        <f t="shared" si="256"/>
        <v>0</v>
      </c>
      <c r="DO79" s="24">
        <v>0</v>
      </c>
      <c r="DP79" s="24">
        <v>8.5</v>
      </c>
      <c r="DQ79" s="21" t="e">
        <f>T54</f>
        <v>#DIV/0!</v>
      </c>
      <c r="DS79" s="24">
        <v>8.5</v>
      </c>
      <c r="DT79" s="24">
        <v>0</v>
      </c>
      <c r="DU79" s="21" t="e">
        <f>Y54</f>
        <v>#DIV/0!</v>
      </c>
    </row>
    <row r="80" spans="6:125" x14ac:dyDescent="0.15">
      <c r="AE80" s="27"/>
      <c r="AF80" s="29">
        <v>8.75</v>
      </c>
      <c r="AG80" s="17"/>
      <c r="AH80" s="32" t="str">
        <f t="shared" si="174"/>
        <v/>
      </c>
      <c r="AI80" s="32" t="str">
        <f t="shared" si="175"/>
        <v/>
      </c>
      <c r="AJ80" s="32" t="str">
        <f t="shared" si="176"/>
        <v/>
      </c>
      <c r="AK80" s="32" t="str">
        <f t="shared" si="177"/>
        <v/>
      </c>
      <c r="AL80" s="32" t="str">
        <f t="shared" si="178"/>
        <v/>
      </c>
      <c r="AM80" s="32" t="str">
        <f t="shared" si="179"/>
        <v/>
      </c>
      <c r="AN80" s="32" t="str">
        <f t="shared" si="180"/>
        <v/>
      </c>
      <c r="AO80" s="32" t="str">
        <f t="shared" si="181"/>
        <v/>
      </c>
      <c r="AP80" s="32" t="str">
        <f t="shared" si="182"/>
        <v/>
      </c>
      <c r="AQ80" s="32" t="str">
        <f t="shared" si="183"/>
        <v/>
      </c>
      <c r="AR80" s="32" t="str">
        <f t="shared" si="184"/>
        <v/>
      </c>
      <c r="AS80" s="32" t="str">
        <f t="shared" si="185"/>
        <v/>
      </c>
      <c r="AT80" s="32" t="str">
        <f t="shared" si="186"/>
        <v/>
      </c>
      <c r="AU80" s="32" t="str">
        <f t="shared" si="187"/>
        <v/>
      </c>
      <c r="AV80" s="32" t="str">
        <f t="shared" si="188"/>
        <v/>
      </c>
      <c r="AW80" s="32" t="str">
        <f t="shared" si="189"/>
        <v/>
      </c>
      <c r="AX80" s="32" t="str">
        <f t="shared" si="190"/>
        <v/>
      </c>
      <c r="AY80" s="32" t="str">
        <f t="shared" si="191"/>
        <v/>
      </c>
      <c r="AZ80" s="32" t="str">
        <f t="shared" si="192"/>
        <v/>
      </c>
      <c r="BA80" s="32" t="str">
        <f t="shared" si="193"/>
        <v/>
      </c>
      <c r="BB80" s="32" t="str">
        <f t="shared" si="194"/>
        <v/>
      </c>
      <c r="BC80" s="32" t="str">
        <f t="shared" si="195"/>
        <v/>
      </c>
      <c r="BD80" s="32" t="str">
        <f t="shared" si="196"/>
        <v/>
      </c>
      <c r="BE80" s="32" t="str">
        <f t="shared" si="197"/>
        <v/>
      </c>
      <c r="BF80" s="32" t="str">
        <f t="shared" si="198"/>
        <v/>
      </c>
      <c r="BG80" s="32" t="str">
        <f t="shared" si="199"/>
        <v/>
      </c>
      <c r="BH80" s="32" t="str">
        <f t="shared" si="200"/>
        <v/>
      </c>
      <c r="BI80" s="32" t="str">
        <f t="shared" si="201"/>
        <v/>
      </c>
      <c r="BJ80" s="32" t="str">
        <f t="shared" si="202"/>
        <v/>
      </c>
      <c r="BK80" s="32" t="str">
        <f t="shared" si="203"/>
        <v/>
      </c>
      <c r="BL80" s="32" t="str">
        <f t="shared" si="204"/>
        <v/>
      </c>
      <c r="BM80" s="32" t="str">
        <f t="shared" si="205"/>
        <v/>
      </c>
      <c r="BN80" s="32" t="str">
        <f t="shared" si="206"/>
        <v/>
      </c>
      <c r="BO80" s="32" t="str">
        <f t="shared" si="207"/>
        <v/>
      </c>
      <c r="BP80" s="32" t="str">
        <f t="shared" si="208"/>
        <v/>
      </c>
      <c r="BQ80" s="32" t="str">
        <f t="shared" si="209"/>
        <v/>
      </c>
      <c r="BR80" s="32" t="str">
        <f t="shared" si="210"/>
        <v/>
      </c>
      <c r="BS80" s="32" t="str">
        <f t="shared" si="211"/>
        <v/>
      </c>
      <c r="BT80" s="32" t="str">
        <f t="shared" si="212"/>
        <v/>
      </c>
      <c r="BU80" s="32" t="str">
        <f t="shared" si="213"/>
        <v/>
      </c>
      <c r="BV80" s="32" t="str">
        <f t="shared" si="214"/>
        <v/>
      </c>
      <c r="BW80" s="32" t="str">
        <f t="shared" si="215"/>
        <v/>
      </c>
      <c r="BX80" s="32" t="str">
        <f t="shared" si="216"/>
        <v/>
      </c>
      <c r="BY80" s="32" t="str">
        <f t="shared" si="217"/>
        <v/>
      </c>
      <c r="BZ80" s="32" t="str">
        <f t="shared" si="218"/>
        <v/>
      </c>
      <c r="CA80" s="32" t="str">
        <f t="shared" si="219"/>
        <v/>
      </c>
      <c r="CB80" s="32" t="str">
        <f t="shared" si="220"/>
        <v/>
      </c>
      <c r="CC80" s="32" t="str">
        <f t="shared" si="221"/>
        <v/>
      </c>
      <c r="CD80" s="32" t="str">
        <f t="shared" si="222"/>
        <v/>
      </c>
      <c r="CE80" s="32" t="str">
        <f t="shared" si="223"/>
        <v/>
      </c>
      <c r="CF80" s="32" t="str">
        <f t="shared" si="224"/>
        <v/>
      </c>
      <c r="CG80" s="32" t="str">
        <f t="shared" si="225"/>
        <v/>
      </c>
      <c r="CH80" s="32" t="str">
        <f t="shared" si="226"/>
        <v/>
      </c>
      <c r="CI80" s="32" t="str">
        <f t="shared" si="227"/>
        <v/>
      </c>
      <c r="CJ80" s="32" t="str">
        <f t="shared" si="228"/>
        <v/>
      </c>
      <c r="CK80" s="32" t="str">
        <f t="shared" si="229"/>
        <v/>
      </c>
      <c r="CL80" s="32" t="str">
        <f t="shared" si="230"/>
        <v/>
      </c>
      <c r="CM80" s="32" t="str">
        <f t="shared" si="231"/>
        <v/>
      </c>
      <c r="CN80" s="32" t="str">
        <f t="shared" si="232"/>
        <v/>
      </c>
      <c r="CO80" s="32" t="str">
        <f t="shared" si="233"/>
        <v/>
      </c>
      <c r="CP80" s="32" t="str">
        <f t="shared" si="234"/>
        <v/>
      </c>
      <c r="CQ80" s="32" t="str">
        <f t="shared" si="235"/>
        <v/>
      </c>
      <c r="CR80" s="32" t="str">
        <f t="shared" si="236"/>
        <v/>
      </c>
      <c r="CS80" s="32" t="str">
        <f t="shared" si="237"/>
        <v/>
      </c>
      <c r="CT80" s="32" t="str">
        <f t="shared" si="238"/>
        <v/>
      </c>
      <c r="CU80" s="32" t="str">
        <f t="shared" si="239"/>
        <v/>
      </c>
      <c r="CV80" s="32" t="str">
        <f t="shared" si="240"/>
        <v/>
      </c>
      <c r="CW80" s="32" t="str">
        <f t="shared" si="241"/>
        <v/>
      </c>
      <c r="CX80" s="32" t="str">
        <f t="shared" si="242"/>
        <v/>
      </c>
      <c r="CY80" s="32" t="str">
        <f t="shared" si="243"/>
        <v/>
      </c>
      <c r="CZ80" s="32" t="str">
        <f t="shared" si="244"/>
        <v/>
      </c>
      <c r="DA80" s="32" t="str">
        <f t="shared" si="245"/>
        <v/>
      </c>
      <c r="DB80" s="32" t="str">
        <f t="shared" si="246"/>
        <v/>
      </c>
      <c r="DC80" s="32" t="str">
        <f t="shared" si="247"/>
        <v/>
      </c>
      <c r="DD80" s="32" t="str">
        <f t="shared" si="248"/>
        <v/>
      </c>
      <c r="DE80" s="32" t="str">
        <f t="shared" si="249"/>
        <v/>
      </c>
      <c r="DF80" s="32" t="str">
        <f t="shared" si="250"/>
        <v/>
      </c>
      <c r="DG80" s="32" t="str">
        <f t="shared" si="251"/>
        <v/>
      </c>
      <c r="DH80" s="32" t="str">
        <f t="shared" si="252"/>
        <v/>
      </c>
      <c r="DI80" s="32" t="str">
        <f t="shared" si="253"/>
        <v/>
      </c>
      <c r="DJ80" s="32" t="str">
        <f t="shared" si="254"/>
        <v/>
      </c>
      <c r="DK80" s="10"/>
      <c r="DL80" s="21">
        <f t="shared" si="255"/>
        <v>0</v>
      </c>
      <c r="DM80" s="17">
        <f t="shared" si="256"/>
        <v>0</v>
      </c>
      <c r="DO80" s="24">
        <v>0</v>
      </c>
      <c r="DP80" s="24">
        <v>8.75</v>
      </c>
      <c r="DQ80" s="21" t="e">
        <f>AVERAGE(DQ79,DQ81)</f>
        <v>#DIV/0!</v>
      </c>
      <c r="DS80" s="24">
        <v>8.75</v>
      </c>
      <c r="DT80" s="24">
        <v>0</v>
      </c>
      <c r="DU80" s="21" t="e">
        <f>AVERAGE(DU79,DU81)</f>
        <v>#DIV/0!</v>
      </c>
    </row>
    <row r="81" spans="31:125" x14ac:dyDescent="0.15">
      <c r="AE81" s="27"/>
      <c r="AF81" s="29">
        <v>9</v>
      </c>
      <c r="AG81" s="17"/>
      <c r="AH81" s="32" t="str">
        <f t="shared" si="174"/>
        <v/>
      </c>
      <c r="AI81" s="32" t="str">
        <f t="shared" si="175"/>
        <v/>
      </c>
      <c r="AJ81" s="32" t="str">
        <f t="shared" si="176"/>
        <v/>
      </c>
      <c r="AK81" s="32" t="str">
        <f t="shared" si="177"/>
        <v/>
      </c>
      <c r="AL81" s="32" t="str">
        <f t="shared" si="178"/>
        <v/>
      </c>
      <c r="AM81" s="32" t="str">
        <f t="shared" si="179"/>
        <v/>
      </c>
      <c r="AN81" s="32" t="str">
        <f t="shared" si="180"/>
        <v/>
      </c>
      <c r="AO81" s="32" t="str">
        <f t="shared" si="181"/>
        <v/>
      </c>
      <c r="AP81" s="32" t="str">
        <f t="shared" si="182"/>
        <v/>
      </c>
      <c r="AQ81" s="32" t="str">
        <f t="shared" si="183"/>
        <v/>
      </c>
      <c r="AR81" s="32" t="str">
        <f t="shared" si="184"/>
        <v/>
      </c>
      <c r="AS81" s="32" t="str">
        <f t="shared" si="185"/>
        <v/>
      </c>
      <c r="AT81" s="32" t="str">
        <f t="shared" si="186"/>
        <v/>
      </c>
      <c r="AU81" s="32" t="str">
        <f t="shared" si="187"/>
        <v/>
      </c>
      <c r="AV81" s="32" t="str">
        <f t="shared" si="188"/>
        <v/>
      </c>
      <c r="AW81" s="32" t="str">
        <f t="shared" si="189"/>
        <v/>
      </c>
      <c r="AX81" s="32" t="str">
        <f t="shared" si="190"/>
        <v/>
      </c>
      <c r="AY81" s="32" t="str">
        <f t="shared" si="191"/>
        <v/>
      </c>
      <c r="AZ81" s="32" t="str">
        <f t="shared" si="192"/>
        <v/>
      </c>
      <c r="BA81" s="32" t="str">
        <f t="shared" si="193"/>
        <v/>
      </c>
      <c r="BB81" s="32" t="str">
        <f t="shared" si="194"/>
        <v/>
      </c>
      <c r="BC81" s="32" t="str">
        <f t="shared" si="195"/>
        <v/>
      </c>
      <c r="BD81" s="32" t="str">
        <f t="shared" si="196"/>
        <v/>
      </c>
      <c r="BE81" s="32" t="str">
        <f t="shared" si="197"/>
        <v/>
      </c>
      <c r="BF81" s="32" t="str">
        <f t="shared" si="198"/>
        <v/>
      </c>
      <c r="BG81" s="32" t="str">
        <f t="shared" si="199"/>
        <v/>
      </c>
      <c r="BH81" s="32" t="str">
        <f t="shared" si="200"/>
        <v/>
      </c>
      <c r="BI81" s="32" t="str">
        <f t="shared" si="201"/>
        <v/>
      </c>
      <c r="BJ81" s="32" t="str">
        <f t="shared" si="202"/>
        <v/>
      </c>
      <c r="BK81" s="32" t="str">
        <f t="shared" si="203"/>
        <v/>
      </c>
      <c r="BL81" s="32" t="str">
        <f t="shared" si="204"/>
        <v/>
      </c>
      <c r="BM81" s="32" t="str">
        <f t="shared" si="205"/>
        <v/>
      </c>
      <c r="BN81" s="32" t="str">
        <f t="shared" si="206"/>
        <v/>
      </c>
      <c r="BO81" s="32" t="str">
        <f t="shared" si="207"/>
        <v/>
      </c>
      <c r="BP81" s="32" t="str">
        <f t="shared" si="208"/>
        <v/>
      </c>
      <c r="BQ81" s="32" t="str">
        <f t="shared" si="209"/>
        <v/>
      </c>
      <c r="BR81" s="32" t="str">
        <f t="shared" si="210"/>
        <v/>
      </c>
      <c r="BS81" s="32" t="str">
        <f t="shared" si="211"/>
        <v/>
      </c>
      <c r="BT81" s="32" t="str">
        <f t="shared" si="212"/>
        <v/>
      </c>
      <c r="BU81" s="32" t="str">
        <f t="shared" si="213"/>
        <v/>
      </c>
      <c r="BV81" s="32" t="str">
        <f t="shared" si="214"/>
        <v/>
      </c>
      <c r="BW81" s="32" t="str">
        <f t="shared" si="215"/>
        <v/>
      </c>
      <c r="BX81" s="32" t="str">
        <f t="shared" si="216"/>
        <v/>
      </c>
      <c r="BY81" s="32" t="str">
        <f t="shared" si="217"/>
        <v/>
      </c>
      <c r="BZ81" s="32" t="str">
        <f t="shared" si="218"/>
        <v/>
      </c>
      <c r="CA81" s="32" t="str">
        <f t="shared" si="219"/>
        <v/>
      </c>
      <c r="CB81" s="32" t="str">
        <f t="shared" si="220"/>
        <v/>
      </c>
      <c r="CC81" s="32" t="str">
        <f t="shared" si="221"/>
        <v/>
      </c>
      <c r="CD81" s="32" t="str">
        <f t="shared" si="222"/>
        <v/>
      </c>
      <c r="CE81" s="32" t="str">
        <f t="shared" si="223"/>
        <v/>
      </c>
      <c r="CF81" s="32" t="str">
        <f t="shared" si="224"/>
        <v/>
      </c>
      <c r="CG81" s="32" t="str">
        <f t="shared" si="225"/>
        <v/>
      </c>
      <c r="CH81" s="32" t="str">
        <f t="shared" si="226"/>
        <v/>
      </c>
      <c r="CI81" s="32" t="str">
        <f t="shared" si="227"/>
        <v/>
      </c>
      <c r="CJ81" s="32" t="str">
        <f t="shared" si="228"/>
        <v/>
      </c>
      <c r="CK81" s="32" t="str">
        <f t="shared" si="229"/>
        <v/>
      </c>
      <c r="CL81" s="32" t="str">
        <f t="shared" si="230"/>
        <v/>
      </c>
      <c r="CM81" s="32" t="str">
        <f t="shared" si="231"/>
        <v/>
      </c>
      <c r="CN81" s="32" t="str">
        <f t="shared" si="232"/>
        <v/>
      </c>
      <c r="CO81" s="32" t="str">
        <f t="shared" si="233"/>
        <v/>
      </c>
      <c r="CP81" s="32" t="str">
        <f t="shared" si="234"/>
        <v/>
      </c>
      <c r="CQ81" s="32" t="str">
        <f t="shared" si="235"/>
        <v/>
      </c>
      <c r="CR81" s="32" t="str">
        <f t="shared" si="236"/>
        <v/>
      </c>
      <c r="CS81" s="32" t="str">
        <f t="shared" si="237"/>
        <v/>
      </c>
      <c r="CT81" s="32" t="str">
        <f t="shared" si="238"/>
        <v/>
      </c>
      <c r="CU81" s="32" t="str">
        <f t="shared" si="239"/>
        <v/>
      </c>
      <c r="CV81" s="32" t="str">
        <f t="shared" si="240"/>
        <v/>
      </c>
      <c r="CW81" s="32" t="str">
        <f t="shared" si="241"/>
        <v/>
      </c>
      <c r="CX81" s="32" t="str">
        <f t="shared" si="242"/>
        <v/>
      </c>
      <c r="CY81" s="32" t="str">
        <f t="shared" si="243"/>
        <v/>
      </c>
      <c r="CZ81" s="32" t="str">
        <f t="shared" si="244"/>
        <v/>
      </c>
      <c r="DA81" s="32" t="str">
        <f t="shared" si="245"/>
        <v/>
      </c>
      <c r="DB81" s="32" t="str">
        <f t="shared" si="246"/>
        <v/>
      </c>
      <c r="DC81" s="32" t="str">
        <f t="shared" si="247"/>
        <v/>
      </c>
      <c r="DD81" s="32" t="str">
        <f t="shared" si="248"/>
        <v/>
      </c>
      <c r="DE81" s="32" t="str">
        <f t="shared" si="249"/>
        <v/>
      </c>
      <c r="DF81" s="32" t="str">
        <f t="shared" si="250"/>
        <v/>
      </c>
      <c r="DG81" s="32" t="str">
        <f t="shared" si="251"/>
        <v/>
      </c>
      <c r="DH81" s="32" t="str">
        <f t="shared" si="252"/>
        <v/>
      </c>
      <c r="DI81" s="32" t="str">
        <f t="shared" si="253"/>
        <v/>
      </c>
      <c r="DJ81" s="32" t="str">
        <f t="shared" si="254"/>
        <v/>
      </c>
      <c r="DK81" s="10"/>
      <c r="DL81" s="21">
        <f t="shared" si="255"/>
        <v>0</v>
      </c>
      <c r="DM81" s="17">
        <f t="shared" si="256"/>
        <v>0</v>
      </c>
      <c r="DO81" s="24">
        <v>0</v>
      </c>
      <c r="DP81" s="24">
        <v>9</v>
      </c>
      <c r="DQ81" s="21" t="e">
        <f>T55</f>
        <v>#DIV/0!</v>
      </c>
      <c r="DS81" s="24">
        <v>9</v>
      </c>
      <c r="DT81" s="24">
        <v>0</v>
      </c>
      <c r="DU81" s="21" t="e">
        <f>Y55</f>
        <v>#DIV/0!</v>
      </c>
    </row>
    <row r="82" spans="31:125" x14ac:dyDescent="0.15">
      <c r="AE82" s="27"/>
      <c r="AF82" s="29">
        <v>9.25</v>
      </c>
      <c r="AG82" s="17"/>
      <c r="AH82" s="32" t="str">
        <f t="shared" si="174"/>
        <v/>
      </c>
      <c r="AI82" s="32" t="str">
        <f t="shared" si="175"/>
        <v/>
      </c>
      <c r="AJ82" s="32" t="str">
        <f t="shared" si="176"/>
        <v/>
      </c>
      <c r="AK82" s="32" t="str">
        <f t="shared" si="177"/>
        <v/>
      </c>
      <c r="AL82" s="32" t="str">
        <f t="shared" si="178"/>
        <v/>
      </c>
      <c r="AM82" s="32" t="str">
        <f t="shared" si="179"/>
        <v/>
      </c>
      <c r="AN82" s="32" t="str">
        <f t="shared" si="180"/>
        <v/>
      </c>
      <c r="AO82" s="32" t="str">
        <f t="shared" si="181"/>
        <v/>
      </c>
      <c r="AP82" s="32" t="str">
        <f t="shared" si="182"/>
        <v/>
      </c>
      <c r="AQ82" s="32" t="str">
        <f t="shared" si="183"/>
        <v/>
      </c>
      <c r="AR82" s="32" t="str">
        <f t="shared" si="184"/>
        <v/>
      </c>
      <c r="AS82" s="32" t="str">
        <f t="shared" si="185"/>
        <v/>
      </c>
      <c r="AT82" s="32" t="str">
        <f t="shared" si="186"/>
        <v/>
      </c>
      <c r="AU82" s="32" t="str">
        <f t="shared" si="187"/>
        <v/>
      </c>
      <c r="AV82" s="32" t="str">
        <f t="shared" si="188"/>
        <v/>
      </c>
      <c r="AW82" s="32" t="str">
        <f t="shared" si="189"/>
        <v/>
      </c>
      <c r="AX82" s="32" t="str">
        <f t="shared" si="190"/>
        <v/>
      </c>
      <c r="AY82" s="32" t="str">
        <f t="shared" si="191"/>
        <v/>
      </c>
      <c r="AZ82" s="32" t="str">
        <f t="shared" si="192"/>
        <v/>
      </c>
      <c r="BA82" s="32" t="str">
        <f t="shared" si="193"/>
        <v/>
      </c>
      <c r="BB82" s="32" t="str">
        <f t="shared" si="194"/>
        <v/>
      </c>
      <c r="BC82" s="32" t="str">
        <f t="shared" si="195"/>
        <v/>
      </c>
      <c r="BD82" s="32" t="str">
        <f t="shared" si="196"/>
        <v/>
      </c>
      <c r="BE82" s="32" t="str">
        <f t="shared" si="197"/>
        <v/>
      </c>
      <c r="BF82" s="32" t="str">
        <f t="shared" si="198"/>
        <v/>
      </c>
      <c r="BG82" s="32" t="str">
        <f t="shared" si="199"/>
        <v/>
      </c>
      <c r="BH82" s="32" t="str">
        <f t="shared" si="200"/>
        <v/>
      </c>
      <c r="BI82" s="32" t="str">
        <f t="shared" si="201"/>
        <v/>
      </c>
      <c r="BJ82" s="32" t="str">
        <f t="shared" si="202"/>
        <v/>
      </c>
      <c r="BK82" s="32" t="str">
        <f t="shared" si="203"/>
        <v/>
      </c>
      <c r="BL82" s="32" t="str">
        <f t="shared" si="204"/>
        <v/>
      </c>
      <c r="BM82" s="32" t="str">
        <f t="shared" si="205"/>
        <v/>
      </c>
      <c r="BN82" s="32" t="str">
        <f t="shared" si="206"/>
        <v/>
      </c>
      <c r="BO82" s="32" t="str">
        <f t="shared" si="207"/>
        <v/>
      </c>
      <c r="BP82" s="32" t="str">
        <f t="shared" si="208"/>
        <v/>
      </c>
      <c r="BQ82" s="32" t="str">
        <f t="shared" si="209"/>
        <v/>
      </c>
      <c r="BR82" s="32" t="str">
        <f t="shared" si="210"/>
        <v/>
      </c>
      <c r="BS82" s="32" t="str">
        <f t="shared" si="211"/>
        <v/>
      </c>
      <c r="BT82" s="32" t="str">
        <f t="shared" si="212"/>
        <v/>
      </c>
      <c r="BU82" s="32" t="str">
        <f t="shared" si="213"/>
        <v/>
      </c>
      <c r="BV82" s="32" t="str">
        <f t="shared" si="214"/>
        <v/>
      </c>
      <c r="BW82" s="32" t="str">
        <f t="shared" si="215"/>
        <v/>
      </c>
      <c r="BX82" s="32" t="str">
        <f t="shared" si="216"/>
        <v/>
      </c>
      <c r="BY82" s="32" t="str">
        <f t="shared" si="217"/>
        <v/>
      </c>
      <c r="BZ82" s="32" t="str">
        <f t="shared" si="218"/>
        <v/>
      </c>
      <c r="CA82" s="32" t="str">
        <f t="shared" si="219"/>
        <v/>
      </c>
      <c r="CB82" s="32" t="str">
        <f t="shared" si="220"/>
        <v/>
      </c>
      <c r="CC82" s="32" t="str">
        <f t="shared" si="221"/>
        <v/>
      </c>
      <c r="CD82" s="32" t="str">
        <f t="shared" si="222"/>
        <v/>
      </c>
      <c r="CE82" s="32" t="str">
        <f t="shared" si="223"/>
        <v/>
      </c>
      <c r="CF82" s="32" t="str">
        <f t="shared" si="224"/>
        <v/>
      </c>
      <c r="CG82" s="32" t="str">
        <f t="shared" si="225"/>
        <v/>
      </c>
      <c r="CH82" s="32" t="str">
        <f t="shared" si="226"/>
        <v/>
      </c>
      <c r="CI82" s="32" t="str">
        <f t="shared" si="227"/>
        <v/>
      </c>
      <c r="CJ82" s="32" t="str">
        <f t="shared" si="228"/>
        <v/>
      </c>
      <c r="CK82" s="32" t="str">
        <f t="shared" si="229"/>
        <v/>
      </c>
      <c r="CL82" s="32" t="str">
        <f t="shared" si="230"/>
        <v/>
      </c>
      <c r="CM82" s="32" t="str">
        <f t="shared" si="231"/>
        <v/>
      </c>
      <c r="CN82" s="32" t="str">
        <f t="shared" si="232"/>
        <v/>
      </c>
      <c r="CO82" s="32" t="str">
        <f t="shared" si="233"/>
        <v/>
      </c>
      <c r="CP82" s="32" t="str">
        <f t="shared" si="234"/>
        <v/>
      </c>
      <c r="CQ82" s="32" t="str">
        <f t="shared" si="235"/>
        <v/>
      </c>
      <c r="CR82" s="32" t="str">
        <f t="shared" si="236"/>
        <v/>
      </c>
      <c r="CS82" s="32" t="str">
        <f t="shared" si="237"/>
        <v/>
      </c>
      <c r="CT82" s="32" t="str">
        <f t="shared" si="238"/>
        <v/>
      </c>
      <c r="CU82" s="32" t="str">
        <f t="shared" si="239"/>
        <v/>
      </c>
      <c r="CV82" s="32" t="str">
        <f t="shared" si="240"/>
        <v/>
      </c>
      <c r="CW82" s="32" t="str">
        <f t="shared" si="241"/>
        <v/>
      </c>
      <c r="CX82" s="32" t="str">
        <f t="shared" si="242"/>
        <v/>
      </c>
      <c r="CY82" s="32" t="str">
        <f t="shared" si="243"/>
        <v/>
      </c>
      <c r="CZ82" s="32" t="str">
        <f t="shared" si="244"/>
        <v/>
      </c>
      <c r="DA82" s="32" t="str">
        <f t="shared" si="245"/>
        <v/>
      </c>
      <c r="DB82" s="32" t="str">
        <f t="shared" si="246"/>
        <v/>
      </c>
      <c r="DC82" s="32" t="str">
        <f t="shared" si="247"/>
        <v/>
      </c>
      <c r="DD82" s="32" t="str">
        <f t="shared" si="248"/>
        <v/>
      </c>
      <c r="DE82" s="32" t="str">
        <f t="shared" si="249"/>
        <v/>
      </c>
      <c r="DF82" s="32" t="str">
        <f t="shared" si="250"/>
        <v/>
      </c>
      <c r="DG82" s="32" t="str">
        <f t="shared" si="251"/>
        <v/>
      </c>
      <c r="DH82" s="32" t="str">
        <f t="shared" si="252"/>
        <v/>
      </c>
      <c r="DI82" s="32" t="str">
        <f t="shared" si="253"/>
        <v/>
      </c>
      <c r="DJ82" s="32" t="str">
        <f t="shared" si="254"/>
        <v/>
      </c>
      <c r="DK82" s="10"/>
      <c r="DL82" s="21">
        <f t="shared" si="255"/>
        <v>0</v>
      </c>
      <c r="DM82" s="17">
        <f t="shared" si="256"/>
        <v>0</v>
      </c>
      <c r="DO82" s="24">
        <v>0</v>
      </c>
      <c r="DP82" s="24">
        <v>9.25</v>
      </c>
      <c r="DQ82" s="21" t="e">
        <f>AVERAGE(DQ81,DQ83)</f>
        <v>#DIV/0!</v>
      </c>
      <c r="DS82" s="24">
        <v>9.25</v>
      </c>
      <c r="DT82" s="24">
        <v>0</v>
      </c>
      <c r="DU82" s="21" t="e">
        <f>AVERAGE(DU81,DU83)</f>
        <v>#DIV/0!</v>
      </c>
    </row>
    <row r="83" spans="31:125" x14ac:dyDescent="0.15">
      <c r="AE83" s="27"/>
      <c r="AF83" s="29">
        <v>9.5</v>
      </c>
      <c r="AG83" s="17"/>
      <c r="AH83" s="32" t="str">
        <f t="shared" si="174"/>
        <v/>
      </c>
      <c r="AI83" s="32" t="str">
        <f t="shared" si="175"/>
        <v/>
      </c>
      <c r="AJ83" s="32" t="str">
        <f t="shared" si="176"/>
        <v/>
      </c>
      <c r="AK83" s="32" t="str">
        <f t="shared" si="177"/>
        <v/>
      </c>
      <c r="AL83" s="32" t="str">
        <f t="shared" si="178"/>
        <v/>
      </c>
      <c r="AM83" s="32" t="str">
        <f t="shared" si="179"/>
        <v/>
      </c>
      <c r="AN83" s="32" t="str">
        <f t="shared" si="180"/>
        <v/>
      </c>
      <c r="AO83" s="32" t="str">
        <f t="shared" si="181"/>
        <v/>
      </c>
      <c r="AP83" s="32" t="str">
        <f t="shared" si="182"/>
        <v/>
      </c>
      <c r="AQ83" s="32" t="str">
        <f t="shared" si="183"/>
        <v/>
      </c>
      <c r="AR83" s="32" t="str">
        <f t="shared" si="184"/>
        <v/>
      </c>
      <c r="AS83" s="32" t="str">
        <f t="shared" si="185"/>
        <v/>
      </c>
      <c r="AT83" s="32" t="str">
        <f t="shared" si="186"/>
        <v/>
      </c>
      <c r="AU83" s="32" t="str">
        <f t="shared" si="187"/>
        <v/>
      </c>
      <c r="AV83" s="32" t="str">
        <f t="shared" si="188"/>
        <v/>
      </c>
      <c r="AW83" s="32" t="str">
        <f t="shared" si="189"/>
        <v/>
      </c>
      <c r="AX83" s="32" t="str">
        <f t="shared" si="190"/>
        <v/>
      </c>
      <c r="AY83" s="32" t="str">
        <f t="shared" si="191"/>
        <v/>
      </c>
      <c r="AZ83" s="32" t="str">
        <f t="shared" si="192"/>
        <v/>
      </c>
      <c r="BA83" s="32" t="str">
        <f t="shared" si="193"/>
        <v/>
      </c>
      <c r="BB83" s="32" t="str">
        <f t="shared" si="194"/>
        <v/>
      </c>
      <c r="BC83" s="32" t="str">
        <f t="shared" si="195"/>
        <v/>
      </c>
      <c r="BD83" s="32" t="str">
        <f t="shared" si="196"/>
        <v/>
      </c>
      <c r="BE83" s="32" t="str">
        <f t="shared" si="197"/>
        <v/>
      </c>
      <c r="BF83" s="32" t="str">
        <f t="shared" si="198"/>
        <v/>
      </c>
      <c r="BG83" s="32" t="str">
        <f t="shared" si="199"/>
        <v/>
      </c>
      <c r="BH83" s="32" t="str">
        <f t="shared" si="200"/>
        <v/>
      </c>
      <c r="BI83" s="32" t="str">
        <f t="shared" si="201"/>
        <v/>
      </c>
      <c r="BJ83" s="32" t="str">
        <f t="shared" si="202"/>
        <v/>
      </c>
      <c r="BK83" s="32" t="str">
        <f t="shared" si="203"/>
        <v/>
      </c>
      <c r="BL83" s="32" t="str">
        <f t="shared" si="204"/>
        <v/>
      </c>
      <c r="BM83" s="32" t="str">
        <f t="shared" si="205"/>
        <v/>
      </c>
      <c r="BN83" s="32" t="str">
        <f t="shared" si="206"/>
        <v/>
      </c>
      <c r="BO83" s="32" t="str">
        <f t="shared" si="207"/>
        <v/>
      </c>
      <c r="BP83" s="32" t="str">
        <f t="shared" si="208"/>
        <v/>
      </c>
      <c r="BQ83" s="32" t="str">
        <f t="shared" si="209"/>
        <v/>
      </c>
      <c r="BR83" s="32" t="str">
        <f t="shared" si="210"/>
        <v/>
      </c>
      <c r="BS83" s="32" t="str">
        <f t="shared" si="211"/>
        <v/>
      </c>
      <c r="BT83" s="32" t="str">
        <f t="shared" si="212"/>
        <v/>
      </c>
      <c r="BU83" s="32" t="str">
        <f t="shared" si="213"/>
        <v/>
      </c>
      <c r="BV83" s="32" t="str">
        <f t="shared" si="214"/>
        <v/>
      </c>
      <c r="BW83" s="32" t="str">
        <f t="shared" si="215"/>
        <v/>
      </c>
      <c r="BX83" s="32" t="str">
        <f t="shared" si="216"/>
        <v/>
      </c>
      <c r="BY83" s="32" t="str">
        <f t="shared" si="217"/>
        <v/>
      </c>
      <c r="BZ83" s="32" t="str">
        <f t="shared" si="218"/>
        <v/>
      </c>
      <c r="CA83" s="32" t="str">
        <f t="shared" si="219"/>
        <v/>
      </c>
      <c r="CB83" s="32" t="str">
        <f t="shared" si="220"/>
        <v/>
      </c>
      <c r="CC83" s="32" t="str">
        <f t="shared" si="221"/>
        <v/>
      </c>
      <c r="CD83" s="32" t="str">
        <f t="shared" si="222"/>
        <v/>
      </c>
      <c r="CE83" s="32" t="str">
        <f t="shared" si="223"/>
        <v/>
      </c>
      <c r="CF83" s="32" t="str">
        <f t="shared" si="224"/>
        <v/>
      </c>
      <c r="CG83" s="32" t="str">
        <f t="shared" si="225"/>
        <v/>
      </c>
      <c r="CH83" s="32" t="str">
        <f t="shared" si="226"/>
        <v/>
      </c>
      <c r="CI83" s="32" t="str">
        <f t="shared" si="227"/>
        <v/>
      </c>
      <c r="CJ83" s="32" t="str">
        <f t="shared" si="228"/>
        <v/>
      </c>
      <c r="CK83" s="32" t="str">
        <f t="shared" si="229"/>
        <v/>
      </c>
      <c r="CL83" s="32" t="str">
        <f t="shared" si="230"/>
        <v/>
      </c>
      <c r="CM83" s="32" t="str">
        <f t="shared" si="231"/>
        <v/>
      </c>
      <c r="CN83" s="32" t="str">
        <f t="shared" si="232"/>
        <v/>
      </c>
      <c r="CO83" s="32" t="str">
        <f t="shared" si="233"/>
        <v/>
      </c>
      <c r="CP83" s="32" t="str">
        <f t="shared" si="234"/>
        <v/>
      </c>
      <c r="CQ83" s="32" t="str">
        <f t="shared" si="235"/>
        <v/>
      </c>
      <c r="CR83" s="32" t="str">
        <f t="shared" si="236"/>
        <v/>
      </c>
      <c r="CS83" s="32" t="str">
        <f t="shared" si="237"/>
        <v/>
      </c>
      <c r="CT83" s="32" t="str">
        <f t="shared" si="238"/>
        <v/>
      </c>
      <c r="CU83" s="32" t="str">
        <f t="shared" si="239"/>
        <v/>
      </c>
      <c r="CV83" s="32" t="str">
        <f t="shared" si="240"/>
        <v/>
      </c>
      <c r="CW83" s="32" t="str">
        <f t="shared" si="241"/>
        <v/>
      </c>
      <c r="CX83" s="32" t="str">
        <f t="shared" si="242"/>
        <v/>
      </c>
      <c r="CY83" s="32" t="str">
        <f t="shared" si="243"/>
        <v/>
      </c>
      <c r="CZ83" s="32" t="str">
        <f t="shared" si="244"/>
        <v/>
      </c>
      <c r="DA83" s="32" t="str">
        <f t="shared" si="245"/>
        <v/>
      </c>
      <c r="DB83" s="32" t="str">
        <f t="shared" si="246"/>
        <v/>
      </c>
      <c r="DC83" s="32" t="str">
        <f t="shared" si="247"/>
        <v/>
      </c>
      <c r="DD83" s="32" t="str">
        <f t="shared" si="248"/>
        <v/>
      </c>
      <c r="DE83" s="32" t="str">
        <f t="shared" si="249"/>
        <v/>
      </c>
      <c r="DF83" s="32" t="str">
        <f t="shared" si="250"/>
        <v/>
      </c>
      <c r="DG83" s="32" t="str">
        <f t="shared" si="251"/>
        <v/>
      </c>
      <c r="DH83" s="32" t="str">
        <f t="shared" si="252"/>
        <v/>
      </c>
      <c r="DI83" s="32" t="str">
        <f t="shared" si="253"/>
        <v/>
      </c>
      <c r="DJ83" s="32" t="str">
        <f t="shared" si="254"/>
        <v/>
      </c>
      <c r="DK83" s="10"/>
      <c r="DL83" s="21">
        <f t="shared" si="255"/>
        <v>0</v>
      </c>
      <c r="DM83" s="17">
        <f t="shared" si="256"/>
        <v>0</v>
      </c>
      <c r="DO83" s="24">
        <v>0</v>
      </c>
      <c r="DP83" s="24">
        <v>9.5</v>
      </c>
      <c r="DQ83" s="21" t="e">
        <f>T56</f>
        <v>#DIV/0!</v>
      </c>
      <c r="DS83" s="24">
        <v>9.5</v>
      </c>
      <c r="DT83" s="24">
        <v>0</v>
      </c>
      <c r="DU83" s="21" t="e">
        <f>Y56</f>
        <v>#DIV/0!</v>
      </c>
    </row>
    <row r="84" spans="31:125" x14ac:dyDescent="0.15">
      <c r="AE84" s="27"/>
      <c r="AF84" s="29">
        <v>9.75</v>
      </c>
      <c r="AG84" s="17"/>
      <c r="AH84" s="32" t="str">
        <f t="shared" si="174"/>
        <v/>
      </c>
      <c r="AI84" s="32" t="str">
        <f t="shared" si="175"/>
        <v/>
      </c>
      <c r="AJ84" s="32" t="str">
        <f t="shared" si="176"/>
        <v/>
      </c>
      <c r="AK84" s="32" t="str">
        <f t="shared" si="177"/>
        <v/>
      </c>
      <c r="AL84" s="32" t="str">
        <f t="shared" si="178"/>
        <v/>
      </c>
      <c r="AM84" s="32" t="str">
        <f t="shared" si="179"/>
        <v/>
      </c>
      <c r="AN84" s="32" t="str">
        <f t="shared" si="180"/>
        <v/>
      </c>
      <c r="AO84" s="32" t="str">
        <f t="shared" si="181"/>
        <v/>
      </c>
      <c r="AP84" s="32" t="str">
        <f t="shared" si="182"/>
        <v/>
      </c>
      <c r="AQ84" s="32" t="str">
        <f t="shared" si="183"/>
        <v/>
      </c>
      <c r="AR84" s="32" t="str">
        <f t="shared" si="184"/>
        <v/>
      </c>
      <c r="AS84" s="32" t="str">
        <f t="shared" si="185"/>
        <v/>
      </c>
      <c r="AT84" s="32" t="str">
        <f t="shared" si="186"/>
        <v/>
      </c>
      <c r="AU84" s="32" t="str">
        <f t="shared" si="187"/>
        <v/>
      </c>
      <c r="AV84" s="32" t="str">
        <f t="shared" si="188"/>
        <v/>
      </c>
      <c r="AW84" s="32" t="str">
        <f t="shared" si="189"/>
        <v/>
      </c>
      <c r="AX84" s="32" t="str">
        <f t="shared" si="190"/>
        <v/>
      </c>
      <c r="AY84" s="32" t="str">
        <f t="shared" si="191"/>
        <v/>
      </c>
      <c r="AZ84" s="32" t="str">
        <f t="shared" si="192"/>
        <v/>
      </c>
      <c r="BA84" s="32" t="str">
        <f t="shared" si="193"/>
        <v/>
      </c>
      <c r="BB84" s="32" t="str">
        <f t="shared" si="194"/>
        <v/>
      </c>
      <c r="BC84" s="32" t="str">
        <f t="shared" si="195"/>
        <v/>
      </c>
      <c r="BD84" s="32" t="str">
        <f t="shared" si="196"/>
        <v/>
      </c>
      <c r="BE84" s="32" t="str">
        <f t="shared" si="197"/>
        <v/>
      </c>
      <c r="BF84" s="32" t="str">
        <f t="shared" si="198"/>
        <v/>
      </c>
      <c r="BG84" s="32" t="str">
        <f t="shared" si="199"/>
        <v/>
      </c>
      <c r="BH84" s="32" t="str">
        <f t="shared" si="200"/>
        <v/>
      </c>
      <c r="BI84" s="32" t="str">
        <f t="shared" si="201"/>
        <v/>
      </c>
      <c r="BJ84" s="32" t="str">
        <f t="shared" si="202"/>
        <v/>
      </c>
      <c r="BK84" s="32" t="str">
        <f t="shared" si="203"/>
        <v/>
      </c>
      <c r="BL84" s="32" t="str">
        <f t="shared" si="204"/>
        <v/>
      </c>
      <c r="BM84" s="32" t="str">
        <f t="shared" si="205"/>
        <v/>
      </c>
      <c r="BN84" s="32" t="str">
        <f t="shared" si="206"/>
        <v/>
      </c>
      <c r="BO84" s="32" t="str">
        <f t="shared" si="207"/>
        <v/>
      </c>
      <c r="BP84" s="32" t="str">
        <f t="shared" si="208"/>
        <v/>
      </c>
      <c r="BQ84" s="32" t="str">
        <f t="shared" si="209"/>
        <v/>
      </c>
      <c r="BR84" s="32" t="str">
        <f t="shared" si="210"/>
        <v/>
      </c>
      <c r="BS84" s="32" t="str">
        <f t="shared" si="211"/>
        <v/>
      </c>
      <c r="BT84" s="32" t="str">
        <f t="shared" si="212"/>
        <v/>
      </c>
      <c r="BU84" s="32" t="str">
        <f t="shared" si="213"/>
        <v/>
      </c>
      <c r="BV84" s="32" t="str">
        <f t="shared" si="214"/>
        <v/>
      </c>
      <c r="BW84" s="32" t="str">
        <f t="shared" si="215"/>
        <v/>
      </c>
      <c r="BX84" s="32" t="str">
        <f t="shared" si="216"/>
        <v/>
      </c>
      <c r="BY84" s="32" t="str">
        <f t="shared" si="217"/>
        <v/>
      </c>
      <c r="BZ84" s="32" t="str">
        <f t="shared" si="218"/>
        <v/>
      </c>
      <c r="CA84" s="32" t="str">
        <f t="shared" si="219"/>
        <v/>
      </c>
      <c r="CB84" s="32" t="str">
        <f t="shared" si="220"/>
        <v/>
      </c>
      <c r="CC84" s="32" t="str">
        <f t="shared" si="221"/>
        <v/>
      </c>
      <c r="CD84" s="32" t="str">
        <f t="shared" si="222"/>
        <v/>
      </c>
      <c r="CE84" s="32" t="str">
        <f t="shared" si="223"/>
        <v/>
      </c>
      <c r="CF84" s="32" t="str">
        <f t="shared" si="224"/>
        <v/>
      </c>
      <c r="CG84" s="32" t="str">
        <f t="shared" si="225"/>
        <v/>
      </c>
      <c r="CH84" s="32" t="str">
        <f t="shared" si="226"/>
        <v/>
      </c>
      <c r="CI84" s="32" t="str">
        <f t="shared" si="227"/>
        <v/>
      </c>
      <c r="CJ84" s="32" t="str">
        <f t="shared" si="228"/>
        <v/>
      </c>
      <c r="CK84" s="32" t="str">
        <f t="shared" si="229"/>
        <v/>
      </c>
      <c r="CL84" s="32" t="str">
        <f t="shared" si="230"/>
        <v/>
      </c>
      <c r="CM84" s="32" t="str">
        <f t="shared" si="231"/>
        <v/>
      </c>
      <c r="CN84" s="32" t="str">
        <f t="shared" si="232"/>
        <v/>
      </c>
      <c r="CO84" s="32" t="str">
        <f t="shared" si="233"/>
        <v/>
      </c>
      <c r="CP84" s="32" t="str">
        <f t="shared" si="234"/>
        <v/>
      </c>
      <c r="CQ84" s="32" t="str">
        <f t="shared" si="235"/>
        <v/>
      </c>
      <c r="CR84" s="32" t="str">
        <f t="shared" si="236"/>
        <v/>
      </c>
      <c r="CS84" s="32" t="str">
        <f t="shared" si="237"/>
        <v/>
      </c>
      <c r="CT84" s="32" t="str">
        <f t="shared" si="238"/>
        <v/>
      </c>
      <c r="CU84" s="32" t="str">
        <f t="shared" si="239"/>
        <v/>
      </c>
      <c r="CV84" s="32" t="str">
        <f t="shared" si="240"/>
        <v/>
      </c>
      <c r="CW84" s="32" t="str">
        <f t="shared" si="241"/>
        <v/>
      </c>
      <c r="CX84" s="32" t="str">
        <f t="shared" si="242"/>
        <v/>
      </c>
      <c r="CY84" s="32" t="str">
        <f t="shared" si="243"/>
        <v/>
      </c>
      <c r="CZ84" s="32" t="str">
        <f t="shared" si="244"/>
        <v/>
      </c>
      <c r="DA84" s="32" t="str">
        <f t="shared" si="245"/>
        <v/>
      </c>
      <c r="DB84" s="32" t="str">
        <f t="shared" si="246"/>
        <v/>
      </c>
      <c r="DC84" s="32" t="str">
        <f t="shared" si="247"/>
        <v/>
      </c>
      <c r="DD84" s="32" t="str">
        <f t="shared" si="248"/>
        <v/>
      </c>
      <c r="DE84" s="32" t="str">
        <f t="shared" si="249"/>
        <v/>
      </c>
      <c r="DF84" s="32" t="str">
        <f t="shared" si="250"/>
        <v/>
      </c>
      <c r="DG84" s="32" t="str">
        <f t="shared" si="251"/>
        <v/>
      </c>
      <c r="DH84" s="32" t="str">
        <f t="shared" si="252"/>
        <v/>
      </c>
      <c r="DI84" s="32" t="str">
        <f t="shared" si="253"/>
        <v/>
      </c>
      <c r="DJ84" s="32" t="str">
        <f t="shared" si="254"/>
        <v/>
      </c>
      <c r="DK84" s="10"/>
      <c r="DL84" s="21">
        <f t="shared" si="255"/>
        <v>0</v>
      </c>
      <c r="DM84" s="17">
        <f t="shared" si="256"/>
        <v>0</v>
      </c>
      <c r="DO84" s="24">
        <v>0</v>
      </c>
      <c r="DP84" s="24">
        <v>9.75</v>
      </c>
      <c r="DQ84" s="21" t="e">
        <f>AVERAGE(DQ83,DQ85)</f>
        <v>#DIV/0!</v>
      </c>
      <c r="DS84" s="24">
        <v>9.75</v>
      </c>
      <c r="DT84" s="24">
        <v>0</v>
      </c>
      <c r="DU84" s="21" t="e">
        <f>AVERAGE(DU83,DU85)</f>
        <v>#DIV/0!</v>
      </c>
    </row>
    <row r="85" spans="31:125" x14ac:dyDescent="0.15">
      <c r="AE85" s="27"/>
      <c r="AF85" s="29">
        <v>10</v>
      </c>
      <c r="AG85" s="17"/>
      <c r="AH85" s="32" t="str">
        <f t="shared" si="174"/>
        <v/>
      </c>
      <c r="AI85" s="32" t="str">
        <f t="shared" si="175"/>
        <v/>
      </c>
      <c r="AJ85" s="32" t="str">
        <f t="shared" si="176"/>
        <v/>
      </c>
      <c r="AK85" s="32" t="str">
        <f t="shared" si="177"/>
        <v/>
      </c>
      <c r="AL85" s="32" t="str">
        <f t="shared" si="178"/>
        <v/>
      </c>
      <c r="AM85" s="32" t="str">
        <f t="shared" si="179"/>
        <v/>
      </c>
      <c r="AN85" s="32" t="str">
        <f t="shared" si="180"/>
        <v/>
      </c>
      <c r="AO85" s="32" t="str">
        <f t="shared" si="181"/>
        <v/>
      </c>
      <c r="AP85" s="32" t="str">
        <f t="shared" si="182"/>
        <v/>
      </c>
      <c r="AQ85" s="32" t="str">
        <f t="shared" si="183"/>
        <v/>
      </c>
      <c r="AR85" s="32" t="str">
        <f t="shared" si="184"/>
        <v/>
      </c>
      <c r="AS85" s="32" t="str">
        <f t="shared" si="185"/>
        <v/>
      </c>
      <c r="AT85" s="32" t="str">
        <f t="shared" si="186"/>
        <v/>
      </c>
      <c r="AU85" s="32" t="str">
        <f t="shared" si="187"/>
        <v/>
      </c>
      <c r="AV85" s="32" t="str">
        <f t="shared" si="188"/>
        <v/>
      </c>
      <c r="AW85" s="32" t="str">
        <f t="shared" si="189"/>
        <v/>
      </c>
      <c r="AX85" s="32" t="str">
        <f t="shared" si="190"/>
        <v/>
      </c>
      <c r="AY85" s="32" t="str">
        <f t="shared" si="191"/>
        <v/>
      </c>
      <c r="AZ85" s="32" t="str">
        <f t="shared" si="192"/>
        <v/>
      </c>
      <c r="BA85" s="32" t="str">
        <f t="shared" si="193"/>
        <v/>
      </c>
      <c r="BB85" s="32" t="str">
        <f t="shared" si="194"/>
        <v/>
      </c>
      <c r="BC85" s="32" t="str">
        <f t="shared" si="195"/>
        <v/>
      </c>
      <c r="BD85" s="32" t="str">
        <f t="shared" si="196"/>
        <v/>
      </c>
      <c r="BE85" s="32" t="str">
        <f t="shared" si="197"/>
        <v/>
      </c>
      <c r="BF85" s="32" t="str">
        <f t="shared" si="198"/>
        <v/>
      </c>
      <c r="BG85" s="32" t="str">
        <f t="shared" si="199"/>
        <v/>
      </c>
      <c r="BH85" s="32" t="str">
        <f t="shared" si="200"/>
        <v/>
      </c>
      <c r="BI85" s="32" t="str">
        <f t="shared" si="201"/>
        <v/>
      </c>
      <c r="BJ85" s="32" t="str">
        <f t="shared" si="202"/>
        <v/>
      </c>
      <c r="BK85" s="32" t="str">
        <f t="shared" si="203"/>
        <v/>
      </c>
      <c r="BL85" s="32" t="str">
        <f t="shared" si="204"/>
        <v/>
      </c>
      <c r="BM85" s="32" t="str">
        <f t="shared" si="205"/>
        <v/>
      </c>
      <c r="BN85" s="32" t="str">
        <f t="shared" si="206"/>
        <v/>
      </c>
      <c r="BO85" s="32" t="str">
        <f t="shared" si="207"/>
        <v/>
      </c>
      <c r="BP85" s="32" t="str">
        <f t="shared" si="208"/>
        <v/>
      </c>
      <c r="BQ85" s="32" t="str">
        <f t="shared" si="209"/>
        <v/>
      </c>
      <c r="BR85" s="32" t="str">
        <f t="shared" si="210"/>
        <v/>
      </c>
      <c r="BS85" s="32" t="str">
        <f t="shared" si="211"/>
        <v/>
      </c>
      <c r="BT85" s="32" t="str">
        <f t="shared" si="212"/>
        <v/>
      </c>
      <c r="BU85" s="32" t="str">
        <f t="shared" si="213"/>
        <v/>
      </c>
      <c r="BV85" s="32" t="str">
        <f t="shared" si="214"/>
        <v/>
      </c>
      <c r="BW85" s="32" t="str">
        <f t="shared" si="215"/>
        <v/>
      </c>
      <c r="BX85" s="32" t="str">
        <f t="shared" si="216"/>
        <v/>
      </c>
      <c r="BY85" s="32" t="str">
        <f t="shared" si="217"/>
        <v/>
      </c>
      <c r="BZ85" s="32" t="str">
        <f t="shared" si="218"/>
        <v/>
      </c>
      <c r="CA85" s="32" t="str">
        <f t="shared" si="219"/>
        <v/>
      </c>
      <c r="CB85" s="32" t="str">
        <f t="shared" si="220"/>
        <v/>
      </c>
      <c r="CC85" s="32" t="str">
        <f t="shared" si="221"/>
        <v/>
      </c>
      <c r="CD85" s="32" t="str">
        <f t="shared" si="222"/>
        <v/>
      </c>
      <c r="CE85" s="32" t="str">
        <f t="shared" si="223"/>
        <v/>
      </c>
      <c r="CF85" s="32" t="str">
        <f t="shared" si="224"/>
        <v/>
      </c>
      <c r="CG85" s="32" t="str">
        <f t="shared" si="225"/>
        <v/>
      </c>
      <c r="CH85" s="32" t="str">
        <f t="shared" si="226"/>
        <v/>
      </c>
      <c r="CI85" s="32" t="str">
        <f t="shared" si="227"/>
        <v/>
      </c>
      <c r="CJ85" s="32" t="str">
        <f t="shared" si="228"/>
        <v/>
      </c>
      <c r="CK85" s="32" t="str">
        <f t="shared" si="229"/>
        <v/>
      </c>
      <c r="CL85" s="32" t="str">
        <f t="shared" si="230"/>
        <v/>
      </c>
      <c r="CM85" s="32" t="str">
        <f t="shared" si="231"/>
        <v/>
      </c>
      <c r="CN85" s="32" t="str">
        <f t="shared" si="232"/>
        <v/>
      </c>
      <c r="CO85" s="32" t="str">
        <f t="shared" si="233"/>
        <v/>
      </c>
      <c r="CP85" s="32" t="str">
        <f t="shared" si="234"/>
        <v/>
      </c>
      <c r="CQ85" s="32" t="str">
        <f t="shared" si="235"/>
        <v/>
      </c>
      <c r="CR85" s="32" t="str">
        <f t="shared" si="236"/>
        <v/>
      </c>
      <c r="CS85" s="32" t="str">
        <f t="shared" si="237"/>
        <v/>
      </c>
      <c r="CT85" s="32" t="str">
        <f t="shared" si="238"/>
        <v/>
      </c>
      <c r="CU85" s="32" t="str">
        <f t="shared" si="239"/>
        <v/>
      </c>
      <c r="CV85" s="32" t="str">
        <f t="shared" si="240"/>
        <v/>
      </c>
      <c r="CW85" s="32" t="str">
        <f t="shared" si="241"/>
        <v/>
      </c>
      <c r="CX85" s="32" t="str">
        <f t="shared" si="242"/>
        <v/>
      </c>
      <c r="CY85" s="32" t="str">
        <f t="shared" si="243"/>
        <v/>
      </c>
      <c r="CZ85" s="32" t="str">
        <f t="shared" si="244"/>
        <v/>
      </c>
      <c r="DA85" s="32" t="str">
        <f t="shared" si="245"/>
        <v/>
      </c>
      <c r="DB85" s="32" t="str">
        <f t="shared" si="246"/>
        <v/>
      </c>
      <c r="DC85" s="32" t="str">
        <f t="shared" si="247"/>
        <v/>
      </c>
      <c r="DD85" s="32" t="str">
        <f t="shared" si="248"/>
        <v/>
      </c>
      <c r="DE85" s="32" t="str">
        <f t="shared" si="249"/>
        <v/>
      </c>
      <c r="DF85" s="32" t="str">
        <f t="shared" si="250"/>
        <v/>
      </c>
      <c r="DG85" s="32" t="str">
        <f t="shared" si="251"/>
        <v/>
      </c>
      <c r="DH85" s="32" t="str">
        <f t="shared" si="252"/>
        <v/>
      </c>
      <c r="DI85" s="32" t="str">
        <f t="shared" si="253"/>
        <v/>
      </c>
      <c r="DJ85" s="32" t="str">
        <f t="shared" si="254"/>
        <v/>
      </c>
      <c r="DK85" s="10"/>
      <c r="DL85" s="21">
        <f t="shared" si="255"/>
        <v>0</v>
      </c>
      <c r="DM85" s="17">
        <f t="shared" si="256"/>
        <v>0</v>
      </c>
      <c r="DO85" s="24">
        <v>0</v>
      </c>
      <c r="DP85" s="24">
        <v>10</v>
      </c>
      <c r="DQ85" s="21" t="e">
        <f>T57</f>
        <v>#DIV/0!</v>
      </c>
      <c r="DS85" s="24">
        <v>10</v>
      </c>
      <c r="DT85" s="24">
        <v>0</v>
      </c>
      <c r="DU85" s="21" t="e">
        <f>Y57</f>
        <v>#DIV/0!</v>
      </c>
    </row>
    <row r="86" spans="31:125" x14ac:dyDescent="0.15">
      <c r="AE86" s="27"/>
      <c r="AF86" s="18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 s="10"/>
      <c r="DL86" s="10"/>
      <c r="DM86" s="10"/>
    </row>
    <row r="87" spans="31:125" x14ac:dyDescent="0.15">
      <c r="AE87" s="27"/>
      <c r="AF87" s="10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 s="10"/>
      <c r="DL87" s="10"/>
      <c r="DM87" s="10"/>
    </row>
    <row r="88" spans="31:125" x14ac:dyDescent="0.15">
      <c r="AE88" s="27"/>
      <c r="AF88" s="17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 s="17"/>
      <c r="DL88" s="24" t="e">
        <f>SUM(DL5:DL86)</f>
        <v>#DIV/0!</v>
      </c>
      <c r="DM88" s="24">
        <f>SUM(DM5:DM86)</f>
        <v>0</v>
      </c>
    </row>
    <row r="89" spans="31:125" x14ac:dyDescent="0.15">
      <c r="AF89" s="17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 s="10"/>
      <c r="DL89" s="10"/>
    </row>
    <row r="90" spans="31:125" ht="16" x14ac:dyDescent="0.2">
      <c r="AF90" s="1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 s="33" t="s">
        <v>80</v>
      </c>
      <c r="DL90" s="34" t="e">
        <f>DL88/DM88</f>
        <v>#DIV/0!</v>
      </c>
    </row>
    <row r="91" spans="31:125" x14ac:dyDescent="0.15"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</row>
    <row r="151" spans="18:99" x14ac:dyDescent="0.15">
      <c r="R151"/>
      <c r="S151" s="47"/>
      <c r="T151"/>
      <c r="U151"/>
      <c r="V151"/>
      <c r="W151"/>
      <c r="X151" s="47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</row>
    <row r="152" spans="18:99" x14ac:dyDescent="0.15">
      <c r="R152"/>
      <c r="S152" s="47"/>
      <c r="T152"/>
      <c r="U152"/>
      <c r="V152"/>
      <c r="W152"/>
      <c r="X152" s="47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</row>
  </sheetData>
  <phoneticPr fontId="0" type="noConversion"/>
  <conditionalFormatting sqref="G42">
    <cfRule type="cellIs" dxfId="3" priority="1" operator="equal">
      <formula>"Import Data!"</formula>
    </cfRule>
  </conditionalFormatting>
  <conditionalFormatting sqref="R17:R57 V17:V57">
    <cfRule type="expression" dxfId="2" priority="10">
      <formula>ABS(R17)-1&lt;$G$38/2</formula>
    </cfRule>
  </conditionalFormatting>
  <conditionalFormatting sqref="AH5:DJ85">
    <cfRule type="cellIs" dxfId="1" priority="4" stopIfTrue="1" operator="equal">
      <formula>""</formula>
    </cfRule>
    <cfRule type="expression" dxfId="0" priority="5" stopIfTrue="1">
      <formula>AH5=#REF!</formula>
    </cfRule>
  </conditionalFormatting>
  <pageMargins left="0.75" right="0.75" top="1" bottom="1" header="0.5" footer="0.5"/>
  <pageSetup orientation="portrait" horizontalDpi="300" verticalDpi="300" r:id="rId1"/>
  <headerFooter alignWithMargins="0">
    <oddHeader>&amp;C&amp;A</oddHeader>
    <oddFooter>&amp;CPage &amp;P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12"/>
  <sheetViews>
    <sheetView workbookViewId="0">
      <selection activeCell="G12" sqref="G12"/>
    </sheetView>
  </sheetViews>
  <sheetFormatPr baseColWidth="10" defaultColWidth="8.83203125" defaultRowHeight="13" x14ac:dyDescent="0.15"/>
  <cols>
    <col min="1" max="1" width="10.5" customWidth="1"/>
    <col min="2" max="2" width="11.83203125" customWidth="1"/>
    <col min="3" max="3" width="9.83203125" bestFit="1" customWidth="1"/>
    <col min="4" max="4" width="13" customWidth="1"/>
    <col min="5" max="7" width="16.5" customWidth="1"/>
    <col min="8" max="8" width="13" customWidth="1"/>
  </cols>
  <sheetData>
    <row r="1" spans="1:8" x14ac:dyDescent="0.15">
      <c r="A1" s="74" t="s">
        <v>207</v>
      </c>
      <c r="B1" s="74"/>
    </row>
    <row r="2" spans="1:8" x14ac:dyDescent="0.15">
      <c r="A2" s="74" t="s">
        <v>208</v>
      </c>
      <c r="B2" s="74"/>
    </row>
    <row r="3" spans="1:8" x14ac:dyDescent="0.15">
      <c r="A3" s="74" t="s">
        <v>209</v>
      </c>
      <c r="B3" s="74"/>
    </row>
    <row r="4" spans="1:8" x14ac:dyDescent="0.15">
      <c r="A4" s="74" t="s">
        <v>212</v>
      </c>
      <c r="B4" s="74"/>
    </row>
    <row r="5" spans="1:8" x14ac:dyDescent="0.15">
      <c r="A5" s="150" t="s">
        <v>217</v>
      </c>
      <c r="B5" s="74"/>
    </row>
    <row r="6" spans="1:8" ht="14" x14ac:dyDescent="0.15">
      <c r="A6" s="26" t="s">
        <v>201</v>
      </c>
      <c r="B6" s="74"/>
    </row>
    <row r="7" spans="1:8" ht="14" x14ac:dyDescent="0.15">
      <c r="A7" s="140" t="s">
        <v>196</v>
      </c>
      <c r="B7" s="74"/>
    </row>
    <row r="8" spans="1:8" x14ac:dyDescent="0.15">
      <c r="A8" s="74"/>
      <c r="B8" s="74"/>
    </row>
    <row r="9" spans="1:8" x14ac:dyDescent="0.15">
      <c r="A9" s="74"/>
      <c r="B9" s="74"/>
    </row>
    <row r="10" spans="1:8" ht="13.25" customHeight="1" x14ac:dyDescent="0.15">
      <c r="A10" s="150" t="s">
        <v>202</v>
      </c>
      <c r="B10" s="150"/>
      <c r="E10" s="138" t="s">
        <v>211</v>
      </c>
      <c r="F10" s="108"/>
      <c r="G10" s="108"/>
    </row>
    <row r="11" spans="1:8" x14ac:dyDescent="0.15">
      <c r="A11" s="74" t="s">
        <v>128</v>
      </c>
      <c r="B11" s="74" t="s">
        <v>203</v>
      </c>
      <c r="D11" s="74" t="s">
        <v>128</v>
      </c>
      <c r="E11" s="137" t="s">
        <v>204</v>
      </c>
      <c r="F11" s="137" t="s">
        <v>205</v>
      </c>
      <c r="G11" s="137" t="s">
        <v>206</v>
      </c>
      <c r="H11" s="139" t="s">
        <v>210</v>
      </c>
    </row>
    <row r="12" spans="1:8" ht="13.25" customHeight="1" x14ac:dyDescent="0.15">
      <c r="A12">
        <v>200</v>
      </c>
      <c r="B12" s="151" t="e">
        <f>VLOOKUP(A12,$D$12:$H$612,5,FALSE)</f>
        <v>#DIV/0!</v>
      </c>
      <c r="D12">
        <v>800</v>
      </c>
      <c r="E12" s="141"/>
      <c r="F12" s="141"/>
      <c r="G12" s="141"/>
      <c r="H12" s="151" t="e">
        <f>AVERAGE(E12:G12)</f>
        <v>#DIV/0!</v>
      </c>
    </row>
    <row r="13" spans="1:8" ht="13.25" customHeight="1" x14ac:dyDescent="0.15">
      <c r="A13">
        <v>201</v>
      </c>
      <c r="B13" s="151" t="e">
        <f t="shared" ref="B13:B76" si="0">VLOOKUP(A13,$D$12:$H$612,5,FALSE)</f>
        <v>#DIV/0!</v>
      </c>
      <c r="D13">
        <v>799</v>
      </c>
      <c r="E13" s="141"/>
      <c r="F13" s="141"/>
      <c r="G13" s="141"/>
      <c r="H13" s="151" t="e">
        <f t="shared" ref="H13:H76" si="1">AVERAGE(E13:G13)</f>
        <v>#DIV/0!</v>
      </c>
    </row>
    <row r="14" spans="1:8" ht="13.25" customHeight="1" x14ac:dyDescent="0.15">
      <c r="A14">
        <v>202</v>
      </c>
      <c r="B14" s="151" t="e">
        <f t="shared" si="0"/>
        <v>#DIV/0!</v>
      </c>
      <c r="D14">
        <v>798</v>
      </c>
      <c r="E14" s="141"/>
      <c r="F14" s="141"/>
      <c r="G14" s="141"/>
      <c r="H14" s="151" t="e">
        <f t="shared" si="1"/>
        <v>#DIV/0!</v>
      </c>
    </row>
    <row r="15" spans="1:8" ht="13.25" customHeight="1" x14ac:dyDescent="0.15">
      <c r="A15">
        <v>203</v>
      </c>
      <c r="B15" s="151" t="e">
        <f t="shared" si="0"/>
        <v>#DIV/0!</v>
      </c>
      <c r="D15">
        <v>797</v>
      </c>
      <c r="E15" s="141"/>
      <c r="F15" s="141"/>
      <c r="G15" s="141"/>
      <c r="H15" s="151" t="e">
        <f t="shared" si="1"/>
        <v>#DIV/0!</v>
      </c>
    </row>
    <row r="16" spans="1:8" ht="13.25" customHeight="1" x14ac:dyDescent="0.15">
      <c r="A16">
        <v>204</v>
      </c>
      <c r="B16" s="151" t="e">
        <f t="shared" si="0"/>
        <v>#DIV/0!</v>
      </c>
      <c r="D16">
        <v>796</v>
      </c>
      <c r="E16" s="141"/>
      <c r="F16" s="141"/>
      <c r="G16" s="141"/>
      <c r="H16" s="151" t="e">
        <f t="shared" si="1"/>
        <v>#DIV/0!</v>
      </c>
    </row>
    <row r="17" spans="1:8" ht="13.25" customHeight="1" x14ac:dyDescent="0.15">
      <c r="A17">
        <v>205</v>
      </c>
      <c r="B17" s="151" t="e">
        <f t="shared" si="0"/>
        <v>#DIV/0!</v>
      </c>
      <c r="D17">
        <v>795</v>
      </c>
      <c r="E17" s="141"/>
      <c r="F17" s="141"/>
      <c r="G17" s="141"/>
      <c r="H17" s="151" t="e">
        <f t="shared" si="1"/>
        <v>#DIV/0!</v>
      </c>
    </row>
    <row r="18" spans="1:8" ht="13.25" customHeight="1" x14ac:dyDescent="0.15">
      <c r="A18">
        <v>206</v>
      </c>
      <c r="B18" s="151" t="e">
        <f t="shared" si="0"/>
        <v>#DIV/0!</v>
      </c>
      <c r="D18">
        <v>794</v>
      </c>
      <c r="E18" s="141"/>
      <c r="F18" s="141"/>
      <c r="G18" s="141"/>
      <c r="H18" s="151" t="e">
        <f t="shared" si="1"/>
        <v>#DIV/0!</v>
      </c>
    </row>
    <row r="19" spans="1:8" ht="13.25" customHeight="1" x14ac:dyDescent="0.15">
      <c r="A19">
        <v>207</v>
      </c>
      <c r="B19" s="151" t="e">
        <f t="shared" si="0"/>
        <v>#DIV/0!</v>
      </c>
      <c r="D19">
        <v>793</v>
      </c>
      <c r="E19" s="141"/>
      <c r="F19" s="141"/>
      <c r="G19" s="141"/>
      <c r="H19" s="151" t="e">
        <f t="shared" si="1"/>
        <v>#DIV/0!</v>
      </c>
    </row>
    <row r="20" spans="1:8" ht="13.25" customHeight="1" x14ac:dyDescent="0.15">
      <c r="A20">
        <v>208</v>
      </c>
      <c r="B20" s="151" t="e">
        <f t="shared" si="0"/>
        <v>#DIV/0!</v>
      </c>
      <c r="D20">
        <v>792</v>
      </c>
      <c r="E20" s="141"/>
      <c r="F20" s="141"/>
      <c r="G20" s="141"/>
      <c r="H20" s="151" t="e">
        <f t="shared" si="1"/>
        <v>#DIV/0!</v>
      </c>
    </row>
    <row r="21" spans="1:8" ht="13.25" customHeight="1" x14ac:dyDescent="0.15">
      <c r="A21">
        <v>209</v>
      </c>
      <c r="B21" s="151" t="e">
        <f t="shared" si="0"/>
        <v>#DIV/0!</v>
      </c>
      <c r="D21">
        <v>791</v>
      </c>
      <c r="E21" s="141"/>
      <c r="F21" s="141"/>
      <c r="G21" s="141"/>
      <c r="H21" s="151" t="e">
        <f t="shared" si="1"/>
        <v>#DIV/0!</v>
      </c>
    </row>
    <row r="22" spans="1:8" ht="13.25" customHeight="1" x14ac:dyDescent="0.15">
      <c r="A22">
        <v>210</v>
      </c>
      <c r="B22" s="151" t="e">
        <f t="shared" si="0"/>
        <v>#DIV/0!</v>
      </c>
      <c r="D22">
        <v>790</v>
      </c>
      <c r="E22" s="141"/>
      <c r="F22" s="141"/>
      <c r="G22" s="141"/>
      <c r="H22" s="151" t="e">
        <f t="shared" si="1"/>
        <v>#DIV/0!</v>
      </c>
    </row>
    <row r="23" spans="1:8" ht="13.25" customHeight="1" x14ac:dyDescent="0.15">
      <c r="A23">
        <v>211</v>
      </c>
      <c r="B23" s="151" t="e">
        <f t="shared" si="0"/>
        <v>#DIV/0!</v>
      </c>
      <c r="D23">
        <v>789</v>
      </c>
      <c r="E23" s="141"/>
      <c r="F23" s="141"/>
      <c r="G23" s="141"/>
      <c r="H23" s="151" t="e">
        <f t="shared" si="1"/>
        <v>#DIV/0!</v>
      </c>
    </row>
    <row r="24" spans="1:8" ht="13.25" customHeight="1" x14ac:dyDescent="0.15">
      <c r="A24">
        <v>212</v>
      </c>
      <c r="B24" s="151" t="e">
        <f t="shared" si="0"/>
        <v>#DIV/0!</v>
      </c>
      <c r="D24">
        <v>788</v>
      </c>
      <c r="E24" s="141"/>
      <c r="F24" s="141"/>
      <c r="G24" s="141"/>
      <c r="H24" s="151" t="e">
        <f t="shared" si="1"/>
        <v>#DIV/0!</v>
      </c>
    </row>
    <row r="25" spans="1:8" ht="13.25" customHeight="1" x14ac:dyDescent="0.15">
      <c r="A25">
        <v>213</v>
      </c>
      <c r="B25" s="151" t="e">
        <f t="shared" si="0"/>
        <v>#DIV/0!</v>
      </c>
      <c r="D25">
        <v>787</v>
      </c>
      <c r="E25" s="141"/>
      <c r="F25" s="141"/>
      <c r="G25" s="141"/>
      <c r="H25" s="151" t="e">
        <f t="shared" si="1"/>
        <v>#DIV/0!</v>
      </c>
    </row>
    <row r="26" spans="1:8" ht="13.25" customHeight="1" x14ac:dyDescent="0.15">
      <c r="A26">
        <v>214</v>
      </c>
      <c r="B26" s="151" t="e">
        <f t="shared" si="0"/>
        <v>#DIV/0!</v>
      </c>
      <c r="D26">
        <v>786</v>
      </c>
      <c r="E26" s="141"/>
      <c r="F26" s="141"/>
      <c r="G26" s="141"/>
      <c r="H26" s="151" t="e">
        <f t="shared" si="1"/>
        <v>#DIV/0!</v>
      </c>
    </row>
    <row r="27" spans="1:8" ht="13.25" customHeight="1" x14ac:dyDescent="0.15">
      <c r="A27">
        <v>215</v>
      </c>
      <c r="B27" s="151" t="e">
        <f t="shared" si="0"/>
        <v>#DIV/0!</v>
      </c>
      <c r="D27">
        <v>785</v>
      </c>
      <c r="E27" s="141"/>
      <c r="F27" s="141"/>
      <c r="G27" s="141"/>
      <c r="H27" s="151" t="e">
        <f t="shared" si="1"/>
        <v>#DIV/0!</v>
      </c>
    </row>
    <row r="28" spans="1:8" ht="13.25" customHeight="1" x14ac:dyDescent="0.15">
      <c r="A28">
        <v>216</v>
      </c>
      <c r="B28" s="151" t="e">
        <f t="shared" si="0"/>
        <v>#DIV/0!</v>
      </c>
      <c r="D28">
        <v>784</v>
      </c>
      <c r="E28" s="141"/>
      <c r="F28" s="141"/>
      <c r="G28" s="141"/>
      <c r="H28" s="151" t="e">
        <f t="shared" si="1"/>
        <v>#DIV/0!</v>
      </c>
    </row>
    <row r="29" spans="1:8" ht="13.25" customHeight="1" x14ac:dyDescent="0.15">
      <c r="A29">
        <v>217</v>
      </c>
      <c r="B29" s="151" t="e">
        <f t="shared" si="0"/>
        <v>#DIV/0!</v>
      </c>
      <c r="D29">
        <v>783</v>
      </c>
      <c r="E29" s="141"/>
      <c r="F29" s="141"/>
      <c r="G29" s="141"/>
      <c r="H29" s="151" t="e">
        <f t="shared" si="1"/>
        <v>#DIV/0!</v>
      </c>
    </row>
    <row r="30" spans="1:8" ht="13.25" customHeight="1" x14ac:dyDescent="0.15">
      <c r="A30">
        <v>218</v>
      </c>
      <c r="B30" s="151" t="e">
        <f t="shared" si="0"/>
        <v>#DIV/0!</v>
      </c>
      <c r="D30">
        <v>782</v>
      </c>
      <c r="E30" s="141"/>
      <c r="F30" s="141"/>
      <c r="G30" s="141"/>
      <c r="H30" s="151" t="e">
        <f t="shared" si="1"/>
        <v>#DIV/0!</v>
      </c>
    </row>
    <row r="31" spans="1:8" x14ac:dyDescent="0.15">
      <c r="A31">
        <v>219</v>
      </c>
      <c r="B31" s="151" t="e">
        <f t="shared" si="0"/>
        <v>#DIV/0!</v>
      </c>
      <c r="D31">
        <v>781</v>
      </c>
      <c r="E31" s="141"/>
      <c r="F31" s="141"/>
      <c r="G31" s="141"/>
      <c r="H31" s="151" t="e">
        <f t="shared" si="1"/>
        <v>#DIV/0!</v>
      </c>
    </row>
    <row r="32" spans="1:8" x14ac:dyDescent="0.15">
      <c r="A32">
        <v>220</v>
      </c>
      <c r="B32" s="151" t="e">
        <f t="shared" si="0"/>
        <v>#DIV/0!</v>
      </c>
      <c r="D32">
        <v>780</v>
      </c>
      <c r="E32" s="141"/>
      <c r="F32" s="141"/>
      <c r="G32" s="141"/>
      <c r="H32" s="151" t="e">
        <f t="shared" si="1"/>
        <v>#DIV/0!</v>
      </c>
    </row>
    <row r="33" spans="1:8" x14ac:dyDescent="0.15">
      <c r="A33">
        <v>221</v>
      </c>
      <c r="B33" s="151" t="e">
        <f t="shared" si="0"/>
        <v>#DIV/0!</v>
      </c>
      <c r="D33">
        <v>779</v>
      </c>
      <c r="E33" s="141"/>
      <c r="F33" s="141"/>
      <c r="G33" s="141"/>
      <c r="H33" s="151" t="e">
        <f t="shared" si="1"/>
        <v>#DIV/0!</v>
      </c>
    </row>
    <row r="34" spans="1:8" x14ac:dyDescent="0.15">
      <c r="A34">
        <v>222</v>
      </c>
      <c r="B34" s="151" t="e">
        <f t="shared" si="0"/>
        <v>#DIV/0!</v>
      </c>
      <c r="D34">
        <v>778</v>
      </c>
      <c r="E34" s="141"/>
      <c r="F34" s="141"/>
      <c r="G34" s="141"/>
      <c r="H34" s="151" t="e">
        <f t="shared" si="1"/>
        <v>#DIV/0!</v>
      </c>
    </row>
    <row r="35" spans="1:8" x14ac:dyDescent="0.15">
      <c r="A35">
        <v>223</v>
      </c>
      <c r="B35" s="151" t="e">
        <f t="shared" si="0"/>
        <v>#DIV/0!</v>
      </c>
      <c r="D35">
        <v>777</v>
      </c>
      <c r="E35" s="141"/>
      <c r="F35" s="141"/>
      <c r="G35" s="141"/>
      <c r="H35" s="151" t="e">
        <f t="shared" si="1"/>
        <v>#DIV/0!</v>
      </c>
    </row>
    <row r="36" spans="1:8" x14ac:dyDescent="0.15">
      <c r="A36">
        <v>224</v>
      </c>
      <c r="B36" s="151" t="e">
        <f t="shared" si="0"/>
        <v>#DIV/0!</v>
      </c>
      <c r="D36">
        <v>776</v>
      </c>
      <c r="E36" s="141"/>
      <c r="F36" s="141"/>
      <c r="G36" s="141"/>
      <c r="H36" s="151" t="e">
        <f t="shared" si="1"/>
        <v>#DIV/0!</v>
      </c>
    </row>
    <row r="37" spans="1:8" x14ac:dyDescent="0.15">
      <c r="A37">
        <v>225</v>
      </c>
      <c r="B37" s="151" t="e">
        <f t="shared" si="0"/>
        <v>#DIV/0!</v>
      </c>
      <c r="D37">
        <v>775</v>
      </c>
      <c r="E37" s="141"/>
      <c r="F37" s="141"/>
      <c r="G37" s="141"/>
      <c r="H37" s="151" t="e">
        <f t="shared" si="1"/>
        <v>#DIV/0!</v>
      </c>
    </row>
    <row r="38" spans="1:8" x14ac:dyDescent="0.15">
      <c r="A38">
        <v>226</v>
      </c>
      <c r="B38" s="151" t="e">
        <f t="shared" si="0"/>
        <v>#DIV/0!</v>
      </c>
      <c r="D38">
        <v>774</v>
      </c>
      <c r="E38" s="141"/>
      <c r="F38" s="141"/>
      <c r="G38" s="141"/>
      <c r="H38" s="151" t="e">
        <f t="shared" si="1"/>
        <v>#DIV/0!</v>
      </c>
    </row>
    <row r="39" spans="1:8" x14ac:dyDescent="0.15">
      <c r="A39">
        <v>227</v>
      </c>
      <c r="B39" s="151" t="e">
        <f t="shared" si="0"/>
        <v>#DIV/0!</v>
      </c>
      <c r="D39">
        <v>773</v>
      </c>
      <c r="E39" s="141"/>
      <c r="F39" s="141"/>
      <c r="G39" s="141"/>
      <c r="H39" s="151" t="e">
        <f t="shared" si="1"/>
        <v>#DIV/0!</v>
      </c>
    </row>
    <row r="40" spans="1:8" x14ac:dyDescent="0.15">
      <c r="A40">
        <v>228</v>
      </c>
      <c r="B40" s="151" t="e">
        <f t="shared" si="0"/>
        <v>#DIV/0!</v>
      </c>
      <c r="D40">
        <v>772</v>
      </c>
      <c r="E40" s="141"/>
      <c r="F40" s="141"/>
      <c r="G40" s="141"/>
      <c r="H40" s="151" t="e">
        <f t="shared" si="1"/>
        <v>#DIV/0!</v>
      </c>
    </row>
    <row r="41" spans="1:8" x14ac:dyDescent="0.15">
      <c r="A41">
        <v>229</v>
      </c>
      <c r="B41" s="151" t="e">
        <f t="shared" si="0"/>
        <v>#DIV/0!</v>
      </c>
      <c r="D41">
        <v>771</v>
      </c>
      <c r="E41" s="141"/>
      <c r="F41" s="141"/>
      <c r="G41" s="141"/>
      <c r="H41" s="151" t="e">
        <f t="shared" si="1"/>
        <v>#DIV/0!</v>
      </c>
    </row>
    <row r="42" spans="1:8" x14ac:dyDescent="0.15">
      <c r="A42">
        <v>230</v>
      </c>
      <c r="B42" s="151" t="e">
        <f t="shared" si="0"/>
        <v>#DIV/0!</v>
      </c>
      <c r="D42">
        <v>770</v>
      </c>
      <c r="E42" s="141"/>
      <c r="F42" s="141"/>
      <c r="G42" s="141"/>
      <c r="H42" s="151" t="e">
        <f t="shared" si="1"/>
        <v>#DIV/0!</v>
      </c>
    </row>
    <row r="43" spans="1:8" x14ac:dyDescent="0.15">
      <c r="A43">
        <v>231</v>
      </c>
      <c r="B43" s="151" t="e">
        <f t="shared" si="0"/>
        <v>#DIV/0!</v>
      </c>
      <c r="D43">
        <v>769</v>
      </c>
      <c r="E43" s="141"/>
      <c r="F43" s="141"/>
      <c r="G43" s="141"/>
      <c r="H43" s="151" t="e">
        <f t="shared" si="1"/>
        <v>#DIV/0!</v>
      </c>
    </row>
    <row r="44" spans="1:8" x14ac:dyDescent="0.15">
      <c r="A44">
        <v>232</v>
      </c>
      <c r="B44" s="151" t="e">
        <f t="shared" si="0"/>
        <v>#DIV/0!</v>
      </c>
      <c r="D44">
        <v>768</v>
      </c>
      <c r="E44" s="141"/>
      <c r="F44" s="141"/>
      <c r="G44" s="141"/>
      <c r="H44" s="151" t="e">
        <f t="shared" si="1"/>
        <v>#DIV/0!</v>
      </c>
    </row>
    <row r="45" spans="1:8" x14ac:dyDescent="0.15">
      <c r="A45">
        <v>233</v>
      </c>
      <c r="B45" s="151" t="e">
        <f t="shared" si="0"/>
        <v>#DIV/0!</v>
      </c>
      <c r="D45">
        <v>767</v>
      </c>
      <c r="E45" s="141"/>
      <c r="F45" s="141"/>
      <c r="G45" s="141"/>
      <c r="H45" s="151" t="e">
        <f t="shared" si="1"/>
        <v>#DIV/0!</v>
      </c>
    </row>
    <row r="46" spans="1:8" x14ac:dyDescent="0.15">
      <c r="A46">
        <v>234</v>
      </c>
      <c r="B46" s="151" t="e">
        <f t="shared" si="0"/>
        <v>#DIV/0!</v>
      </c>
      <c r="D46">
        <v>766</v>
      </c>
      <c r="E46" s="141"/>
      <c r="F46" s="141"/>
      <c r="G46" s="141"/>
      <c r="H46" s="151" t="e">
        <f t="shared" si="1"/>
        <v>#DIV/0!</v>
      </c>
    </row>
    <row r="47" spans="1:8" x14ac:dyDescent="0.15">
      <c r="A47">
        <v>235</v>
      </c>
      <c r="B47" s="151" t="e">
        <f t="shared" si="0"/>
        <v>#DIV/0!</v>
      </c>
      <c r="D47">
        <v>765</v>
      </c>
      <c r="E47" s="141"/>
      <c r="F47" s="141"/>
      <c r="G47" s="141"/>
      <c r="H47" s="151" t="e">
        <f t="shared" si="1"/>
        <v>#DIV/0!</v>
      </c>
    </row>
    <row r="48" spans="1:8" x14ac:dyDescent="0.15">
      <c r="A48">
        <v>236</v>
      </c>
      <c r="B48" s="151" t="e">
        <f t="shared" si="0"/>
        <v>#DIV/0!</v>
      </c>
      <c r="D48">
        <v>764</v>
      </c>
      <c r="E48" s="141"/>
      <c r="F48" s="141"/>
      <c r="G48" s="141"/>
      <c r="H48" s="151" t="e">
        <f t="shared" si="1"/>
        <v>#DIV/0!</v>
      </c>
    </row>
    <row r="49" spans="1:8" x14ac:dyDescent="0.15">
      <c r="A49">
        <v>237</v>
      </c>
      <c r="B49" s="151" t="e">
        <f t="shared" si="0"/>
        <v>#DIV/0!</v>
      </c>
      <c r="D49">
        <v>763</v>
      </c>
      <c r="E49" s="141"/>
      <c r="F49" s="141"/>
      <c r="G49" s="141"/>
      <c r="H49" s="151" t="e">
        <f t="shared" si="1"/>
        <v>#DIV/0!</v>
      </c>
    </row>
    <row r="50" spans="1:8" x14ac:dyDescent="0.15">
      <c r="A50">
        <v>238</v>
      </c>
      <c r="B50" s="151" t="e">
        <f t="shared" si="0"/>
        <v>#DIV/0!</v>
      </c>
      <c r="D50">
        <v>762</v>
      </c>
      <c r="E50" s="141"/>
      <c r="F50" s="141"/>
      <c r="G50" s="141"/>
      <c r="H50" s="151" t="e">
        <f t="shared" si="1"/>
        <v>#DIV/0!</v>
      </c>
    </row>
    <row r="51" spans="1:8" x14ac:dyDescent="0.15">
      <c r="A51">
        <v>239</v>
      </c>
      <c r="B51" s="151" t="e">
        <f t="shared" si="0"/>
        <v>#DIV/0!</v>
      </c>
      <c r="D51">
        <v>761</v>
      </c>
      <c r="E51" s="141"/>
      <c r="F51" s="141"/>
      <c r="G51" s="141"/>
      <c r="H51" s="151" t="e">
        <f t="shared" si="1"/>
        <v>#DIV/0!</v>
      </c>
    </row>
    <row r="52" spans="1:8" x14ac:dyDescent="0.15">
      <c r="A52">
        <v>240</v>
      </c>
      <c r="B52" s="151" t="e">
        <f t="shared" si="0"/>
        <v>#DIV/0!</v>
      </c>
      <c r="D52">
        <v>760</v>
      </c>
      <c r="E52" s="141"/>
      <c r="F52" s="141"/>
      <c r="G52" s="141"/>
      <c r="H52" s="151" t="e">
        <f t="shared" si="1"/>
        <v>#DIV/0!</v>
      </c>
    </row>
    <row r="53" spans="1:8" x14ac:dyDescent="0.15">
      <c r="A53">
        <v>241</v>
      </c>
      <c r="B53" s="151" t="e">
        <f t="shared" si="0"/>
        <v>#DIV/0!</v>
      </c>
      <c r="D53">
        <v>759</v>
      </c>
      <c r="E53" s="141"/>
      <c r="F53" s="141"/>
      <c r="G53" s="141"/>
      <c r="H53" s="151" t="e">
        <f t="shared" si="1"/>
        <v>#DIV/0!</v>
      </c>
    </row>
    <row r="54" spans="1:8" x14ac:dyDescent="0.15">
      <c r="A54">
        <v>242</v>
      </c>
      <c r="B54" s="151" t="e">
        <f t="shared" si="0"/>
        <v>#DIV/0!</v>
      </c>
      <c r="D54">
        <v>758</v>
      </c>
      <c r="E54" s="141"/>
      <c r="F54" s="141"/>
      <c r="G54" s="141"/>
      <c r="H54" s="151" t="e">
        <f t="shared" si="1"/>
        <v>#DIV/0!</v>
      </c>
    </row>
    <row r="55" spans="1:8" x14ac:dyDescent="0.15">
      <c r="A55">
        <v>243</v>
      </c>
      <c r="B55" s="151" t="e">
        <f t="shared" si="0"/>
        <v>#DIV/0!</v>
      </c>
      <c r="D55">
        <v>757</v>
      </c>
      <c r="E55" s="141"/>
      <c r="F55" s="141"/>
      <c r="G55" s="141"/>
      <c r="H55" s="151" t="e">
        <f t="shared" si="1"/>
        <v>#DIV/0!</v>
      </c>
    </row>
    <row r="56" spans="1:8" x14ac:dyDescent="0.15">
      <c r="A56">
        <v>244</v>
      </c>
      <c r="B56" s="151" t="e">
        <f t="shared" si="0"/>
        <v>#DIV/0!</v>
      </c>
      <c r="D56">
        <v>756</v>
      </c>
      <c r="E56" s="141"/>
      <c r="F56" s="141"/>
      <c r="G56" s="141"/>
      <c r="H56" s="151" t="e">
        <f t="shared" si="1"/>
        <v>#DIV/0!</v>
      </c>
    </row>
    <row r="57" spans="1:8" x14ac:dyDescent="0.15">
      <c r="A57">
        <v>245</v>
      </c>
      <c r="B57" s="151" t="e">
        <f t="shared" si="0"/>
        <v>#DIV/0!</v>
      </c>
      <c r="D57">
        <v>755</v>
      </c>
      <c r="E57" s="141"/>
      <c r="F57" s="141"/>
      <c r="G57" s="141"/>
      <c r="H57" s="151" t="e">
        <f t="shared" si="1"/>
        <v>#DIV/0!</v>
      </c>
    </row>
    <row r="58" spans="1:8" x14ac:dyDescent="0.15">
      <c r="A58">
        <v>246</v>
      </c>
      <c r="B58" s="151" t="e">
        <f t="shared" si="0"/>
        <v>#DIV/0!</v>
      </c>
      <c r="D58">
        <v>754</v>
      </c>
      <c r="E58" s="141"/>
      <c r="F58" s="141"/>
      <c r="G58" s="141"/>
      <c r="H58" s="151" t="e">
        <f t="shared" si="1"/>
        <v>#DIV/0!</v>
      </c>
    </row>
    <row r="59" spans="1:8" x14ac:dyDescent="0.15">
      <c r="A59">
        <v>247</v>
      </c>
      <c r="B59" s="151" t="e">
        <f t="shared" si="0"/>
        <v>#DIV/0!</v>
      </c>
      <c r="D59">
        <v>753</v>
      </c>
      <c r="E59" s="141"/>
      <c r="F59" s="141"/>
      <c r="G59" s="141"/>
      <c r="H59" s="151" t="e">
        <f t="shared" si="1"/>
        <v>#DIV/0!</v>
      </c>
    </row>
    <row r="60" spans="1:8" x14ac:dyDescent="0.15">
      <c r="A60">
        <v>248</v>
      </c>
      <c r="B60" s="151" t="e">
        <f t="shared" si="0"/>
        <v>#DIV/0!</v>
      </c>
      <c r="D60">
        <v>752</v>
      </c>
      <c r="E60" s="141"/>
      <c r="F60" s="141"/>
      <c r="G60" s="141"/>
      <c r="H60" s="151" t="e">
        <f t="shared" si="1"/>
        <v>#DIV/0!</v>
      </c>
    </row>
    <row r="61" spans="1:8" x14ac:dyDescent="0.15">
      <c r="A61">
        <v>249</v>
      </c>
      <c r="B61" s="151" t="e">
        <f t="shared" si="0"/>
        <v>#DIV/0!</v>
      </c>
      <c r="D61">
        <v>751</v>
      </c>
      <c r="E61" s="141"/>
      <c r="F61" s="141"/>
      <c r="G61" s="141"/>
      <c r="H61" s="151" t="e">
        <f t="shared" si="1"/>
        <v>#DIV/0!</v>
      </c>
    </row>
    <row r="62" spans="1:8" x14ac:dyDescent="0.15">
      <c r="A62">
        <v>250</v>
      </c>
      <c r="B62" s="151" t="e">
        <f t="shared" si="0"/>
        <v>#DIV/0!</v>
      </c>
      <c r="D62">
        <v>750</v>
      </c>
      <c r="E62" s="141"/>
      <c r="F62" s="141"/>
      <c r="G62" s="141"/>
      <c r="H62" s="151" t="e">
        <f t="shared" si="1"/>
        <v>#DIV/0!</v>
      </c>
    </row>
    <row r="63" spans="1:8" x14ac:dyDescent="0.15">
      <c r="A63">
        <v>251</v>
      </c>
      <c r="B63" s="151" t="e">
        <f t="shared" si="0"/>
        <v>#DIV/0!</v>
      </c>
      <c r="D63">
        <v>749</v>
      </c>
      <c r="E63" s="141"/>
      <c r="F63" s="141"/>
      <c r="G63" s="141"/>
      <c r="H63" s="151" t="e">
        <f t="shared" si="1"/>
        <v>#DIV/0!</v>
      </c>
    </row>
    <row r="64" spans="1:8" x14ac:dyDescent="0.15">
      <c r="A64">
        <v>252</v>
      </c>
      <c r="B64" s="151" t="e">
        <f t="shared" si="0"/>
        <v>#DIV/0!</v>
      </c>
      <c r="D64">
        <v>748</v>
      </c>
      <c r="E64" s="141"/>
      <c r="F64" s="141"/>
      <c r="G64" s="141"/>
      <c r="H64" s="151" t="e">
        <f t="shared" si="1"/>
        <v>#DIV/0!</v>
      </c>
    </row>
    <row r="65" spans="1:8" x14ac:dyDescent="0.15">
      <c r="A65">
        <v>253</v>
      </c>
      <c r="B65" s="151" t="e">
        <f t="shared" si="0"/>
        <v>#DIV/0!</v>
      </c>
      <c r="D65">
        <v>747</v>
      </c>
      <c r="E65" s="141"/>
      <c r="F65" s="141"/>
      <c r="G65" s="141"/>
      <c r="H65" s="151" t="e">
        <f t="shared" si="1"/>
        <v>#DIV/0!</v>
      </c>
    </row>
    <row r="66" spans="1:8" x14ac:dyDescent="0.15">
      <c r="A66">
        <v>254</v>
      </c>
      <c r="B66" s="151" t="e">
        <f t="shared" si="0"/>
        <v>#DIV/0!</v>
      </c>
      <c r="D66">
        <v>746</v>
      </c>
      <c r="E66" s="141"/>
      <c r="F66" s="141"/>
      <c r="G66" s="141"/>
      <c r="H66" s="151" t="e">
        <f t="shared" si="1"/>
        <v>#DIV/0!</v>
      </c>
    </row>
    <row r="67" spans="1:8" x14ac:dyDescent="0.15">
      <c r="A67">
        <v>255</v>
      </c>
      <c r="B67" s="151" t="e">
        <f t="shared" si="0"/>
        <v>#DIV/0!</v>
      </c>
      <c r="D67">
        <v>745</v>
      </c>
      <c r="E67" s="141"/>
      <c r="F67" s="141"/>
      <c r="G67" s="141"/>
      <c r="H67" s="151" t="e">
        <f t="shared" si="1"/>
        <v>#DIV/0!</v>
      </c>
    </row>
    <row r="68" spans="1:8" x14ac:dyDescent="0.15">
      <c r="A68">
        <v>256</v>
      </c>
      <c r="B68" s="151" t="e">
        <f t="shared" si="0"/>
        <v>#DIV/0!</v>
      </c>
      <c r="D68">
        <v>744</v>
      </c>
      <c r="E68" s="141"/>
      <c r="F68" s="141"/>
      <c r="G68" s="141"/>
      <c r="H68" s="151" t="e">
        <f t="shared" si="1"/>
        <v>#DIV/0!</v>
      </c>
    </row>
    <row r="69" spans="1:8" x14ac:dyDescent="0.15">
      <c r="A69">
        <v>257</v>
      </c>
      <c r="B69" s="151" t="e">
        <f t="shared" si="0"/>
        <v>#DIV/0!</v>
      </c>
      <c r="D69">
        <v>743</v>
      </c>
      <c r="E69" s="141"/>
      <c r="F69" s="141"/>
      <c r="G69" s="141"/>
      <c r="H69" s="151" t="e">
        <f t="shared" si="1"/>
        <v>#DIV/0!</v>
      </c>
    </row>
    <row r="70" spans="1:8" x14ac:dyDescent="0.15">
      <c r="A70">
        <v>258</v>
      </c>
      <c r="B70" s="151" t="e">
        <f t="shared" si="0"/>
        <v>#DIV/0!</v>
      </c>
      <c r="D70">
        <v>742</v>
      </c>
      <c r="E70" s="141"/>
      <c r="F70" s="141"/>
      <c r="G70" s="141"/>
      <c r="H70" s="151" t="e">
        <f t="shared" si="1"/>
        <v>#DIV/0!</v>
      </c>
    </row>
    <row r="71" spans="1:8" x14ac:dyDescent="0.15">
      <c r="A71">
        <v>259</v>
      </c>
      <c r="B71" s="151" t="e">
        <f t="shared" si="0"/>
        <v>#DIV/0!</v>
      </c>
      <c r="D71">
        <v>741</v>
      </c>
      <c r="E71" s="141"/>
      <c r="F71" s="141"/>
      <c r="G71" s="141"/>
      <c r="H71" s="151" t="e">
        <f t="shared" si="1"/>
        <v>#DIV/0!</v>
      </c>
    </row>
    <row r="72" spans="1:8" x14ac:dyDescent="0.15">
      <c r="A72">
        <v>260</v>
      </c>
      <c r="B72" s="151" t="e">
        <f t="shared" si="0"/>
        <v>#DIV/0!</v>
      </c>
      <c r="D72">
        <v>740</v>
      </c>
      <c r="E72" s="141"/>
      <c r="F72" s="141"/>
      <c r="G72" s="141"/>
      <c r="H72" s="151" t="e">
        <f t="shared" si="1"/>
        <v>#DIV/0!</v>
      </c>
    </row>
    <row r="73" spans="1:8" x14ac:dyDescent="0.15">
      <c r="A73">
        <v>261</v>
      </c>
      <c r="B73" s="151" t="e">
        <f t="shared" si="0"/>
        <v>#DIV/0!</v>
      </c>
      <c r="D73">
        <v>739</v>
      </c>
      <c r="E73" s="141"/>
      <c r="F73" s="141"/>
      <c r="G73" s="141"/>
      <c r="H73" s="151" t="e">
        <f t="shared" si="1"/>
        <v>#DIV/0!</v>
      </c>
    </row>
    <row r="74" spans="1:8" x14ac:dyDescent="0.15">
      <c r="A74">
        <v>262</v>
      </c>
      <c r="B74" s="151" t="e">
        <f t="shared" si="0"/>
        <v>#DIV/0!</v>
      </c>
      <c r="D74">
        <v>738</v>
      </c>
      <c r="E74" s="141"/>
      <c r="F74" s="141"/>
      <c r="G74" s="141"/>
      <c r="H74" s="151" t="e">
        <f t="shared" si="1"/>
        <v>#DIV/0!</v>
      </c>
    </row>
    <row r="75" spans="1:8" x14ac:dyDescent="0.15">
      <c r="A75">
        <v>263</v>
      </c>
      <c r="B75" s="151" t="e">
        <f t="shared" si="0"/>
        <v>#DIV/0!</v>
      </c>
      <c r="D75">
        <v>737</v>
      </c>
      <c r="E75" s="141"/>
      <c r="F75" s="141"/>
      <c r="G75" s="141"/>
      <c r="H75" s="151" t="e">
        <f t="shared" si="1"/>
        <v>#DIV/0!</v>
      </c>
    </row>
    <row r="76" spans="1:8" x14ac:dyDescent="0.15">
      <c r="A76">
        <v>264</v>
      </c>
      <c r="B76" s="151" t="e">
        <f t="shared" si="0"/>
        <v>#DIV/0!</v>
      </c>
      <c r="D76">
        <v>736</v>
      </c>
      <c r="E76" s="141"/>
      <c r="F76" s="141"/>
      <c r="G76" s="141"/>
      <c r="H76" s="151" t="e">
        <f t="shared" si="1"/>
        <v>#DIV/0!</v>
      </c>
    </row>
    <row r="77" spans="1:8" x14ac:dyDescent="0.15">
      <c r="A77">
        <v>265</v>
      </c>
      <c r="B77" s="151" t="e">
        <f t="shared" ref="B77:B140" si="2">VLOOKUP(A77,$D$12:$H$612,5,FALSE)</f>
        <v>#DIV/0!</v>
      </c>
      <c r="D77">
        <v>735</v>
      </c>
      <c r="E77" s="141"/>
      <c r="F77" s="141"/>
      <c r="G77" s="141"/>
      <c r="H77" s="151" t="e">
        <f t="shared" ref="H77:H140" si="3">AVERAGE(E77:G77)</f>
        <v>#DIV/0!</v>
      </c>
    </row>
    <row r="78" spans="1:8" x14ac:dyDescent="0.15">
      <c r="A78">
        <v>266</v>
      </c>
      <c r="B78" s="151" t="e">
        <f t="shared" si="2"/>
        <v>#DIV/0!</v>
      </c>
      <c r="D78">
        <v>734</v>
      </c>
      <c r="E78" s="141"/>
      <c r="F78" s="141"/>
      <c r="G78" s="141"/>
      <c r="H78" s="151" t="e">
        <f t="shared" si="3"/>
        <v>#DIV/0!</v>
      </c>
    </row>
    <row r="79" spans="1:8" x14ac:dyDescent="0.15">
      <c r="A79">
        <v>267</v>
      </c>
      <c r="B79" s="151" t="e">
        <f t="shared" si="2"/>
        <v>#DIV/0!</v>
      </c>
      <c r="D79">
        <v>733</v>
      </c>
      <c r="E79" s="141"/>
      <c r="F79" s="141"/>
      <c r="G79" s="141"/>
      <c r="H79" s="151" t="e">
        <f t="shared" si="3"/>
        <v>#DIV/0!</v>
      </c>
    </row>
    <row r="80" spans="1:8" x14ac:dyDescent="0.15">
      <c r="A80">
        <v>268</v>
      </c>
      <c r="B80" s="151" t="e">
        <f t="shared" si="2"/>
        <v>#DIV/0!</v>
      </c>
      <c r="D80">
        <v>732</v>
      </c>
      <c r="E80" s="141"/>
      <c r="F80" s="141"/>
      <c r="G80" s="141"/>
      <c r="H80" s="151" t="e">
        <f t="shared" si="3"/>
        <v>#DIV/0!</v>
      </c>
    </row>
    <row r="81" spans="1:8" x14ac:dyDescent="0.15">
      <c r="A81">
        <v>269</v>
      </c>
      <c r="B81" s="151" t="e">
        <f t="shared" si="2"/>
        <v>#DIV/0!</v>
      </c>
      <c r="D81">
        <v>731</v>
      </c>
      <c r="E81" s="141"/>
      <c r="F81" s="141"/>
      <c r="G81" s="141"/>
      <c r="H81" s="151" t="e">
        <f t="shared" si="3"/>
        <v>#DIV/0!</v>
      </c>
    </row>
    <row r="82" spans="1:8" x14ac:dyDescent="0.15">
      <c r="A82">
        <v>270</v>
      </c>
      <c r="B82" s="151" t="e">
        <f t="shared" si="2"/>
        <v>#DIV/0!</v>
      </c>
      <c r="D82">
        <v>730</v>
      </c>
      <c r="E82" s="141"/>
      <c r="F82" s="141"/>
      <c r="G82" s="141"/>
      <c r="H82" s="151" t="e">
        <f t="shared" si="3"/>
        <v>#DIV/0!</v>
      </c>
    </row>
    <row r="83" spans="1:8" x14ac:dyDescent="0.15">
      <c r="A83">
        <v>271</v>
      </c>
      <c r="B83" s="151" t="e">
        <f t="shared" si="2"/>
        <v>#DIV/0!</v>
      </c>
      <c r="D83">
        <v>729</v>
      </c>
      <c r="E83" s="141"/>
      <c r="F83" s="141"/>
      <c r="G83" s="141"/>
      <c r="H83" s="151" t="e">
        <f t="shared" si="3"/>
        <v>#DIV/0!</v>
      </c>
    </row>
    <row r="84" spans="1:8" x14ac:dyDescent="0.15">
      <c r="A84">
        <v>272</v>
      </c>
      <c r="B84" s="151" t="e">
        <f t="shared" si="2"/>
        <v>#DIV/0!</v>
      </c>
      <c r="D84">
        <v>728</v>
      </c>
      <c r="E84" s="141"/>
      <c r="F84" s="141"/>
      <c r="G84" s="141"/>
      <c r="H84" s="151" t="e">
        <f t="shared" si="3"/>
        <v>#DIV/0!</v>
      </c>
    </row>
    <row r="85" spans="1:8" x14ac:dyDescent="0.15">
      <c r="A85">
        <v>273</v>
      </c>
      <c r="B85" s="151" t="e">
        <f t="shared" si="2"/>
        <v>#DIV/0!</v>
      </c>
      <c r="D85">
        <v>727</v>
      </c>
      <c r="E85" s="141"/>
      <c r="F85" s="141"/>
      <c r="G85" s="141"/>
      <c r="H85" s="151" t="e">
        <f t="shared" si="3"/>
        <v>#DIV/0!</v>
      </c>
    </row>
    <row r="86" spans="1:8" x14ac:dyDescent="0.15">
      <c r="A86">
        <v>274</v>
      </c>
      <c r="B86" s="151" t="e">
        <f t="shared" si="2"/>
        <v>#DIV/0!</v>
      </c>
      <c r="D86">
        <v>726</v>
      </c>
      <c r="E86" s="141"/>
      <c r="F86" s="141"/>
      <c r="G86" s="141"/>
      <c r="H86" s="151" t="e">
        <f t="shared" si="3"/>
        <v>#DIV/0!</v>
      </c>
    </row>
    <row r="87" spans="1:8" x14ac:dyDescent="0.15">
      <c r="A87">
        <v>275</v>
      </c>
      <c r="B87" s="151" t="e">
        <f t="shared" si="2"/>
        <v>#DIV/0!</v>
      </c>
      <c r="D87">
        <v>725</v>
      </c>
      <c r="E87" s="141"/>
      <c r="F87" s="141"/>
      <c r="G87" s="141"/>
      <c r="H87" s="151" t="e">
        <f t="shared" si="3"/>
        <v>#DIV/0!</v>
      </c>
    </row>
    <row r="88" spans="1:8" x14ac:dyDescent="0.15">
      <c r="A88">
        <v>276</v>
      </c>
      <c r="B88" s="151" t="e">
        <f t="shared" si="2"/>
        <v>#DIV/0!</v>
      </c>
      <c r="D88">
        <v>724</v>
      </c>
      <c r="E88" s="141"/>
      <c r="F88" s="141"/>
      <c r="G88" s="141"/>
      <c r="H88" s="151" t="e">
        <f t="shared" si="3"/>
        <v>#DIV/0!</v>
      </c>
    </row>
    <row r="89" spans="1:8" x14ac:dyDescent="0.15">
      <c r="A89">
        <v>277</v>
      </c>
      <c r="B89" s="151" t="e">
        <f t="shared" si="2"/>
        <v>#DIV/0!</v>
      </c>
      <c r="D89">
        <v>723</v>
      </c>
      <c r="E89" s="141"/>
      <c r="F89" s="141"/>
      <c r="G89" s="141"/>
      <c r="H89" s="151" t="e">
        <f t="shared" si="3"/>
        <v>#DIV/0!</v>
      </c>
    </row>
    <row r="90" spans="1:8" x14ac:dyDescent="0.15">
      <c r="A90">
        <v>278</v>
      </c>
      <c r="B90" s="151" t="e">
        <f t="shared" si="2"/>
        <v>#DIV/0!</v>
      </c>
      <c r="D90">
        <v>722</v>
      </c>
      <c r="E90" s="141"/>
      <c r="F90" s="141"/>
      <c r="G90" s="141"/>
      <c r="H90" s="151" t="e">
        <f t="shared" si="3"/>
        <v>#DIV/0!</v>
      </c>
    </row>
    <row r="91" spans="1:8" x14ac:dyDescent="0.15">
      <c r="A91">
        <v>279</v>
      </c>
      <c r="B91" s="151" t="e">
        <f t="shared" si="2"/>
        <v>#DIV/0!</v>
      </c>
      <c r="D91">
        <v>721</v>
      </c>
      <c r="E91" s="141"/>
      <c r="F91" s="141"/>
      <c r="G91" s="141"/>
      <c r="H91" s="151" t="e">
        <f t="shared" si="3"/>
        <v>#DIV/0!</v>
      </c>
    </row>
    <row r="92" spans="1:8" x14ac:dyDescent="0.15">
      <c r="A92">
        <v>280</v>
      </c>
      <c r="B92" s="151" t="e">
        <f t="shared" si="2"/>
        <v>#DIV/0!</v>
      </c>
      <c r="D92">
        <v>720</v>
      </c>
      <c r="E92" s="141"/>
      <c r="F92" s="141"/>
      <c r="G92" s="141"/>
      <c r="H92" s="151" t="e">
        <f t="shared" si="3"/>
        <v>#DIV/0!</v>
      </c>
    </row>
    <row r="93" spans="1:8" x14ac:dyDescent="0.15">
      <c r="A93">
        <v>281</v>
      </c>
      <c r="B93" s="151" t="e">
        <f t="shared" si="2"/>
        <v>#DIV/0!</v>
      </c>
      <c r="D93">
        <v>719</v>
      </c>
      <c r="E93" s="141"/>
      <c r="F93" s="141"/>
      <c r="G93" s="141"/>
      <c r="H93" s="151" t="e">
        <f t="shared" si="3"/>
        <v>#DIV/0!</v>
      </c>
    </row>
    <row r="94" spans="1:8" x14ac:dyDescent="0.15">
      <c r="A94">
        <v>282</v>
      </c>
      <c r="B94" s="151" t="e">
        <f t="shared" si="2"/>
        <v>#DIV/0!</v>
      </c>
      <c r="D94">
        <v>718</v>
      </c>
      <c r="E94" s="141"/>
      <c r="F94" s="141"/>
      <c r="G94" s="141"/>
      <c r="H94" s="151" t="e">
        <f t="shared" si="3"/>
        <v>#DIV/0!</v>
      </c>
    </row>
    <row r="95" spans="1:8" x14ac:dyDescent="0.15">
      <c r="A95">
        <v>283</v>
      </c>
      <c r="B95" s="151" t="e">
        <f t="shared" si="2"/>
        <v>#DIV/0!</v>
      </c>
      <c r="D95">
        <v>717</v>
      </c>
      <c r="E95" s="141"/>
      <c r="F95" s="141"/>
      <c r="G95" s="141"/>
      <c r="H95" s="151" t="e">
        <f t="shared" si="3"/>
        <v>#DIV/0!</v>
      </c>
    </row>
    <row r="96" spans="1:8" x14ac:dyDescent="0.15">
      <c r="A96">
        <v>284</v>
      </c>
      <c r="B96" s="151" t="e">
        <f t="shared" si="2"/>
        <v>#DIV/0!</v>
      </c>
      <c r="D96">
        <v>716</v>
      </c>
      <c r="E96" s="141"/>
      <c r="F96" s="141"/>
      <c r="G96" s="141"/>
      <c r="H96" s="151" t="e">
        <f t="shared" si="3"/>
        <v>#DIV/0!</v>
      </c>
    </row>
    <row r="97" spans="1:8" x14ac:dyDescent="0.15">
      <c r="A97">
        <v>285</v>
      </c>
      <c r="B97" s="151" t="e">
        <f t="shared" si="2"/>
        <v>#DIV/0!</v>
      </c>
      <c r="D97">
        <v>715</v>
      </c>
      <c r="E97" s="141"/>
      <c r="F97" s="141"/>
      <c r="G97" s="141"/>
      <c r="H97" s="151" t="e">
        <f t="shared" si="3"/>
        <v>#DIV/0!</v>
      </c>
    </row>
    <row r="98" spans="1:8" x14ac:dyDescent="0.15">
      <c r="A98">
        <v>286</v>
      </c>
      <c r="B98" s="151" t="e">
        <f t="shared" si="2"/>
        <v>#DIV/0!</v>
      </c>
      <c r="D98">
        <v>714</v>
      </c>
      <c r="E98" s="141"/>
      <c r="F98" s="141"/>
      <c r="G98" s="141"/>
      <c r="H98" s="151" t="e">
        <f t="shared" si="3"/>
        <v>#DIV/0!</v>
      </c>
    </row>
    <row r="99" spans="1:8" x14ac:dyDescent="0.15">
      <c r="A99">
        <v>287</v>
      </c>
      <c r="B99" s="151" t="e">
        <f t="shared" si="2"/>
        <v>#DIV/0!</v>
      </c>
      <c r="D99">
        <v>713</v>
      </c>
      <c r="E99" s="141"/>
      <c r="F99" s="141"/>
      <c r="G99" s="141"/>
      <c r="H99" s="151" t="e">
        <f t="shared" si="3"/>
        <v>#DIV/0!</v>
      </c>
    </row>
    <row r="100" spans="1:8" x14ac:dyDescent="0.15">
      <c r="A100">
        <v>288</v>
      </c>
      <c r="B100" s="151" t="e">
        <f t="shared" si="2"/>
        <v>#DIV/0!</v>
      </c>
      <c r="D100">
        <v>712</v>
      </c>
      <c r="E100" s="141"/>
      <c r="F100" s="141"/>
      <c r="G100" s="141"/>
      <c r="H100" s="151" t="e">
        <f t="shared" si="3"/>
        <v>#DIV/0!</v>
      </c>
    </row>
    <row r="101" spans="1:8" x14ac:dyDescent="0.15">
      <c r="A101">
        <v>289</v>
      </c>
      <c r="B101" s="151" t="e">
        <f t="shared" si="2"/>
        <v>#DIV/0!</v>
      </c>
      <c r="D101">
        <v>711</v>
      </c>
      <c r="E101" s="141"/>
      <c r="F101" s="141"/>
      <c r="G101" s="141"/>
      <c r="H101" s="151" t="e">
        <f t="shared" si="3"/>
        <v>#DIV/0!</v>
      </c>
    </row>
    <row r="102" spans="1:8" x14ac:dyDescent="0.15">
      <c r="A102">
        <v>290</v>
      </c>
      <c r="B102" s="151" t="e">
        <f t="shared" si="2"/>
        <v>#DIV/0!</v>
      </c>
      <c r="D102">
        <v>710</v>
      </c>
      <c r="E102" s="141"/>
      <c r="F102" s="141"/>
      <c r="G102" s="141"/>
      <c r="H102" s="151" t="e">
        <f t="shared" si="3"/>
        <v>#DIV/0!</v>
      </c>
    </row>
    <row r="103" spans="1:8" x14ac:dyDescent="0.15">
      <c r="A103">
        <v>291</v>
      </c>
      <c r="B103" s="151" t="e">
        <f t="shared" si="2"/>
        <v>#DIV/0!</v>
      </c>
      <c r="D103">
        <v>709</v>
      </c>
      <c r="E103" s="141"/>
      <c r="F103" s="141"/>
      <c r="G103" s="141"/>
      <c r="H103" s="151" t="e">
        <f t="shared" si="3"/>
        <v>#DIV/0!</v>
      </c>
    </row>
    <row r="104" spans="1:8" x14ac:dyDescent="0.15">
      <c r="A104">
        <v>292</v>
      </c>
      <c r="B104" s="151" t="e">
        <f t="shared" si="2"/>
        <v>#DIV/0!</v>
      </c>
      <c r="D104">
        <v>708</v>
      </c>
      <c r="E104" s="141"/>
      <c r="F104" s="141"/>
      <c r="G104" s="141"/>
      <c r="H104" s="151" t="e">
        <f t="shared" si="3"/>
        <v>#DIV/0!</v>
      </c>
    </row>
    <row r="105" spans="1:8" x14ac:dyDescent="0.15">
      <c r="A105">
        <v>293</v>
      </c>
      <c r="B105" s="151" t="e">
        <f t="shared" si="2"/>
        <v>#DIV/0!</v>
      </c>
      <c r="D105">
        <v>707</v>
      </c>
      <c r="E105" s="141"/>
      <c r="F105" s="141"/>
      <c r="G105" s="141"/>
      <c r="H105" s="151" t="e">
        <f t="shared" si="3"/>
        <v>#DIV/0!</v>
      </c>
    </row>
    <row r="106" spans="1:8" x14ac:dyDescent="0.15">
      <c r="A106">
        <v>294</v>
      </c>
      <c r="B106" s="151" t="e">
        <f t="shared" si="2"/>
        <v>#DIV/0!</v>
      </c>
      <c r="D106">
        <v>706</v>
      </c>
      <c r="E106" s="141"/>
      <c r="F106" s="141"/>
      <c r="G106" s="141"/>
      <c r="H106" s="151" t="e">
        <f t="shared" si="3"/>
        <v>#DIV/0!</v>
      </c>
    </row>
    <row r="107" spans="1:8" x14ac:dyDescent="0.15">
      <c r="A107">
        <v>295</v>
      </c>
      <c r="B107" s="151" t="e">
        <f t="shared" si="2"/>
        <v>#DIV/0!</v>
      </c>
      <c r="D107">
        <v>705</v>
      </c>
      <c r="E107" s="141"/>
      <c r="F107" s="141"/>
      <c r="G107" s="141"/>
      <c r="H107" s="151" t="e">
        <f t="shared" si="3"/>
        <v>#DIV/0!</v>
      </c>
    </row>
    <row r="108" spans="1:8" x14ac:dyDescent="0.15">
      <c r="A108">
        <v>296</v>
      </c>
      <c r="B108" s="151" t="e">
        <f t="shared" si="2"/>
        <v>#DIV/0!</v>
      </c>
      <c r="D108">
        <v>704</v>
      </c>
      <c r="E108" s="141"/>
      <c r="F108" s="141"/>
      <c r="G108" s="141"/>
      <c r="H108" s="151" t="e">
        <f t="shared" si="3"/>
        <v>#DIV/0!</v>
      </c>
    </row>
    <row r="109" spans="1:8" x14ac:dyDescent="0.15">
      <c r="A109">
        <v>297</v>
      </c>
      <c r="B109" s="151" t="e">
        <f t="shared" si="2"/>
        <v>#DIV/0!</v>
      </c>
      <c r="D109">
        <v>703</v>
      </c>
      <c r="E109" s="141"/>
      <c r="F109" s="141"/>
      <c r="G109" s="141"/>
      <c r="H109" s="151" t="e">
        <f t="shared" si="3"/>
        <v>#DIV/0!</v>
      </c>
    </row>
    <row r="110" spans="1:8" x14ac:dyDescent="0.15">
      <c r="A110">
        <v>298</v>
      </c>
      <c r="B110" s="151" t="e">
        <f t="shared" si="2"/>
        <v>#DIV/0!</v>
      </c>
      <c r="D110">
        <v>702</v>
      </c>
      <c r="E110" s="141"/>
      <c r="F110" s="141"/>
      <c r="G110" s="141"/>
      <c r="H110" s="151" t="e">
        <f t="shared" si="3"/>
        <v>#DIV/0!</v>
      </c>
    </row>
    <row r="111" spans="1:8" x14ac:dyDescent="0.15">
      <c r="A111">
        <v>299</v>
      </c>
      <c r="B111" s="151" t="e">
        <f t="shared" si="2"/>
        <v>#DIV/0!</v>
      </c>
      <c r="D111">
        <v>701</v>
      </c>
      <c r="E111" s="141"/>
      <c r="F111" s="141"/>
      <c r="G111" s="141"/>
      <c r="H111" s="151" t="e">
        <f t="shared" si="3"/>
        <v>#DIV/0!</v>
      </c>
    </row>
    <row r="112" spans="1:8" x14ac:dyDescent="0.15">
      <c r="A112">
        <v>300</v>
      </c>
      <c r="B112" s="151" t="e">
        <f t="shared" si="2"/>
        <v>#DIV/0!</v>
      </c>
      <c r="D112">
        <v>700</v>
      </c>
      <c r="E112" s="141"/>
      <c r="F112" s="141"/>
      <c r="G112" s="141"/>
      <c r="H112" s="151" t="e">
        <f t="shared" si="3"/>
        <v>#DIV/0!</v>
      </c>
    </row>
    <row r="113" spans="1:8" x14ac:dyDescent="0.15">
      <c r="A113">
        <v>301</v>
      </c>
      <c r="B113" s="151" t="e">
        <f t="shared" si="2"/>
        <v>#DIV/0!</v>
      </c>
      <c r="D113">
        <v>699</v>
      </c>
      <c r="E113" s="141"/>
      <c r="F113" s="141"/>
      <c r="G113" s="141"/>
      <c r="H113" s="151" t="e">
        <f t="shared" si="3"/>
        <v>#DIV/0!</v>
      </c>
    </row>
    <row r="114" spans="1:8" x14ac:dyDescent="0.15">
      <c r="A114">
        <v>302</v>
      </c>
      <c r="B114" s="151" t="e">
        <f t="shared" si="2"/>
        <v>#DIV/0!</v>
      </c>
      <c r="D114">
        <v>698</v>
      </c>
      <c r="E114" s="141"/>
      <c r="F114" s="141"/>
      <c r="G114" s="141"/>
      <c r="H114" s="151" t="e">
        <f t="shared" si="3"/>
        <v>#DIV/0!</v>
      </c>
    </row>
    <row r="115" spans="1:8" x14ac:dyDescent="0.15">
      <c r="A115">
        <v>303</v>
      </c>
      <c r="B115" s="151" t="e">
        <f t="shared" si="2"/>
        <v>#DIV/0!</v>
      </c>
      <c r="D115">
        <v>697</v>
      </c>
      <c r="E115" s="141"/>
      <c r="F115" s="141"/>
      <c r="G115" s="141"/>
      <c r="H115" s="151" t="e">
        <f t="shared" si="3"/>
        <v>#DIV/0!</v>
      </c>
    </row>
    <row r="116" spans="1:8" x14ac:dyDescent="0.15">
      <c r="A116">
        <v>304</v>
      </c>
      <c r="B116" s="151" t="e">
        <f t="shared" si="2"/>
        <v>#DIV/0!</v>
      </c>
      <c r="D116">
        <v>696</v>
      </c>
      <c r="E116" s="141"/>
      <c r="F116" s="141"/>
      <c r="G116" s="141"/>
      <c r="H116" s="151" t="e">
        <f t="shared" si="3"/>
        <v>#DIV/0!</v>
      </c>
    </row>
    <row r="117" spans="1:8" x14ac:dyDescent="0.15">
      <c r="A117">
        <v>305</v>
      </c>
      <c r="B117" s="151" t="e">
        <f t="shared" si="2"/>
        <v>#DIV/0!</v>
      </c>
      <c r="D117">
        <v>695</v>
      </c>
      <c r="E117" s="141"/>
      <c r="F117" s="141"/>
      <c r="G117" s="141"/>
      <c r="H117" s="151" t="e">
        <f t="shared" si="3"/>
        <v>#DIV/0!</v>
      </c>
    </row>
    <row r="118" spans="1:8" x14ac:dyDescent="0.15">
      <c r="A118">
        <v>306</v>
      </c>
      <c r="B118" s="151" t="e">
        <f t="shared" si="2"/>
        <v>#DIV/0!</v>
      </c>
      <c r="D118">
        <v>694</v>
      </c>
      <c r="E118" s="141"/>
      <c r="F118" s="141"/>
      <c r="G118" s="141"/>
      <c r="H118" s="151" t="e">
        <f t="shared" si="3"/>
        <v>#DIV/0!</v>
      </c>
    </row>
    <row r="119" spans="1:8" x14ac:dyDescent="0.15">
      <c r="A119">
        <v>307</v>
      </c>
      <c r="B119" s="151" t="e">
        <f t="shared" si="2"/>
        <v>#DIV/0!</v>
      </c>
      <c r="D119">
        <v>693</v>
      </c>
      <c r="E119" s="141"/>
      <c r="F119" s="141"/>
      <c r="G119" s="141"/>
      <c r="H119" s="151" t="e">
        <f t="shared" si="3"/>
        <v>#DIV/0!</v>
      </c>
    </row>
    <row r="120" spans="1:8" x14ac:dyDescent="0.15">
      <c r="A120">
        <v>308</v>
      </c>
      <c r="B120" s="151" t="e">
        <f t="shared" si="2"/>
        <v>#DIV/0!</v>
      </c>
      <c r="D120">
        <v>692</v>
      </c>
      <c r="E120" s="141"/>
      <c r="F120" s="141"/>
      <c r="G120" s="141"/>
      <c r="H120" s="151" t="e">
        <f t="shared" si="3"/>
        <v>#DIV/0!</v>
      </c>
    </row>
    <row r="121" spans="1:8" x14ac:dyDescent="0.15">
      <c r="A121">
        <v>309</v>
      </c>
      <c r="B121" s="151" t="e">
        <f t="shared" si="2"/>
        <v>#DIV/0!</v>
      </c>
      <c r="D121">
        <v>691</v>
      </c>
      <c r="E121" s="141"/>
      <c r="F121" s="141"/>
      <c r="G121" s="141"/>
      <c r="H121" s="151" t="e">
        <f t="shared" si="3"/>
        <v>#DIV/0!</v>
      </c>
    </row>
    <row r="122" spans="1:8" x14ac:dyDescent="0.15">
      <c r="A122">
        <v>310</v>
      </c>
      <c r="B122" s="151" t="e">
        <f t="shared" si="2"/>
        <v>#DIV/0!</v>
      </c>
      <c r="D122">
        <v>690</v>
      </c>
      <c r="E122" s="141"/>
      <c r="F122" s="141"/>
      <c r="G122" s="141"/>
      <c r="H122" s="151" t="e">
        <f t="shared" si="3"/>
        <v>#DIV/0!</v>
      </c>
    </row>
    <row r="123" spans="1:8" x14ac:dyDescent="0.15">
      <c r="A123">
        <v>311</v>
      </c>
      <c r="B123" s="151" t="e">
        <f t="shared" si="2"/>
        <v>#DIV/0!</v>
      </c>
      <c r="D123">
        <v>689</v>
      </c>
      <c r="E123" s="141"/>
      <c r="F123" s="141"/>
      <c r="G123" s="141"/>
      <c r="H123" s="151" t="e">
        <f t="shared" si="3"/>
        <v>#DIV/0!</v>
      </c>
    </row>
    <row r="124" spans="1:8" x14ac:dyDescent="0.15">
      <c r="A124">
        <v>312</v>
      </c>
      <c r="B124" s="151" t="e">
        <f t="shared" si="2"/>
        <v>#DIV/0!</v>
      </c>
      <c r="D124">
        <v>688</v>
      </c>
      <c r="E124" s="141"/>
      <c r="F124" s="141"/>
      <c r="G124" s="141"/>
      <c r="H124" s="151" t="e">
        <f t="shared" si="3"/>
        <v>#DIV/0!</v>
      </c>
    </row>
    <row r="125" spans="1:8" x14ac:dyDescent="0.15">
      <c r="A125">
        <v>313</v>
      </c>
      <c r="B125" s="151" t="e">
        <f t="shared" si="2"/>
        <v>#DIV/0!</v>
      </c>
      <c r="D125">
        <v>687</v>
      </c>
      <c r="E125" s="141"/>
      <c r="F125" s="141"/>
      <c r="G125" s="141"/>
      <c r="H125" s="151" t="e">
        <f t="shared" si="3"/>
        <v>#DIV/0!</v>
      </c>
    </row>
    <row r="126" spans="1:8" x14ac:dyDescent="0.15">
      <c r="A126">
        <v>314</v>
      </c>
      <c r="B126" s="151" t="e">
        <f t="shared" si="2"/>
        <v>#DIV/0!</v>
      </c>
      <c r="D126">
        <v>686</v>
      </c>
      <c r="E126" s="141"/>
      <c r="F126" s="141"/>
      <c r="G126" s="141"/>
      <c r="H126" s="151" t="e">
        <f t="shared" si="3"/>
        <v>#DIV/0!</v>
      </c>
    </row>
    <row r="127" spans="1:8" x14ac:dyDescent="0.15">
      <c r="A127">
        <v>315</v>
      </c>
      <c r="B127" s="151" t="e">
        <f t="shared" si="2"/>
        <v>#DIV/0!</v>
      </c>
      <c r="D127">
        <v>685</v>
      </c>
      <c r="E127" s="141"/>
      <c r="F127" s="141"/>
      <c r="G127" s="141"/>
      <c r="H127" s="151" t="e">
        <f t="shared" si="3"/>
        <v>#DIV/0!</v>
      </c>
    </row>
    <row r="128" spans="1:8" x14ac:dyDescent="0.15">
      <c r="A128">
        <v>316</v>
      </c>
      <c r="B128" s="151" t="e">
        <f t="shared" si="2"/>
        <v>#DIV/0!</v>
      </c>
      <c r="D128">
        <v>684</v>
      </c>
      <c r="E128" s="141"/>
      <c r="F128" s="141"/>
      <c r="G128" s="141"/>
      <c r="H128" s="151" t="e">
        <f t="shared" si="3"/>
        <v>#DIV/0!</v>
      </c>
    </row>
    <row r="129" spans="1:8" x14ac:dyDescent="0.15">
      <c r="A129">
        <v>317</v>
      </c>
      <c r="B129" s="151" t="e">
        <f t="shared" si="2"/>
        <v>#DIV/0!</v>
      </c>
      <c r="D129">
        <v>683</v>
      </c>
      <c r="E129" s="141"/>
      <c r="F129" s="141"/>
      <c r="G129" s="141"/>
      <c r="H129" s="151" t="e">
        <f t="shared" si="3"/>
        <v>#DIV/0!</v>
      </c>
    </row>
    <row r="130" spans="1:8" x14ac:dyDescent="0.15">
      <c r="A130">
        <v>318</v>
      </c>
      <c r="B130" s="151" t="e">
        <f t="shared" si="2"/>
        <v>#DIV/0!</v>
      </c>
      <c r="D130">
        <v>682</v>
      </c>
      <c r="E130" s="141"/>
      <c r="F130" s="141"/>
      <c r="G130" s="141"/>
      <c r="H130" s="151" t="e">
        <f t="shared" si="3"/>
        <v>#DIV/0!</v>
      </c>
    </row>
    <row r="131" spans="1:8" x14ac:dyDescent="0.15">
      <c r="A131">
        <v>319</v>
      </c>
      <c r="B131" s="151" t="e">
        <f t="shared" si="2"/>
        <v>#DIV/0!</v>
      </c>
      <c r="D131">
        <v>681</v>
      </c>
      <c r="E131" s="141"/>
      <c r="F131" s="141"/>
      <c r="G131" s="141"/>
      <c r="H131" s="151" t="e">
        <f t="shared" si="3"/>
        <v>#DIV/0!</v>
      </c>
    </row>
    <row r="132" spans="1:8" x14ac:dyDescent="0.15">
      <c r="A132">
        <v>320</v>
      </c>
      <c r="B132" s="151" t="e">
        <f t="shared" si="2"/>
        <v>#DIV/0!</v>
      </c>
      <c r="D132">
        <v>680</v>
      </c>
      <c r="E132" s="141"/>
      <c r="F132" s="141"/>
      <c r="G132" s="141"/>
      <c r="H132" s="151" t="e">
        <f t="shared" si="3"/>
        <v>#DIV/0!</v>
      </c>
    </row>
    <row r="133" spans="1:8" x14ac:dyDescent="0.15">
      <c r="A133">
        <v>321</v>
      </c>
      <c r="B133" s="151" t="e">
        <f t="shared" si="2"/>
        <v>#DIV/0!</v>
      </c>
      <c r="D133">
        <v>679</v>
      </c>
      <c r="E133" s="141"/>
      <c r="F133" s="141"/>
      <c r="G133" s="141"/>
      <c r="H133" s="151" t="e">
        <f t="shared" si="3"/>
        <v>#DIV/0!</v>
      </c>
    </row>
    <row r="134" spans="1:8" x14ac:dyDescent="0.15">
      <c r="A134">
        <v>322</v>
      </c>
      <c r="B134" s="151" t="e">
        <f t="shared" si="2"/>
        <v>#DIV/0!</v>
      </c>
      <c r="D134">
        <v>678</v>
      </c>
      <c r="E134" s="141"/>
      <c r="F134" s="141"/>
      <c r="G134" s="141"/>
      <c r="H134" s="151" t="e">
        <f t="shared" si="3"/>
        <v>#DIV/0!</v>
      </c>
    </row>
    <row r="135" spans="1:8" x14ac:dyDescent="0.15">
      <c r="A135">
        <v>323</v>
      </c>
      <c r="B135" s="151" t="e">
        <f t="shared" si="2"/>
        <v>#DIV/0!</v>
      </c>
      <c r="D135">
        <v>677</v>
      </c>
      <c r="E135" s="141"/>
      <c r="F135" s="141"/>
      <c r="G135" s="141"/>
      <c r="H135" s="151" t="e">
        <f t="shared" si="3"/>
        <v>#DIV/0!</v>
      </c>
    </row>
    <row r="136" spans="1:8" x14ac:dyDescent="0.15">
      <c r="A136">
        <v>324</v>
      </c>
      <c r="B136" s="151" t="e">
        <f t="shared" si="2"/>
        <v>#DIV/0!</v>
      </c>
      <c r="D136">
        <v>676</v>
      </c>
      <c r="E136" s="141"/>
      <c r="F136" s="141"/>
      <c r="G136" s="141"/>
      <c r="H136" s="151" t="e">
        <f t="shared" si="3"/>
        <v>#DIV/0!</v>
      </c>
    </row>
    <row r="137" spans="1:8" x14ac:dyDescent="0.15">
      <c r="A137">
        <v>325</v>
      </c>
      <c r="B137" s="151" t="e">
        <f t="shared" si="2"/>
        <v>#DIV/0!</v>
      </c>
      <c r="D137">
        <v>675</v>
      </c>
      <c r="E137" s="141"/>
      <c r="F137" s="141"/>
      <c r="G137" s="141"/>
      <c r="H137" s="151" t="e">
        <f t="shared" si="3"/>
        <v>#DIV/0!</v>
      </c>
    </row>
    <row r="138" spans="1:8" x14ac:dyDescent="0.15">
      <c r="A138">
        <v>326</v>
      </c>
      <c r="B138" s="151" t="e">
        <f t="shared" si="2"/>
        <v>#DIV/0!</v>
      </c>
      <c r="D138">
        <v>674</v>
      </c>
      <c r="E138" s="141"/>
      <c r="F138" s="141"/>
      <c r="G138" s="141"/>
      <c r="H138" s="151" t="e">
        <f t="shared" si="3"/>
        <v>#DIV/0!</v>
      </c>
    </row>
    <row r="139" spans="1:8" x14ac:dyDescent="0.15">
      <c r="A139">
        <v>327</v>
      </c>
      <c r="B139" s="151" t="e">
        <f t="shared" si="2"/>
        <v>#DIV/0!</v>
      </c>
      <c r="D139">
        <v>673</v>
      </c>
      <c r="E139" s="141"/>
      <c r="F139" s="141"/>
      <c r="G139" s="141"/>
      <c r="H139" s="151" t="e">
        <f t="shared" si="3"/>
        <v>#DIV/0!</v>
      </c>
    </row>
    <row r="140" spans="1:8" x14ac:dyDescent="0.15">
      <c r="A140">
        <v>328</v>
      </c>
      <c r="B140" s="151" t="e">
        <f t="shared" si="2"/>
        <v>#DIV/0!</v>
      </c>
      <c r="D140">
        <v>672</v>
      </c>
      <c r="E140" s="141"/>
      <c r="F140" s="141"/>
      <c r="G140" s="141"/>
      <c r="H140" s="151" t="e">
        <f t="shared" si="3"/>
        <v>#DIV/0!</v>
      </c>
    </row>
    <row r="141" spans="1:8" x14ac:dyDescent="0.15">
      <c r="A141">
        <v>329</v>
      </c>
      <c r="B141" s="151" t="e">
        <f t="shared" ref="B141:B204" si="4">VLOOKUP(A141,$D$12:$H$612,5,FALSE)</f>
        <v>#DIV/0!</v>
      </c>
      <c r="D141">
        <v>671</v>
      </c>
      <c r="E141" s="141"/>
      <c r="F141" s="141"/>
      <c r="G141" s="141"/>
      <c r="H141" s="151" t="e">
        <f t="shared" ref="H141:H204" si="5">AVERAGE(E141:G141)</f>
        <v>#DIV/0!</v>
      </c>
    </row>
    <row r="142" spans="1:8" x14ac:dyDescent="0.15">
      <c r="A142">
        <v>330</v>
      </c>
      <c r="B142" s="151" t="e">
        <f t="shared" si="4"/>
        <v>#DIV/0!</v>
      </c>
      <c r="D142">
        <v>670</v>
      </c>
      <c r="E142" s="141"/>
      <c r="F142" s="141"/>
      <c r="G142" s="141"/>
      <c r="H142" s="151" t="e">
        <f t="shared" si="5"/>
        <v>#DIV/0!</v>
      </c>
    </row>
    <row r="143" spans="1:8" x14ac:dyDescent="0.15">
      <c r="A143">
        <v>331</v>
      </c>
      <c r="B143" s="151" t="e">
        <f t="shared" si="4"/>
        <v>#DIV/0!</v>
      </c>
      <c r="D143">
        <v>669</v>
      </c>
      <c r="E143" s="141"/>
      <c r="F143" s="141"/>
      <c r="G143" s="141"/>
      <c r="H143" s="151" t="e">
        <f t="shared" si="5"/>
        <v>#DIV/0!</v>
      </c>
    </row>
    <row r="144" spans="1:8" x14ac:dyDescent="0.15">
      <c r="A144">
        <v>332</v>
      </c>
      <c r="B144" s="151" t="e">
        <f t="shared" si="4"/>
        <v>#DIV/0!</v>
      </c>
      <c r="D144">
        <v>668</v>
      </c>
      <c r="E144" s="141"/>
      <c r="F144" s="141"/>
      <c r="G144" s="141"/>
      <c r="H144" s="151" t="e">
        <f t="shared" si="5"/>
        <v>#DIV/0!</v>
      </c>
    </row>
    <row r="145" spans="1:8" x14ac:dyDescent="0.15">
      <c r="A145">
        <v>333</v>
      </c>
      <c r="B145" s="151" t="e">
        <f t="shared" si="4"/>
        <v>#DIV/0!</v>
      </c>
      <c r="D145">
        <v>667</v>
      </c>
      <c r="E145" s="141"/>
      <c r="F145" s="141"/>
      <c r="G145" s="141"/>
      <c r="H145" s="151" t="e">
        <f t="shared" si="5"/>
        <v>#DIV/0!</v>
      </c>
    </row>
    <row r="146" spans="1:8" x14ac:dyDescent="0.15">
      <c r="A146">
        <v>334</v>
      </c>
      <c r="B146" s="151" t="e">
        <f t="shared" si="4"/>
        <v>#DIV/0!</v>
      </c>
      <c r="D146">
        <v>666</v>
      </c>
      <c r="E146" s="141"/>
      <c r="F146" s="141"/>
      <c r="G146" s="141"/>
      <c r="H146" s="151" t="e">
        <f t="shared" si="5"/>
        <v>#DIV/0!</v>
      </c>
    </row>
    <row r="147" spans="1:8" x14ac:dyDescent="0.15">
      <c r="A147">
        <v>335</v>
      </c>
      <c r="B147" s="151" t="e">
        <f t="shared" si="4"/>
        <v>#DIV/0!</v>
      </c>
      <c r="D147">
        <v>665</v>
      </c>
      <c r="E147" s="141"/>
      <c r="F147" s="141"/>
      <c r="G147" s="141"/>
      <c r="H147" s="151" t="e">
        <f t="shared" si="5"/>
        <v>#DIV/0!</v>
      </c>
    </row>
    <row r="148" spans="1:8" x14ac:dyDescent="0.15">
      <c r="A148">
        <v>336</v>
      </c>
      <c r="B148" s="151" t="e">
        <f t="shared" si="4"/>
        <v>#DIV/0!</v>
      </c>
      <c r="D148">
        <v>664</v>
      </c>
      <c r="E148" s="141"/>
      <c r="F148" s="141"/>
      <c r="G148" s="141"/>
      <c r="H148" s="151" t="e">
        <f t="shared" si="5"/>
        <v>#DIV/0!</v>
      </c>
    </row>
    <row r="149" spans="1:8" x14ac:dyDescent="0.15">
      <c r="A149">
        <v>337</v>
      </c>
      <c r="B149" s="151" t="e">
        <f t="shared" si="4"/>
        <v>#DIV/0!</v>
      </c>
      <c r="D149">
        <v>663</v>
      </c>
      <c r="E149" s="141"/>
      <c r="F149" s="141"/>
      <c r="G149" s="141"/>
      <c r="H149" s="151" t="e">
        <f t="shared" si="5"/>
        <v>#DIV/0!</v>
      </c>
    </row>
    <row r="150" spans="1:8" x14ac:dyDescent="0.15">
      <c r="A150">
        <v>338</v>
      </c>
      <c r="B150" s="151" t="e">
        <f t="shared" si="4"/>
        <v>#DIV/0!</v>
      </c>
      <c r="D150">
        <v>662</v>
      </c>
      <c r="E150" s="141"/>
      <c r="F150" s="141"/>
      <c r="G150" s="141"/>
      <c r="H150" s="151" t="e">
        <f t="shared" si="5"/>
        <v>#DIV/0!</v>
      </c>
    </row>
    <row r="151" spans="1:8" x14ac:dyDescent="0.15">
      <c r="A151">
        <v>339</v>
      </c>
      <c r="B151" s="151" t="e">
        <f t="shared" si="4"/>
        <v>#DIV/0!</v>
      </c>
      <c r="D151">
        <v>661</v>
      </c>
      <c r="E151" s="141"/>
      <c r="F151" s="141"/>
      <c r="G151" s="141"/>
      <c r="H151" s="151" t="e">
        <f t="shared" si="5"/>
        <v>#DIV/0!</v>
      </c>
    </row>
    <row r="152" spans="1:8" x14ac:dyDescent="0.15">
      <c r="A152">
        <v>340</v>
      </c>
      <c r="B152" s="151" t="e">
        <f t="shared" si="4"/>
        <v>#DIV/0!</v>
      </c>
      <c r="D152">
        <v>660</v>
      </c>
      <c r="E152" s="141"/>
      <c r="F152" s="141"/>
      <c r="G152" s="141"/>
      <c r="H152" s="151" t="e">
        <f t="shared" si="5"/>
        <v>#DIV/0!</v>
      </c>
    </row>
    <row r="153" spans="1:8" x14ac:dyDescent="0.15">
      <c r="A153">
        <v>341</v>
      </c>
      <c r="B153" s="151" t="e">
        <f t="shared" si="4"/>
        <v>#DIV/0!</v>
      </c>
      <c r="D153">
        <v>659</v>
      </c>
      <c r="E153" s="141"/>
      <c r="F153" s="141"/>
      <c r="G153" s="141"/>
      <c r="H153" s="151" t="e">
        <f t="shared" si="5"/>
        <v>#DIV/0!</v>
      </c>
    </row>
    <row r="154" spans="1:8" x14ac:dyDescent="0.15">
      <c r="A154">
        <v>342</v>
      </c>
      <c r="B154" s="151" t="e">
        <f t="shared" si="4"/>
        <v>#DIV/0!</v>
      </c>
      <c r="D154">
        <v>658</v>
      </c>
      <c r="E154" s="141"/>
      <c r="F154" s="141"/>
      <c r="G154" s="141"/>
      <c r="H154" s="151" t="e">
        <f t="shared" si="5"/>
        <v>#DIV/0!</v>
      </c>
    </row>
    <row r="155" spans="1:8" x14ac:dyDescent="0.15">
      <c r="A155">
        <v>343</v>
      </c>
      <c r="B155" s="151" t="e">
        <f t="shared" si="4"/>
        <v>#DIV/0!</v>
      </c>
      <c r="D155">
        <v>657</v>
      </c>
      <c r="E155" s="141"/>
      <c r="F155" s="141"/>
      <c r="G155" s="141"/>
      <c r="H155" s="151" t="e">
        <f t="shared" si="5"/>
        <v>#DIV/0!</v>
      </c>
    </row>
    <row r="156" spans="1:8" x14ac:dyDescent="0.15">
      <c r="A156">
        <v>344</v>
      </c>
      <c r="B156" s="151" t="e">
        <f t="shared" si="4"/>
        <v>#DIV/0!</v>
      </c>
      <c r="D156">
        <v>656</v>
      </c>
      <c r="E156" s="141"/>
      <c r="F156" s="141"/>
      <c r="G156" s="141"/>
      <c r="H156" s="151" t="e">
        <f t="shared" si="5"/>
        <v>#DIV/0!</v>
      </c>
    </row>
    <row r="157" spans="1:8" x14ac:dyDescent="0.15">
      <c r="A157">
        <v>345</v>
      </c>
      <c r="B157" s="151" t="e">
        <f t="shared" si="4"/>
        <v>#DIV/0!</v>
      </c>
      <c r="D157">
        <v>655</v>
      </c>
      <c r="E157" s="141"/>
      <c r="F157" s="141"/>
      <c r="G157" s="141"/>
      <c r="H157" s="151" t="e">
        <f t="shared" si="5"/>
        <v>#DIV/0!</v>
      </c>
    </row>
    <row r="158" spans="1:8" x14ac:dyDescent="0.15">
      <c r="A158">
        <v>346</v>
      </c>
      <c r="B158" s="151" t="e">
        <f t="shared" si="4"/>
        <v>#DIV/0!</v>
      </c>
      <c r="D158">
        <v>654</v>
      </c>
      <c r="E158" s="141"/>
      <c r="F158" s="141"/>
      <c r="G158" s="141"/>
      <c r="H158" s="151" t="e">
        <f t="shared" si="5"/>
        <v>#DIV/0!</v>
      </c>
    </row>
    <row r="159" spans="1:8" x14ac:dyDescent="0.15">
      <c r="A159">
        <v>347</v>
      </c>
      <c r="B159" s="151" t="e">
        <f t="shared" si="4"/>
        <v>#DIV/0!</v>
      </c>
      <c r="D159">
        <v>653</v>
      </c>
      <c r="E159" s="141"/>
      <c r="F159" s="141"/>
      <c r="G159" s="141"/>
      <c r="H159" s="151" t="e">
        <f t="shared" si="5"/>
        <v>#DIV/0!</v>
      </c>
    </row>
    <row r="160" spans="1:8" x14ac:dyDescent="0.15">
      <c r="A160">
        <v>348</v>
      </c>
      <c r="B160" s="151" t="e">
        <f t="shared" si="4"/>
        <v>#DIV/0!</v>
      </c>
      <c r="D160">
        <v>652</v>
      </c>
      <c r="E160" s="141"/>
      <c r="F160" s="141"/>
      <c r="G160" s="141"/>
      <c r="H160" s="151" t="e">
        <f t="shared" si="5"/>
        <v>#DIV/0!</v>
      </c>
    </row>
    <row r="161" spans="1:8" x14ac:dyDescent="0.15">
      <c r="A161">
        <v>349</v>
      </c>
      <c r="B161" s="151" t="e">
        <f t="shared" si="4"/>
        <v>#DIV/0!</v>
      </c>
      <c r="D161">
        <v>651</v>
      </c>
      <c r="E161" s="141"/>
      <c r="F161" s="141"/>
      <c r="G161" s="141"/>
      <c r="H161" s="151" t="e">
        <f t="shared" si="5"/>
        <v>#DIV/0!</v>
      </c>
    </row>
    <row r="162" spans="1:8" x14ac:dyDescent="0.15">
      <c r="A162">
        <v>350</v>
      </c>
      <c r="B162" s="151" t="e">
        <f t="shared" si="4"/>
        <v>#DIV/0!</v>
      </c>
      <c r="D162">
        <v>650</v>
      </c>
      <c r="E162" s="141"/>
      <c r="F162" s="141"/>
      <c r="G162" s="141"/>
      <c r="H162" s="151" t="e">
        <f t="shared" si="5"/>
        <v>#DIV/0!</v>
      </c>
    </row>
    <row r="163" spans="1:8" x14ac:dyDescent="0.15">
      <c r="A163">
        <v>351</v>
      </c>
      <c r="B163" s="151" t="e">
        <f t="shared" si="4"/>
        <v>#DIV/0!</v>
      </c>
      <c r="D163">
        <v>649</v>
      </c>
      <c r="E163" s="141"/>
      <c r="F163" s="141"/>
      <c r="G163" s="141"/>
      <c r="H163" s="151" t="e">
        <f t="shared" si="5"/>
        <v>#DIV/0!</v>
      </c>
    </row>
    <row r="164" spans="1:8" x14ac:dyDescent="0.15">
      <c r="A164">
        <v>352</v>
      </c>
      <c r="B164" s="151" t="e">
        <f t="shared" si="4"/>
        <v>#DIV/0!</v>
      </c>
      <c r="D164">
        <v>648</v>
      </c>
      <c r="E164" s="141"/>
      <c r="F164" s="141"/>
      <c r="G164" s="141"/>
      <c r="H164" s="151" t="e">
        <f t="shared" si="5"/>
        <v>#DIV/0!</v>
      </c>
    </row>
    <row r="165" spans="1:8" x14ac:dyDescent="0.15">
      <c r="A165">
        <v>353</v>
      </c>
      <c r="B165" s="151" t="e">
        <f t="shared" si="4"/>
        <v>#DIV/0!</v>
      </c>
      <c r="D165">
        <v>647</v>
      </c>
      <c r="E165" s="141"/>
      <c r="F165" s="141"/>
      <c r="G165" s="141"/>
      <c r="H165" s="151" t="e">
        <f t="shared" si="5"/>
        <v>#DIV/0!</v>
      </c>
    </row>
    <row r="166" spans="1:8" x14ac:dyDescent="0.15">
      <c r="A166">
        <v>354</v>
      </c>
      <c r="B166" s="151" t="e">
        <f t="shared" si="4"/>
        <v>#DIV/0!</v>
      </c>
      <c r="D166">
        <v>646</v>
      </c>
      <c r="E166" s="141"/>
      <c r="F166" s="141"/>
      <c r="G166" s="141"/>
      <c r="H166" s="151" t="e">
        <f t="shared" si="5"/>
        <v>#DIV/0!</v>
      </c>
    </row>
    <row r="167" spans="1:8" x14ac:dyDescent="0.15">
      <c r="A167">
        <v>355</v>
      </c>
      <c r="B167" s="151" t="e">
        <f t="shared" si="4"/>
        <v>#DIV/0!</v>
      </c>
      <c r="D167">
        <v>645</v>
      </c>
      <c r="E167" s="141"/>
      <c r="F167" s="141"/>
      <c r="G167" s="141"/>
      <c r="H167" s="151" t="e">
        <f t="shared" si="5"/>
        <v>#DIV/0!</v>
      </c>
    </row>
    <row r="168" spans="1:8" x14ac:dyDescent="0.15">
      <c r="A168">
        <v>356</v>
      </c>
      <c r="B168" s="151" t="e">
        <f t="shared" si="4"/>
        <v>#DIV/0!</v>
      </c>
      <c r="D168">
        <v>644</v>
      </c>
      <c r="E168" s="141"/>
      <c r="F168" s="141"/>
      <c r="G168" s="141"/>
      <c r="H168" s="151" t="e">
        <f t="shared" si="5"/>
        <v>#DIV/0!</v>
      </c>
    </row>
    <row r="169" spans="1:8" x14ac:dyDescent="0.15">
      <c r="A169">
        <v>357</v>
      </c>
      <c r="B169" s="151" t="e">
        <f t="shared" si="4"/>
        <v>#DIV/0!</v>
      </c>
      <c r="D169">
        <v>643</v>
      </c>
      <c r="E169" s="141"/>
      <c r="F169" s="141"/>
      <c r="G169" s="141"/>
      <c r="H169" s="151" t="e">
        <f t="shared" si="5"/>
        <v>#DIV/0!</v>
      </c>
    </row>
    <row r="170" spans="1:8" x14ac:dyDescent="0.15">
      <c r="A170">
        <v>358</v>
      </c>
      <c r="B170" s="151" t="e">
        <f t="shared" si="4"/>
        <v>#DIV/0!</v>
      </c>
      <c r="D170">
        <v>642</v>
      </c>
      <c r="E170" s="141"/>
      <c r="F170" s="141"/>
      <c r="G170" s="141"/>
      <c r="H170" s="151" t="e">
        <f t="shared" si="5"/>
        <v>#DIV/0!</v>
      </c>
    </row>
    <row r="171" spans="1:8" x14ac:dyDescent="0.15">
      <c r="A171">
        <v>359</v>
      </c>
      <c r="B171" s="151" t="e">
        <f t="shared" si="4"/>
        <v>#DIV/0!</v>
      </c>
      <c r="D171">
        <v>641</v>
      </c>
      <c r="E171" s="141"/>
      <c r="F171" s="141"/>
      <c r="G171" s="141"/>
      <c r="H171" s="151" t="e">
        <f t="shared" si="5"/>
        <v>#DIV/0!</v>
      </c>
    </row>
    <row r="172" spans="1:8" x14ac:dyDescent="0.15">
      <c r="A172">
        <v>360</v>
      </c>
      <c r="B172" s="151" t="e">
        <f t="shared" si="4"/>
        <v>#DIV/0!</v>
      </c>
      <c r="D172">
        <v>640</v>
      </c>
      <c r="E172" s="141"/>
      <c r="F172" s="141"/>
      <c r="G172" s="141"/>
      <c r="H172" s="151" t="e">
        <f t="shared" si="5"/>
        <v>#DIV/0!</v>
      </c>
    </row>
    <row r="173" spans="1:8" x14ac:dyDescent="0.15">
      <c r="A173">
        <v>361</v>
      </c>
      <c r="B173" s="151" t="e">
        <f t="shared" si="4"/>
        <v>#DIV/0!</v>
      </c>
      <c r="D173">
        <v>639</v>
      </c>
      <c r="E173" s="141"/>
      <c r="F173" s="141"/>
      <c r="G173" s="141"/>
      <c r="H173" s="151" t="e">
        <f t="shared" si="5"/>
        <v>#DIV/0!</v>
      </c>
    </row>
    <row r="174" spans="1:8" x14ac:dyDescent="0.15">
      <c r="A174">
        <v>362</v>
      </c>
      <c r="B174" s="151" t="e">
        <f t="shared" si="4"/>
        <v>#DIV/0!</v>
      </c>
      <c r="D174">
        <v>638</v>
      </c>
      <c r="E174" s="141"/>
      <c r="F174" s="141"/>
      <c r="G174" s="141"/>
      <c r="H174" s="151" t="e">
        <f t="shared" si="5"/>
        <v>#DIV/0!</v>
      </c>
    </row>
    <row r="175" spans="1:8" x14ac:dyDescent="0.15">
      <c r="A175">
        <v>363</v>
      </c>
      <c r="B175" s="151" t="e">
        <f t="shared" si="4"/>
        <v>#DIV/0!</v>
      </c>
      <c r="D175">
        <v>637</v>
      </c>
      <c r="E175" s="141"/>
      <c r="F175" s="141"/>
      <c r="G175" s="141"/>
      <c r="H175" s="151" t="e">
        <f t="shared" si="5"/>
        <v>#DIV/0!</v>
      </c>
    </row>
    <row r="176" spans="1:8" x14ac:dyDescent="0.15">
      <c r="A176">
        <v>364</v>
      </c>
      <c r="B176" s="151" t="e">
        <f t="shared" si="4"/>
        <v>#DIV/0!</v>
      </c>
      <c r="D176">
        <v>636</v>
      </c>
      <c r="E176" s="141"/>
      <c r="F176" s="141"/>
      <c r="G176" s="141"/>
      <c r="H176" s="151" t="e">
        <f t="shared" si="5"/>
        <v>#DIV/0!</v>
      </c>
    </row>
    <row r="177" spans="1:8" x14ac:dyDescent="0.15">
      <c r="A177">
        <v>365</v>
      </c>
      <c r="B177" s="151" t="e">
        <f t="shared" si="4"/>
        <v>#DIV/0!</v>
      </c>
      <c r="D177">
        <v>635</v>
      </c>
      <c r="E177" s="141"/>
      <c r="F177" s="141"/>
      <c r="G177" s="141"/>
      <c r="H177" s="151" t="e">
        <f t="shared" si="5"/>
        <v>#DIV/0!</v>
      </c>
    </row>
    <row r="178" spans="1:8" x14ac:dyDescent="0.15">
      <c r="A178">
        <v>366</v>
      </c>
      <c r="B178" s="151" t="e">
        <f t="shared" si="4"/>
        <v>#DIV/0!</v>
      </c>
      <c r="D178">
        <v>634</v>
      </c>
      <c r="E178" s="141"/>
      <c r="F178" s="141"/>
      <c r="G178" s="141"/>
      <c r="H178" s="151" t="e">
        <f t="shared" si="5"/>
        <v>#DIV/0!</v>
      </c>
    </row>
    <row r="179" spans="1:8" x14ac:dyDescent="0.15">
      <c r="A179">
        <v>367</v>
      </c>
      <c r="B179" s="151" t="e">
        <f t="shared" si="4"/>
        <v>#DIV/0!</v>
      </c>
      <c r="D179">
        <v>633</v>
      </c>
      <c r="E179" s="141"/>
      <c r="F179" s="141"/>
      <c r="G179" s="141"/>
      <c r="H179" s="151" t="e">
        <f t="shared" si="5"/>
        <v>#DIV/0!</v>
      </c>
    </row>
    <row r="180" spans="1:8" x14ac:dyDescent="0.15">
      <c r="A180">
        <v>368</v>
      </c>
      <c r="B180" s="151" t="e">
        <f t="shared" si="4"/>
        <v>#DIV/0!</v>
      </c>
      <c r="D180">
        <v>632</v>
      </c>
      <c r="E180" s="141"/>
      <c r="F180" s="141"/>
      <c r="G180" s="141"/>
      <c r="H180" s="151" t="e">
        <f t="shared" si="5"/>
        <v>#DIV/0!</v>
      </c>
    </row>
    <row r="181" spans="1:8" x14ac:dyDescent="0.15">
      <c r="A181">
        <v>369</v>
      </c>
      <c r="B181" s="151" t="e">
        <f t="shared" si="4"/>
        <v>#DIV/0!</v>
      </c>
      <c r="D181">
        <v>631</v>
      </c>
      <c r="E181" s="141"/>
      <c r="F181" s="141"/>
      <c r="G181" s="141"/>
      <c r="H181" s="151" t="e">
        <f t="shared" si="5"/>
        <v>#DIV/0!</v>
      </c>
    </row>
    <row r="182" spans="1:8" x14ac:dyDescent="0.15">
      <c r="A182">
        <v>370</v>
      </c>
      <c r="B182" s="151" t="e">
        <f t="shared" si="4"/>
        <v>#DIV/0!</v>
      </c>
      <c r="D182">
        <v>630</v>
      </c>
      <c r="E182" s="141"/>
      <c r="F182" s="141"/>
      <c r="G182" s="141"/>
      <c r="H182" s="151" t="e">
        <f t="shared" si="5"/>
        <v>#DIV/0!</v>
      </c>
    </row>
    <row r="183" spans="1:8" x14ac:dyDescent="0.15">
      <c r="A183">
        <v>371</v>
      </c>
      <c r="B183" s="151" t="e">
        <f t="shared" si="4"/>
        <v>#DIV/0!</v>
      </c>
      <c r="D183">
        <v>629</v>
      </c>
      <c r="E183" s="141"/>
      <c r="F183" s="141"/>
      <c r="G183" s="141"/>
      <c r="H183" s="151" t="e">
        <f t="shared" si="5"/>
        <v>#DIV/0!</v>
      </c>
    </row>
    <row r="184" spans="1:8" x14ac:dyDescent="0.15">
      <c r="A184">
        <v>372</v>
      </c>
      <c r="B184" s="151" t="e">
        <f t="shared" si="4"/>
        <v>#DIV/0!</v>
      </c>
      <c r="D184">
        <v>628</v>
      </c>
      <c r="E184" s="141"/>
      <c r="F184" s="141"/>
      <c r="G184" s="141"/>
      <c r="H184" s="151" t="e">
        <f t="shared" si="5"/>
        <v>#DIV/0!</v>
      </c>
    </row>
    <row r="185" spans="1:8" x14ac:dyDescent="0.15">
      <c r="A185">
        <v>373</v>
      </c>
      <c r="B185" s="151" t="e">
        <f t="shared" si="4"/>
        <v>#DIV/0!</v>
      </c>
      <c r="D185">
        <v>627</v>
      </c>
      <c r="E185" s="141"/>
      <c r="F185" s="141"/>
      <c r="G185" s="141"/>
      <c r="H185" s="151" t="e">
        <f t="shared" si="5"/>
        <v>#DIV/0!</v>
      </c>
    </row>
    <row r="186" spans="1:8" x14ac:dyDescent="0.15">
      <c r="A186">
        <v>374</v>
      </c>
      <c r="B186" s="151" t="e">
        <f t="shared" si="4"/>
        <v>#DIV/0!</v>
      </c>
      <c r="D186">
        <v>626</v>
      </c>
      <c r="E186" s="141"/>
      <c r="F186" s="141"/>
      <c r="G186" s="141"/>
      <c r="H186" s="151" t="e">
        <f t="shared" si="5"/>
        <v>#DIV/0!</v>
      </c>
    </row>
    <row r="187" spans="1:8" x14ac:dyDescent="0.15">
      <c r="A187">
        <v>375</v>
      </c>
      <c r="B187" s="151" t="e">
        <f t="shared" si="4"/>
        <v>#DIV/0!</v>
      </c>
      <c r="D187">
        <v>625</v>
      </c>
      <c r="E187" s="141"/>
      <c r="F187" s="141"/>
      <c r="G187" s="141"/>
      <c r="H187" s="151" t="e">
        <f t="shared" si="5"/>
        <v>#DIV/0!</v>
      </c>
    </row>
    <row r="188" spans="1:8" x14ac:dyDescent="0.15">
      <c r="A188">
        <v>376</v>
      </c>
      <c r="B188" s="151" t="e">
        <f t="shared" si="4"/>
        <v>#DIV/0!</v>
      </c>
      <c r="D188">
        <v>624</v>
      </c>
      <c r="E188" s="141"/>
      <c r="F188" s="141"/>
      <c r="G188" s="141"/>
      <c r="H188" s="151" t="e">
        <f t="shared" si="5"/>
        <v>#DIV/0!</v>
      </c>
    </row>
    <row r="189" spans="1:8" x14ac:dyDescent="0.15">
      <c r="A189">
        <v>377</v>
      </c>
      <c r="B189" s="151" t="e">
        <f t="shared" si="4"/>
        <v>#DIV/0!</v>
      </c>
      <c r="D189">
        <v>623</v>
      </c>
      <c r="E189" s="141"/>
      <c r="F189" s="141"/>
      <c r="G189" s="141"/>
      <c r="H189" s="151" t="e">
        <f t="shared" si="5"/>
        <v>#DIV/0!</v>
      </c>
    </row>
    <row r="190" spans="1:8" x14ac:dyDescent="0.15">
      <c r="A190">
        <v>378</v>
      </c>
      <c r="B190" s="151" t="e">
        <f t="shared" si="4"/>
        <v>#DIV/0!</v>
      </c>
      <c r="D190">
        <v>622</v>
      </c>
      <c r="E190" s="141"/>
      <c r="F190" s="141"/>
      <c r="G190" s="141"/>
      <c r="H190" s="151" t="e">
        <f t="shared" si="5"/>
        <v>#DIV/0!</v>
      </c>
    </row>
    <row r="191" spans="1:8" x14ac:dyDescent="0.15">
      <c r="A191">
        <v>379</v>
      </c>
      <c r="B191" s="151" t="e">
        <f t="shared" si="4"/>
        <v>#DIV/0!</v>
      </c>
      <c r="D191">
        <v>621</v>
      </c>
      <c r="E191" s="141"/>
      <c r="F191" s="141"/>
      <c r="G191" s="141"/>
      <c r="H191" s="151" t="e">
        <f t="shared" si="5"/>
        <v>#DIV/0!</v>
      </c>
    </row>
    <row r="192" spans="1:8" x14ac:dyDescent="0.15">
      <c r="A192">
        <v>380</v>
      </c>
      <c r="B192" s="151" t="e">
        <f t="shared" si="4"/>
        <v>#DIV/0!</v>
      </c>
      <c r="D192">
        <v>620</v>
      </c>
      <c r="E192" s="141"/>
      <c r="F192" s="141"/>
      <c r="G192" s="141"/>
      <c r="H192" s="151" t="e">
        <f t="shared" si="5"/>
        <v>#DIV/0!</v>
      </c>
    </row>
    <row r="193" spans="1:8" x14ac:dyDescent="0.15">
      <c r="A193">
        <v>381</v>
      </c>
      <c r="B193" s="151" t="e">
        <f t="shared" si="4"/>
        <v>#DIV/0!</v>
      </c>
      <c r="D193">
        <v>619</v>
      </c>
      <c r="E193" s="141"/>
      <c r="F193" s="141"/>
      <c r="G193" s="141"/>
      <c r="H193" s="151" t="e">
        <f t="shared" si="5"/>
        <v>#DIV/0!</v>
      </c>
    </row>
    <row r="194" spans="1:8" x14ac:dyDescent="0.15">
      <c r="A194">
        <v>382</v>
      </c>
      <c r="B194" s="151" t="e">
        <f t="shared" si="4"/>
        <v>#DIV/0!</v>
      </c>
      <c r="D194">
        <v>618</v>
      </c>
      <c r="E194" s="141"/>
      <c r="F194" s="141"/>
      <c r="G194" s="141"/>
      <c r="H194" s="151" t="e">
        <f t="shared" si="5"/>
        <v>#DIV/0!</v>
      </c>
    </row>
    <row r="195" spans="1:8" x14ac:dyDescent="0.15">
      <c r="A195">
        <v>383</v>
      </c>
      <c r="B195" s="151" t="e">
        <f t="shared" si="4"/>
        <v>#DIV/0!</v>
      </c>
      <c r="D195">
        <v>617</v>
      </c>
      <c r="E195" s="141"/>
      <c r="F195" s="141"/>
      <c r="G195" s="141"/>
      <c r="H195" s="151" t="e">
        <f t="shared" si="5"/>
        <v>#DIV/0!</v>
      </c>
    </row>
    <row r="196" spans="1:8" x14ac:dyDescent="0.15">
      <c r="A196">
        <v>384</v>
      </c>
      <c r="B196" s="151" t="e">
        <f t="shared" si="4"/>
        <v>#DIV/0!</v>
      </c>
      <c r="D196">
        <v>616</v>
      </c>
      <c r="E196" s="141"/>
      <c r="F196" s="141"/>
      <c r="G196" s="141"/>
      <c r="H196" s="151" t="e">
        <f t="shared" si="5"/>
        <v>#DIV/0!</v>
      </c>
    </row>
    <row r="197" spans="1:8" x14ac:dyDescent="0.15">
      <c r="A197">
        <v>385</v>
      </c>
      <c r="B197" s="151" t="e">
        <f t="shared" si="4"/>
        <v>#DIV/0!</v>
      </c>
      <c r="D197">
        <v>615</v>
      </c>
      <c r="E197" s="141"/>
      <c r="F197" s="141"/>
      <c r="G197" s="141"/>
      <c r="H197" s="151" t="e">
        <f t="shared" si="5"/>
        <v>#DIV/0!</v>
      </c>
    </row>
    <row r="198" spans="1:8" x14ac:dyDescent="0.15">
      <c r="A198">
        <v>386</v>
      </c>
      <c r="B198" s="151" t="e">
        <f t="shared" si="4"/>
        <v>#DIV/0!</v>
      </c>
      <c r="D198">
        <v>614</v>
      </c>
      <c r="E198" s="141"/>
      <c r="F198" s="141"/>
      <c r="G198" s="141"/>
      <c r="H198" s="151" t="e">
        <f t="shared" si="5"/>
        <v>#DIV/0!</v>
      </c>
    </row>
    <row r="199" spans="1:8" x14ac:dyDescent="0.15">
      <c r="A199">
        <v>387</v>
      </c>
      <c r="B199" s="151" t="e">
        <f t="shared" si="4"/>
        <v>#DIV/0!</v>
      </c>
      <c r="D199">
        <v>613</v>
      </c>
      <c r="E199" s="141"/>
      <c r="F199" s="141"/>
      <c r="G199" s="141"/>
      <c r="H199" s="151" t="e">
        <f t="shared" si="5"/>
        <v>#DIV/0!</v>
      </c>
    </row>
    <row r="200" spans="1:8" x14ac:dyDescent="0.15">
      <c r="A200">
        <v>388</v>
      </c>
      <c r="B200" s="151" t="e">
        <f t="shared" si="4"/>
        <v>#DIV/0!</v>
      </c>
      <c r="D200">
        <v>612</v>
      </c>
      <c r="E200" s="141"/>
      <c r="F200" s="141"/>
      <c r="G200" s="141"/>
      <c r="H200" s="151" t="e">
        <f t="shared" si="5"/>
        <v>#DIV/0!</v>
      </c>
    </row>
    <row r="201" spans="1:8" x14ac:dyDescent="0.15">
      <c r="A201">
        <v>389</v>
      </c>
      <c r="B201" s="151" t="e">
        <f t="shared" si="4"/>
        <v>#DIV/0!</v>
      </c>
      <c r="D201">
        <v>611</v>
      </c>
      <c r="E201" s="141"/>
      <c r="F201" s="141"/>
      <c r="G201" s="141"/>
      <c r="H201" s="151" t="e">
        <f t="shared" si="5"/>
        <v>#DIV/0!</v>
      </c>
    </row>
    <row r="202" spans="1:8" x14ac:dyDescent="0.15">
      <c r="A202">
        <v>390</v>
      </c>
      <c r="B202" s="151" t="e">
        <f t="shared" si="4"/>
        <v>#DIV/0!</v>
      </c>
      <c r="D202">
        <v>610</v>
      </c>
      <c r="E202" s="141"/>
      <c r="F202" s="141"/>
      <c r="G202" s="141"/>
      <c r="H202" s="151" t="e">
        <f t="shared" si="5"/>
        <v>#DIV/0!</v>
      </c>
    </row>
    <row r="203" spans="1:8" x14ac:dyDescent="0.15">
      <c r="A203">
        <v>391</v>
      </c>
      <c r="B203" s="151" t="e">
        <f t="shared" si="4"/>
        <v>#DIV/0!</v>
      </c>
      <c r="D203">
        <v>609</v>
      </c>
      <c r="E203" s="141"/>
      <c r="F203" s="141"/>
      <c r="G203" s="141"/>
      <c r="H203" s="151" t="e">
        <f t="shared" si="5"/>
        <v>#DIV/0!</v>
      </c>
    </row>
    <row r="204" spans="1:8" x14ac:dyDescent="0.15">
      <c r="A204">
        <v>392</v>
      </c>
      <c r="B204" s="151" t="e">
        <f t="shared" si="4"/>
        <v>#DIV/0!</v>
      </c>
      <c r="D204">
        <v>608</v>
      </c>
      <c r="E204" s="141"/>
      <c r="F204" s="141"/>
      <c r="G204" s="141"/>
      <c r="H204" s="151" t="e">
        <f t="shared" si="5"/>
        <v>#DIV/0!</v>
      </c>
    </row>
    <row r="205" spans="1:8" x14ac:dyDescent="0.15">
      <c r="A205">
        <v>393</v>
      </c>
      <c r="B205" s="151" t="e">
        <f t="shared" ref="B205:B268" si="6">VLOOKUP(A205,$D$12:$H$612,5,FALSE)</f>
        <v>#DIV/0!</v>
      </c>
      <c r="D205">
        <v>607</v>
      </c>
      <c r="E205" s="141"/>
      <c r="F205" s="141"/>
      <c r="G205" s="141"/>
      <c r="H205" s="151" t="e">
        <f t="shared" ref="H205:H268" si="7">AVERAGE(E205:G205)</f>
        <v>#DIV/0!</v>
      </c>
    </row>
    <row r="206" spans="1:8" x14ac:dyDescent="0.15">
      <c r="A206">
        <v>394</v>
      </c>
      <c r="B206" s="151" t="e">
        <f t="shared" si="6"/>
        <v>#DIV/0!</v>
      </c>
      <c r="D206">
        <v>606</v>
      </c>
      <c r="E206" s="141"/>
      <c r="F206" s="141"/>
      <c r="G206" s="141"/>
      <c r="H206" s="151" t="e">
        <f t="shared" si="7"/>
        <v>#DIV/0!</v>
      </c>
    </row>
    <row r="207" spans="1:8" x14ac:dyDescent="0.15">
      <c r="A207">
        <v>395</v>
      </c>
      <c r="B207" s="151" t="e">
        <f t="shared" si="6"/>
        <v>#DIV/0!</v>
      </c>
      <c r="D207">
        <v>605</v>
      </c>
      <c r="E207" s="141"/>
      <c r="F207" s="141"/>
      <c r="G207" s="141"/>
      <c r="H207" s="151" t="e">
        <f t="shared" si="7"/>
        <v>#DIV/0!</v>
      </c>
    </row>
    <row r="208" spans="1:8" x14ac:dyDescent="0.15">
      <c r="A208">
        <v>396</v>
      </c>
      <c r="B208" s="151" t="e">
        <f t="shared" si="6"/>
        <v>#DIV/0!</v>
      </c>
      <c r="D208">
        <v>604</v>
      </c>
      <c r="E208" s="141"/>
      <c r="F208" s="141"/>
      <c r="G208" s="141"/>
      <c r="H208" s="151" t="e">
        <f t="shared" si="7"/>
        <v>#DIV/0!</v>
      </c>
    </row>
    <row r="209" spans="1:8" x14ac:dyDescent="0.15">
      <c r="A209">
        <v>397</v>
      </c>
      <c r="B209" s="151" t="e">
        <f t="shared" si="6"/>
        <v>#DIV/0!</v>
      </c>
      <c r="D209">
        <v>603</v>
      </c>
      <c r="E209" s="141"/>
      <c r="F209" s="141"/>
      <c r="G209" s="141"/>
      <c r="H209" s="151" t="e">
        <f t="shared" si="7"/>
        <v>#DIV/0!</v>
      </c>
    </row>
    <row r="210" spans="1:8" x14ac:dyDescent="0.15">
      <c r="A210">
        <v>398</v>
      </c>
      <c r="B210" s="151" t="e">
        <f t="shared" si="6"/>
        <v>#DIV/0!</v>
      </c>
      <c r="D210">
        <v>602</v>
      </c>
      <c r="E210" s="141"/>
      <c r="F210" s="141"/>
      <c r="G210" s="141"/>
      <c r="H210" s="151" t="e">
        <f t="shared" si="7"/>
        <v>#DIV/0!</v>
      </c>
    </row>
    <row r="211" spans="1:8" x14ac:dyDescent="0.15">
      <c r="A211">
        <v>399</v>
      </c>
      <c r="B211" s="151" t="e">
        <f t="shared" si="6"/>
        <v>#DIV/0!</v>
      </c>
      <c r="D211">
        <v>601</v>
      </c>
      <c r="E211" s="141"/>
      <c r="F211" s="141"/>
      <c r="G211" s="141"/>
      <c r="H211" s="151" t="e">
        <f t="shared" si="7"/>
        <v>#DIV/0!</v>
      </c>
    </row>
    <row r="212" spans="1:8" x14ac:dyDescent="0.15">
      <c r="A212">
        <v>400</v>
      </c>
      <c r="B212" s="151" t="e">
        <f t="shared" si="6"/>
        <v>#DIV/0!</v>
      </c>
      <c r="D212">
        <v>600</v>
      </c>
      <c r="E212" s="141"/>
      <c r="F212" s="141"/>
      <c r="G212" s="141"/>
      <c r="H212" s="151" t="e">
        <f t="shared" si="7"/>
        <v>#DIV/0!</v>
      </c>
    </row>
    <row r="213" spans="1:8" x14ac:dyDescent="0.15">
      <c r="A213">
        <v>401</v>
      </c>
      <c r="B213" s="151" t="e">
        <f t="shared" si="6"/>
        <v>#DIV/0!</v>
      </c>
      <c r="D213">
        <v>599</v>
      </c>
      <c r="E213" s="141"/>
      <c r="F213" s="141"/>
      <c r="G213" s="141"/>
      <c r="H213" s="151" t="e">
        <f t="shared" si="7"/>
        <v>#DIV/0!</v>
      </c>
    </row>
    <row r="214" spans="1:8" x14ac:dyDescent="0.15">
      <c r="A214">
        <v>402</v>
      </c>
      <c r="B214" s="151" t="e">
        <f t="shared" si="6"/>
        <v>#DIV/0!</v>
      </c>
      <c r="D214">
        <v>598</v>
      </c>
      <c r="E214" s="141"/>
      <c r="F214" s="141"/>
      <c r="G214" s="141"/>
      <c r="H214" s="151" t="e">
        <f t="shared" si="7"/>
        <v>#DIV/0!</v>
      </c>
    </row>
    <row r="215" spans="1:8" x14ac:dyDescent="0.15">
      <c r="A215">
        <v>403</v>
      </c>
      <c r="B215" s="151" t="e">
        <f t="shared" si="6"/>
        <v>#DIV/0!</v>
      </c>
      <c r="D215">
        <v>597</v>
      </c>
      <c r="E215" s="141"/>
      <c r="F215" s="141"/>
      <c r="G215" s="141"/>
      <c r="H215" s="151" t="e">
        <f t="shared" si="7"/>
        <v>#DIV/0!</v>
      </c>
    </row>
    <row r="216" spans="1:8" x14ac:dyDescent="0.15">
      <c r="A216">
        <v>404</v>
      </c>
      <c r="B216" s="151" t="e">
        <f t="shared" si="6"/>
        <v>#DIV/0!</v>
      </c>
      <c r="D216">
        <v>596</v>
      </c>
      <c r="E216" s="141"/>
      <c r="F216" s="141"/>
      <c r="G216" s="141"/>
      <c r="H216" s="151" t="e">
        <f t="shared" si="7"/>
        <v>#DIV/0!</v>
      </c>
    </row>
    <row r="217" spans="1:8" x14ac:dyDescent="0.15">
      <c r="A217">
        <v>405</v>
      </c>
      <c r="B217" s="151" t="e">
        <f t="shared" si="6"/>
        <v>#DIV/0!</v>
      </c>
      <c r="D217">
        <v>595</v>
      </c>
      <c r="E217" s="141"/>
      <c r="F217" s="141"/>
      <c r="G217" s="141"/>
      <c r="H217" s="151" t="e">
        <f t="shared" si="7"/>
        <v>#DIV/0!</v>
      </c>
    </row>
    <row r="218" spans="1:8" x14ac:dyDescent="0.15">
      <c r="A218">
        <v>406</v>
      </c>
      <c r="B218" s="151" t="e">
        <f t="shared" si="6"/>
        <v>#DIV/0!</v>
      </c>
      <c r="D218">
        <v>594</v>
      </c>
      <c r="E218" s="141"/>
      <c r="F218" s="141"/>
      <c r="G218" s="141"/>
      <c r="H218" s="151" t="e">
        <f t="shared" si="7"/>
        <v>#DIV/0!</v>
      </c>
    </row>
    <row r="219" spans="1:8" x14ac:dyDescent="0.15">
      <c r="A219">
        <v>407</v>
      </c>
      <c r="B219" s="151" t="e">
        <f t="shared" si="6"/>
        <v>#DIV/0!</v>
      </c>
      <c r="D219">
        <v>593</v>
      </c>
      <c r="E219" s="141"/>
      <c r="F219" s="141"/>
      <c r="G219" s="141"/>
      <c r="H219" s="151" t="e">
        <f t="shared" si="7"/>
        <v>#DIV/0!</v>
      </c>
    </row>
    <row r="220" spans="1:8" x14ac:dyDescent="0.15">
      <c r="A220">
        <v>408</v>
      </c>
      <c r="B220" s="151" t="e">
        <f t="shared" si="6"/>
        <v>#DIV/0!</v>
      </c>
      <c r="D220">
        <v>592</v>
      </c>
      <c r="E220" s="141"/>
      <c r="F220" s="141"/>
      <c r="G220" s="141"/>
      <c r="H220" s="151" t="e">
        <f t="shared" si="7"/>
        <v>#DIV/0!</v>
      </c>
    </row>
    <row r="221" spans="1:8" x14ac:dyDescent="0.15">
      <c r="A221">
        <v>409</v>
      </c>
      <c r="B221" s="151" t="e">
        <f t="shared" si="6"/>
        <v>#DIV/0!</v>
      </c>
      <c r="D221">
        <v>591</v>
      </c>
      <c r="E221" s="141"/>
      <c r="F221" s="141"/>
      <c r="G221" s="141"/>
      <c r="H221" s="151" t="e">
        <f t="shared" si="7"/>
        <v>#DIV/0!</v>
      </c>
    </row>
    <row r="222" spans="1:8" x14ac:dyDescent="0.15">
      <c r="A222">
        <v>410</v>
      </c>
      <c r="B222" s="151" t="e">
        <f t="shared" si="6"/>
        <v>#DIV/0!</v>
      </c>
      <c r="D222">
        <v>590</v>
      </c>
      <c r="E222" s="141"/>
      <c r="F222" s="141"/>
      <c r="G222" s="141"/>
      <c r="H222" s="151" t="e">
        <f t="shared" si="7"/>
        <v>#DIV/0!</v>
      </c>
    </row>
    <row r="223" spans="1:8" x14ac:dyDescent="0.15">
      <c r="A223">
        <v>411</v>
      </c>
      <c r="B223" s="151" t="e">
        <f t="shared" si="6"/>
        <v>#DIV/0!</v>
      </c>
      <c r="D223">
        <v>589</v>
      </c>
      <c r="E223" s="141"/>
      <c r="F223" s="141"/>
      <c r="G223" s="141"/>
      <c r="H223" s="151" t="e">
        <f t="shared" si="7"/>
        <v>#DIV/0!</v>
      </c>
    </row>
    <row r="224" spans="1:8" x14ac:dyDescent="0.15">
      <c r="A224">
        <v>412</v>
      </c>
      <c r="B224" s="151" t="e">
        <f t="shared" si="6"/>
        <v>#DIV/0!</v>
      </c>
      <c r="D224">
        <v>588</v>
      </c>
      <c r="E224" s="141"/>
      <c r="F224" s="141"/>
      <c r="G224" s="141"/>
      <c r="H224" s="151" t="e">
        <f t="shared" si="7"/>
        <v>#DIV/0!</v>
      </c>
    </row>
    <row r="225" spans="1:8" x14ac:dyDescent="0.15">
      <c r="A225">
        <v>413</v>
      </c>
      <c r="B225" s="151" t="e">
        <f t="shared" si="6"/>
        <v>#DIV/0!</v>
      </c>
      <c r="D225">
        <v>587</v>
      </c>
      <c r="E225" s="141"/>
      <c r="F225" s="141"/>
      <c r="G225" s="141"/>
      <c r="H225" s="151" t="e">
        <f t="shared" si="7"/>
        <v>#DIV/0!</v>
      </c>
    </row>
    <row r="226" spans="1:8" x14ac:dyDescent="0.15">
      <c r="A226">
        <v>414</v>
      </c>
      <c r="B226" s="151" t="e">
        <f t="shared" si="6"/>
        <v>#DIV/0!</v>
      </c>
      <c r="D226">
        <v>586</v>
      </c>
      <c r="E226" s="141"/>
      <c r="F226" s="141"/>
      <c r="G226" s="141"/>
      <c r="H226" s="151" t="e">
        <f t="shared" si="7"/>
        <v>#DIV/0!</v>
      </c>
    </row>
    <row r="227" spans="1:8" x14ac:dyDescent="0.15">
      <c r="A227">
        <v>415</v>
      </c>
      <c r="B227" s="151" t="e">
        <f t="shared" si="6"/>
        <v>#DIV/0!</v>
      </c>
      <c r="D227">
        <v>585</v>
      </c>
      <c r="E227" s="141"/>
      <c r="F227" s="141"/>
      <c r="G227" s="141"/>
      <c r="H227" s="151" t="e">
        <f t="shared" si="7"/>
        <v>#DIV/0!</v>
      </c>
    </row>
    <row r="228" spans="1:8" x14ac:dyDescent="0.15">
      <c r="A228">
        <v>416</v>
      </c>
      <c r="B228" s="151" t="e">
        <f t="shared" si="6"/>
        <v>#DIV/0!</v>
      </c>
      <c r="D228">
        <v>584</v>
      </c>
      <c r="E228" s="141"/>
      <c r="F228" s="141"/>
      <c r="G228" s="141"/>
      <c r="H228" s="151" t="e">
        <f t="shared" si="7"/>
        <v>#DIV/0!</v>
      </c>
    </row>
    <row r="229" spans="1:8" x14ac:dyDescent="0.15">
      <c r="A229">
        <v>417</v>
      </c>
      <c r="B229" s="151" t="e">
        <f t="shared" si="6"/>
        <v>#DIV/0!</v>
      </c>
      <c r="D229">
        <v>583</v>
      </c>
      <c r="E229" s="141"/>
      <c r="F229" s="141"/>
      <c r="G229" s="141"/>
      <c r="H229" s="151" t="e">
        <f t="shared" si="7"/>
        <v>#DIV/0!</v>
      </c>
    </row>
    <row r="230" spans="1:8" x14ac:dyDescent="0.15">
      <c r="A230">
        <v>418</v>
      </c>
      <c r="B230" s="151" t="e">
        <f t="shared" si="6"/>
        <v>#DIV/0!</v>
      </c>
      <c r="D230">
        <v>582</v>
      </c>
      <c r="E230" s="141"/>
      <c r="F230" s="141"/>
      <c r="G230" s="141"/>
      <c r="H230" s="151" t="e">
        <f t="shared" si="7"/>
        <v>#DIV/0!</v>
      </c>
    </row>
    <row r="231" spans="1:8" x14ac:dyDescent="0.15">
      <c r="A231">
        <v>419</v>
      </c>
      <c r="B231" s="151" t="e">
        <f t="shared" si="6"/>
        <v>#DIV/0!</v>
      </c>
      <c r="D231">
        <v>581</v>
      </c>
      <c r="E231" s="141"/>
      <c r="F231" s="141"/>
      <c r="G231" s="141"/>
      <c r="H231" s="151" t="e">
        <f t="shared" si="7"/>
        <v>#DIV/0!</v>
      </c>
    </row>
    <row r="232" spans="1:8" x14ac:dyDescent="0.15">
      <c r="A232">
        <v>420</v>
      </c>
      <c r="B232" s="151" t="e">
        <f t="shared" si="6"/>
        <v>#DIV/0!</v>
      </c>
      <c r="D232">
        <v>580</v>
      </c>
      <c r="E232" s="141"/>
      <c r="F232" s="141"/>
      <c r="G232" s="141"/>
      <c r="H232" s="151" t="e">
        <f t="shared" si="7"/>
        <v>#DIV/0!</v>
      </c>
    </row>
    <row r="233" spans="1:8" x14ac:dyDescent="0.15">
      <c r="A233">
        <v>421</v>
      </c>
      <c r="B233" s="151" t="e">
        <f t="shared" si="6"/>
        <v>#DIV/0!</v>
      </c>
      <c r="D233">
        <v>579</v>
      </c>
      <c r="E233" s="141"/>
      <c r="F233" s="141"/>
      <c r="G233" s="141"/>
      <c r="H233" s="151" t="e">
        <f t="shared" si="7"/>
        <v>#DIV/0!</v>
      </c>
    </row>
    <row r="234" spans="1:8" x14ac:dyDescent="0.15">
      <c r="A234">
        <v>422</v>
      </c>
      <c r="B234" s="151" t="e">
        <f t="shared" si="6"/>
        <v>#DIV/0!</v>
      </c>
      <c r="D234">
        <v>578</v>
      </c>
      <c r="E234" s="141"/>
      <c r="F234" s="141"/>
      <c r="G234" s="141"/>
      <c r="H234" s="151" t="e">
        <f t="shared" si="7"/>
        <v>#DIV/0!</v>
      </c>
    </row>
    <row r="235" spans="1:8" x14ac:dyDescent="0.15">
      <c r="A235">
        <v>423</v>
      </c>
      <c r="B235" s="151" t="e">
        <f t="shared" si="6"/>
        <v>#DIV/0!</v>
      </c>
      <c r="D235">
        <v>577</v>
      </c>
      <c r="E235" s="141"/>
      <c r="F235" s="141"/>
      <c r="G235" s="141"/>
      <c r="H235" s="151" t="e">
        <f t="shared" si="7"/>
        <v>#DIV/0!</v>
      </c>
    </row>
    <row r="236" spans="1:8" x14ac:dyDescent="0.15">
      <c r="A236">
        <v>424</v>
      </c>
      <c r="B236" s="151" t="e">
        <f t="shared" si="6"/>
        <v>#DIV/0!</v>
      </c>
      <c r="D236">
        <v>576</v>
      </c>
      <c r="E236" s="141"/>
      <c r="F236" s="141"/>
      <c r="G236" s="141"/>
      <c r="H236" s="151" t="e">
        <f t="shared" si="7"/>
        <v>#DIV/0!</v>
      </c>
    </row>
    <row r="237" spans="1:8" x14ac:dyDescent="0.15">
      <c r="A237">
        <v>425</v>
      </c>
      <c r="B237" s="151" t="e">
        <f t="shared" si="6"/>
        <v>#DIV/0!</v>
      </c>
      <c r="D237">
        <v>575</v>
      </c>
      <c r="E237" s="141"/>
      <c r="F237" s="141"/>
      <c r="G237" s="141"/>
      <c r="H237" s="151" t="e">
        <f t="shared" si="7"/>
        <v>#DIV/0!</v>
      </c>
    </row>
    <row r="238" spans="1:8" x14ac:dyDescent="0.15">
      <c r="A238">
        <v>426</v>
      </c>
      <c r="B238" s="151" t="e">
        <f t="shared" si="6"/>
        <v>#DIV/0!</v>
      </c>
      <c r="D238">
        <v>574</v>
      </c>
      <c r="E238" s="141"/>
      <c r="F238" s="141"/>
      <c r="G238" s="141"/>
      <c r="H238" s="151" t="e">
        <f t="shared" si="7"/>
        <v>#DIV/0!</v>
      </c>
    </row>
    <row r="239" spans="1:8" x14ac:dyDescent="0.15">
      <c r="A239">
        <v>427</v>
      </c>
      <c r="B239" s="151" t="e">
        <f t="shared" si="6"/>
        <v>#DIV/0!</v>
      </c>
      <c r="D239">
        <v>573</v>
      </c>
      <c r="E239" s="141"/>
      <c r="F239" s="141"/>
      <c r="G239" s="141"/>
      <c r="H239" s="151" t="e">
        <f t="shared" si="7"/>
        <v>#DIV/0!</v>
      </c>
    </row>
    <row r="240" spans="1:8" x14ac:dyDescent="0.15">
      <c r="A240">
        <v>428</v>
      </c>
      <c r="B240" s="151" t="e">
        <f t="shared" si="6"/>
        <v>#DIV/0!</v>
      </c>
      <c r="D240">
        <v>572</v>
      </c>
      <c r="E240" s="141"/>
      <c r="F240" s="141"/>
      <c r="G240" s="141"/>
      <c r="H240" s="151" t="e">
        <f t="shared" si="7"/>
        <v>#DIV/0!</v>
      </c>
    </row>
    <row r="241" spans="1:8" x14ac:dyDescent="0.15">
      <c r="A241">
        <v>429</v>
      </c>
      <c r="B241" s="151" t="e">
        <f t="shared" si="6"/>
        <v>#DIV/0!</v>
      </c>
      <c r="D241">
        <v>571</v>
      </c>
      <c r="E241" s="141"/>
      <c r="F241" s="141"/>
      <c r="G241" s="141"/>
      <c r="H241" s="151" t="e">
        <f t="shared" si="7"/>
        <v>#DIV/0!</v>
      </c>
    </row>
    <row r="242" spans="1:8" x14ac:dyDescent="0.15">
      <c r="A242">
        <v>430</v>
      </c>
      <c r="B242" s="151" t="e">
        <f t="shared" si="6"/>
        <v>#DIV/0!</v>
      </c>
      <c r="D242">
        <v>570</v>
      </c>
      <c r="E242" s="141"/>
      <c r="F242" s="141"/>
      <c r="G242" s="141"/>
      <c r="H242" s="151" t="e">
        <f t="shared" si="7"/>
        <v>#DIV/0!</v>
      </c>
    </row>
    <row r="243" spans="1:8" x14ac:dyDescent="0.15">
      <c r="A243">
        <v>431</v>
      </c>
      <c r="B243" s="151" t="e">
        <f t="shared" si="6"/>
        <v>#DIV/0!</v>
      </c>
      <c r="D243">
        <v>569</v>
      </c>
      <c r="E243" s="141"/>
      <c r="F243" s="141"/>
      <c r="G243" s="141"/>
      <c r="H243" s="151" t="e">
        <f t="shared" si="7"/>
        <v>#DIV/0!</v>
      </c>
    </row>
    <row r="244" spans="1:8" x14ac:dyDescent="0.15">
      <c r="A244">
        <v>432</v>
      </c>
      <c r="B244" s="151" t="e">
        <f t="shared" si="6"/>
        <v>#DIV/0!</v>
      </c>
      <c r="D244">
        <v>568</v>
      </c>
      <c r="E244" s="141"/>
      <c r="F244" s="141"/>
      <c r="G244" s="141"/>
      <c r="H244" s="151" t="e">
        <f t="shared" si="7"/>
        <v>#DIV/0!</v>
      </c>
    </row>
    <row r="245" spans="1:8" x14ac:dyDescent="0.15">
      <c r="A245">
        <v>433</v>
      </c>
      <c r="B245" s="151" t="e">
        <f t="shared" si="6"/>
        <v>#DIV/0!</v>
      </c>
      <c r="D245">
        <v>567</v>
      </c>
      <c r="E245" s="141"/>
      <c r="F245" s="141"/>
      <c r="G245" s="141"/>
      <c r="H245" s="151" t="e">
        <f t="shared" si="7"/>
        <v>#DIV/0!</v>
      </c>
    </row>
    <row r="246" spans="1:8" x14ac:dyDescent="0.15">
      <c r="A246">
        <v>434</v>
      </c>
      <c r="B246" s="151" t="e">
        <f t="shared" si="6"/>
        <v>#DIV/0!</v>
      </c>
      <c r="D246">
        <v>566</v>
      </c>
      <c r="E246" s="141"/>
      <c r="F246" s="141"/>
      <c r="G246" s="141"/>
      <c r="H246" s="151" t="e">
        <f t="shared" si="7"/>
        <v>#DIV/0!</v>
      </c>
    </row>
    <row r="247" spans="1:8" x14ac:dyDescent="0.15">
      <c r="A247">
        <v>435</v>
      </c>
      <c r="B247" s="151" t="e">
        <f t="shared" si="6"/>
        <v>#DIV/0!</v>
      </c>
      <c r="D247">
        <v>565</v>
      </c>
      <c r="E247" s="141"/>
      <c r="F247" s="141"/>
      <c r="G247" s="141"/>
      <c r="H247" s="151" t="e">
        <f t="shared" si="7"/>
        <v>#DIV/0!</v>
      </c>
    </row>
    <row r="248" spans="1:8" x14ac:dyDescent="0.15">
      <c r="A248">
        <v>436</v>
      </c>
      <c r="B248" s="151" t="e">
        <f t="shared" si="6"/>
        <v>#DIV/0!</v>
      </c>
      <c r="D248">
        <v>564</v>
      </c>
      <c r="E248" s="141"/>
      <c r="F248" s="141"/>
      <c r="G248" s="141"/>
      <c r="H248" s="151" t="e">
        <f t="shared" si="7"/>
        <v>#DIV/0!</v>
      </c>
    </row>
    <row r="249" spans="1:8" x14ac:dyDescent="0.15">
      <c r="A249">
        <v>437</v>
      </c>
      <c r="B249" s="151" t="e">
        <f t="shared" si="6"/>
        <v>#DIV/0!</v>
      </c>
      <c r="D249">
        <v>563</v>
      </c>
      <c r="E249" s="141"/>
      <c r="F249" s="141"/>
      <c r="G249" s="141"/>
      <c r="H249" s="151" t="e">
        <f t="shared" si="7"/>
        <v>#DIV/0!</v>
      </c>
    </row>
    <row r="250" spans="1:8" x14ac:dyDescent="0.15">
      <c r="A250">
        <v>438</v>
      </c>
      <c r="B250" s="151" t="e">
        <f t="shared" si="6"/>
        <v>#DIV/0!</v>
      </c>
      <c r="D250">
        <v>562</v>
      </c>
      <c r="E250" s="141"/>
      <c r="F250" s="141"/>
      <c r="G250" s="141"/>
      <c r="H250" s="151" t="e">
        <f t="shared" si="7"/>
        <v>#DIV/0!</v>
      </c>
    </row>
    <row r="251" spans="1:8" x14ac:dyDescent="0.15">
      <c r="A251">
        <v>439</v>
      </c>
      <c r="B251" s="151" t="e">
        <f t="shared" si="6"/>
        <v>#DIV/0!</v>
      </c>
      <c r="D251">
        <v>561</v>
      </c>
      <c r="E251" s="141"/>
      <c r="F251" s="141"/>
      <c r="G251" s="141"/>
      <c r="H251" s="151" t="e">
        <f t="shared" si="7"/>
        <v>#DIV/0!</v>
      </c>
    </row>
    <row r="252" spans="1:8" x14ac:dyDescent="0.15">
      <c r="A252">
        <v>440</v>
      </c>
      <c r="B252" s="151" t="e">
        <f t="shared" si="6"/>
        <v>#DIV/0!</v>
      </c>
      <c r="D252">
        <v>560</v>
      </c>
      <c r="E252" s="141"/>
      <c r="F252" s="141"/>
      <c r="G252" s="141"/>
      <c r="H252" s="151" t="e">
        <f t="shared" si="7"/>
        <v>#DIV/0!</v>
      </c>
    </row>
    <row r="253" spans="1:8" x14ac:dyDescent="0.15">
      <c r="A253">
        <v>441</v>
      </c>
      <c r="B253" s="151" t="e">
        <f t="shared" si="6"/>
        <v>#DIV/0!</v>
      </c>
      <c r="D253">
        <v>559</v>
      </c>
      <c r="E253" s="141"/>
      <c r="F253" s="141"/>
      <c r="G253" s="141"/>
      <c r="H253" s="151" t="e">
        <f t="shared" si="7"/>
        <v>#DIV/0!</v>
      </c>
    </row>
    <row r="254" spans="1:8" x14ac:dyDescent="0.15">
      <c r="A254">
        <v>442</v>
      </c>
      <c r="B254" s="151" t="e">
        <f t="shared" si="6"/>
        <v>#DIV/0!</v>
      </c>
      <c r="D254">
        <v>558</v>
      </c>
      <c r="E254" s="141"/>
      <c r="F254" s="141"/>
      <c r="G254" s="141"/>
      <c r="H254" s="151" t="e">
        <f t="shared" si="7"/>
        <v>#DIV/0!</v>
      </c>
    </row>
    <row r="255" spans="1:8" x14ac:dyDescent="0.15">
      <c r="A255">
        <v>443</v>
      </c>
      <c r="B255" s="151" t="e">
        <f t="shared" si="6"/>
        <v>#DIV/0!</v>
      </c>
      <c r="D255">
        <v>557</v>
      </c>
      <c r="E255" s="141"/>
      <c r="F255" s="141"/>
      <c r="G255" s="141"/>
      <c r="H255" s="151" t="e">
        <f t="shared" si="7"/>
        <v>#DIV/0!</v>
      </c>
    </row>
    <row r="256" spans="1:8" x14ac:dyDescent="0.15">
      <c r="A256">
        <v>444</v>
      </c>
      <c r="B256" s="151" t="e">
        <f t="shared" si="6"/>
        <v>#DIV/0!</v>
      </c>
      <c r="D256">
        <v>556</v>
      </c>
      <c r="E256" s="141"/>
      <c r="F256" s="141"/>
      <c r="G256" s="141"/>
      <c r="H256" s="151" t="e">
        <f t="shared" si="7"/>
        <v>#DIV/0!</v>
      </c>
    </row>
    <row r="257" spans="1:8" x14ac:dyDescent="0.15">
      <c r="A257">
        <v>445</v>
      </c>
      <c r="B257" s="151" t="e">
        <f t="shared" si="6"/>
        <v>#DIV/0!</v>
      </c>
      <c r="D257">
        <v>555</v>
      </c>
      <c r="E257" s="141"/>
      <c r="F257" s="141"/>
      <c r="G257" s="141"/>
      <c r="H257" s="151" t="e">
        <f t="shared" si="7"/>
        <v>#DIV/0!</v>
      </c>
    </row>
    <row r="258" spans="1:8" x14ac:dyDescent="0.15">
      <c r="A258">
        <v>446</v>
      </c>
      <c r="B258" s="151" t="e">
        <f t="shared" si="6"/>
        <v>#DIV/0!</v>
      </c>
      <c r="D258">
        <v>554</v>
      </c>
      <c r="E258" s="141"/>
      <c r="F258" s="141"/>
      <c r="G258" s="141"/>
      <c r="H258" s="151" t="e">
        <f t="shared" si="7"/>
        <v>#DIV/0!</v>
      </c>
    </row>
    <row r="259" spans="1:8" x14ac:dyDescent="0.15">
      <c r="A259">
        <v>447</v>
      </c>
      <c r="B259" s="151" t="e">
        <f t="shared" si="6"/>
        <v>#DIV/0!</v>
      </c>
      <c r="D259">
        <v>553</v>
      </c>
      <c r="E259" s="141"/>
      <c r="F259" s="141"/>
      <c r="G259" s="141"/>
      <c r="H259" s="151" t="e">
        <f t="shared" si="7"/>
        <v>#DIV/0!</v>
      </c>
    </row>
    <row r="260" spans="1:8" x14ac:dyDescent="0.15">
      <c r="A260">
        <v>448</v>
      </c>
      <c r="B260" s="151" t="e">
        <f t="shared" si="6"/>
        <v>#DIV/0!</v>
      </c>
      <c r="D260">
        <v>552</v>
      </c>
      <c r="E260" s="141"/>
      <c r="F260" s="141"/>
      <c r="G260" s="141"/>
      <c r="H260" s="151" t="e">
        <f t="shared" si="7"/>
        <v>#DIV/0!</v>
      </c>
    </row>
    <row r="261" spans="1:8" x14ac:dyDescent="0.15">
      <c r="A261">
        <v>449</v>
      </c>
      <c r="B261" s="151" t="e">
        <f t="shared" si="6"/>
        <v>#DIV/0!</v>
      </c>
      <c r="D261">
        <v>551</v>
      </c>
      <c r="E261" s="141"/>
      <c r="F261" s="141"/>
      <c r="G261" s="141"/>
      <c r="H261" s="151" t="e">
        <f t="shared" si="7"/>
        <v>#DIV/0!</v>
      </c>
    </row>
    <row r="262" spans="1:8" x14ac:dyDescent="0.15">
      <c r="A262">
        <v>450</v>
      </c>
      <c r="B262" s="151" t="e">
        <f t="shared" si="6"/>
        <v>#DIV/0!</v>
      </c>
      <c r="D262">
        <v>550</v>
      </c>
      <c r="E262" s="141"/>
      <c r="F262" s="141"/>
      <c r="G262" s="141"/>
      <c r="H262" s="151" t="e">
        <f t="shared" si="7"/>
        <v>#DIV/0!</v>
      </c>
    </row>
    <row r="263" spans="1:8" x14ac:dyDescent="0.15">
      <c r="A263">
        <v>451</v>
      </c>
      <c r="B263" s="151" t="e">
        <f t="shared" si="6"/>
        <v>#DIV/0!</v>
      </c>
      <c r="D263">
        <v>549</v>
      </c>
      <c r="E263" s="141"/>
      <c r="F263" s="141"/>
      <c r="G263" s="141"/>
      <c r="H263" s="151" t="e">
        <f t="shared" si="7"/>
        <v>#DIV/0!</v>
      </c>
    </row>
    <row r="264" spans="1:8" x14ac:dyDescent="0.15">
      <c r="A264">
        <v>452</v>
      </c>
      <c r="B264" s="151" t="e">
        <f t="shared" si="6"/>
        <v>#DIV/0!</v>
      </c>
      <c r="D264">
        <v>548</v>
      </c>
      <c r="E264" s="141"/>
      <c r="F264" s="141"/>
      <c r="G264" s="141"/>
      <c r="H264" s="151" t="e">
        <f t="shared" si="7"/>
        <v>#DIV/0!</v>
      </c>
    </row>
    <row r="265" spans="1:8" x14ac:dyDescent="0.15">
      <c r="A265">
        <v>453</v>
      </c>
      <c r="B265" s="151" t="e">
        <f t="shared" si="6"/>
        <v>#DIV/0!</v>
      </c>
      <c r="D265">
        <v>547</v>
      </c>
      <c r="E265" s="141"/>
      <c r="F265" s="141"/>
      <c r="G265" s="141"/>
      <c r="H265" s="151" t="e">
        <f t="shared" si="7"/>
        <v>#DIV/0!</v>
      </c>
    </row>
    <row r="266" spans="1:8" x14ac:dyDescent="0.15">
      <c r="A266">
        <v>454</v>
      </c>
      <c r="B266" s="151" t="e">
        <f t="shared" si="6"/>
        <v>#DIV/0!</v>
      </c>
      <c r="D266">
        <v>546</v>
      </c>
      <c r="E266" s="141"/>
      <c r="F266" s="141"/>
      <c r="G266" s="141"/>
      <c r="H266" s="151" t="e">
        <f t="shared" si="7"/>
        <v>#DIV/0!</v>
      </c>
    </row>
    <row r="267" spans="1:8" x14ac:dyDescent="0.15">
      <c r="A267">
        <v>455</v>
      </c>
      <c r="B267" s="151" t="e">
        <f t="shared" si="6"/>
        <v>#DIV/0!</v>
      </c>
      <c r="D267">
        <v>545</v>
      </c>
      <c r="E267" s="141"/>
      <c r="F267" s="141"/>
      <c r="G267" s="141"/>
      <c r="H267" s="151" t="e">
        <f t="shared" si="7"/>
        <v>#DIV/0!</v>
      </c>
    </row>
    <row r="268" spans="1:8" x14ac:dyDescent="0.15">
      <c r="A268">
        <v>456</v>
      </c>
      <c r="B268" s="151" t="e">
        <f t="shared" si="6"/>
        <v>#DIV/0!</v>
      </c>
      <c r="D268">
        <v>544</v>
      </c>
      <c r="E268" s="141"/>
      <c r="F268" s="141"/>
      <c r="G268" s="141"/>
      <c r="H268" s="151" t="e">
        <f t="shared" si="7"/>
        <v>#DIV/0!</v>
      </c>
    </row>
    <row r="269" spans="1:8" x14ac:dyDescent="0.15">
      <c r="A269">
        <v>457</v>
      </c>
      <c r="B269" s="151" t="e">
        <f t="shared" ref="B269:B332" si="8">VLOOKUP(A269,$D$12:$H$612,5,FALSE)</f>
        <v>#DIV/0!</v>
      </c>
      <c r="D269">
        <v>543</v>
      </c>
      <c r="E269" s="141"/>
      <c r="F269" s="141"/>
      <c r="G269" s="141"/>
      <c r="H269" s="151" t="e">
        <f t="shared" ref="H269:H332" si="9">AVERAGE(E269:G269)</f>
        <v>#DIV/0!</v>
      </c>
    </row>
    <row r="270" spans="1:8" x14ac:dyDescent="0.15">
      <c r="A270">
        <v>458</v>
      </c>
      <c r="B270" s="151" t="e">
        <f t="shared" si="8"/>
        <v>#DIV/0!</v>
      </c>
      <c r="D270">
        <v>542</v>
      </c>
      <c r="E270" s="141"/>
      <c r="F270" s="141"/>
      <c r="G270" s="141"/>
      <c r="H270" s="151" t="e">
        <f t="shared" si="9"/>
        <v>#DIV/0!</v>
      </c>
    </row>
    <row r="271" spans="1:8" x14ac:dyDescent="0.15">
      <c r="A271">
        <v>459</v>
      </c>
      <c r="B271" s="151" t="e">
        <f t="shared" si="8"/>
        <v>#DIV/0!</v>
      </c>
      <c r="D271">
        <v>541</v>
      </c>
      <c r="E271" s="141"/>
      <c r="F271" s="141"/>
      <c r="G271" s="141"/>
      <c r="H271" s="151" t="e">
        <f t="shared" si="9"/>
        <v>#DIV/0!</v>
      </c>
    </row>
    <row r="272" spans="1:8" x14ac:dyDescent="0.15">
      <c r="A272">
        <v>460</v>
      </c>
      <c r="B272" s="151" t="e">
        <f t="shared" si="8"/>
        <v>#DIV/0!</v>
      </c>
      <c r="D272">
        <v>540</v>
      </c>
      <c r="E272" s="141"/>
      <c r="F272" s="141"/>
      <c r="G272" s="141"/>
      <c r="H272" s="151" t="e">
        <f t="shared" si="9"/>
        <v>#DIV/0!</v>
      </c>
    </row>
    <row r="273" spans="1:8" x14ac:dyDescent="0.15">
      <c r="A273">
        <v>461</v>
      </c>
      <c r="B273" s="151" t="e">
        <f t="shared" si="8"/>
        <v>#DIV/0!</v>
      </c>
      <c r="D273">
        <v>539</v>
      </c>
      <c r="E273" s="141"/>
      <c r="F273" s="141"/>
      <c r="G273" s="141"/>
      <c r="H273" s="151" t="e">
        <f t="shared" si="9"/>
        <v>#DIV/0!</v>
      </c>
    </row>
    <row r="274" spans="1:8" x14ac:dyDescent="0.15">
      <c r="A274">
        <v>462</v>
      </c>
      <c r="B274" s="151" t="e">
        <f t="shared" si="8"/>
        <v>#DIV/0!</v>
      </c>
      <c r="D274">
        <v>538</v>
      </c>
      <c r="E274" s="141"/>
      <c r="F274" s="141"/>
      <c r="G274" s="141"/>
      <c r="H274" s="151" t="e">
        <f t="shared" si="9"/>
        <v>#DIV/0!</v>
      </c>
    </row>
    <row r="275" spans="1:8" x14ac:dyDescent="0.15">
      <c r="A275">
        <v>463</v>
      </c>
      <c r="B275" s="151" t="e">
        <f t="shared" si="8"/>
        <v>#DIV/0!</v>
      </c>
      <c r="D275">
        <v>537</v>
      </c>
      <c r="E275" s="141"/>
      <c r="F275" s="141"/>
      <c r="G275" s="141"/>
      <c r="H275" s="151" t="e">
        <f t="shared" si="9"/>
        <v>#DIV/0!</v>
      </c>
    </row>
    <row r="276" spans="1:8" x14ac:dyDescent="0.15">
      <c r="A276">
        <v>464</v>
      </c>
      <c r="B276" s="151" t="e">
        <f t="shared" si="8"/>
        <v>#DIV/0!</v>
      </c>
      <c r="D276">
        <v>536</v>
      </c>
      <c r="E276" s="141"/>
      <c r="F276" s="141"/>
      <c r="G276" s="141"/>
      <c r="H276" s="151" t="e">
        <f t="shared" si="9"/>
        <v>#DIV/0!</v>
      </c>
    </row>
    <row r="277" spans="1:8" x14ac:dyDescent="0.15">
      <c r="A277">
        <v>465</v>
      </c>
      <c r="B277" s="151" t="e">
        <f t="shared" si="8"/>
        <v>#DIV/0!</v>
      </c>
      <c r="D277">
        <v>535</v>
      </c>
      <c r="E277" s="141"/>
      <c r="F277" s="141"/>
      <c r="G277" s="141"/>
      <c r="H277" s="151" t="e">
        <f t="shared" si="9"/>
        <v>#DIV/0!</v>
      </c>
    </row>
    <row r="278" spans="1:8" x14ac:dyDescent="0.15">
      <c r="A278">
        <v>466</v>
      </c>
      <c r="B278" s="151" t="e">
        <f t="shared" si="8"/>
        <v>#DIV/0!</v>
      </c>
      <c r="D278">
        <v>534</v>
      </c>
      <c r="E278" s="141"/>
      <c r="F278" s="141"/>
      <c r="G278" s="141"/>
      <c r="H278" s="151" t="e">
        <f t="shared" si="9"/>
        <v>#DIV/0!</v>
      </c>
    </row>
    <row r="279" spans="1:8" x14ac:dyDescent="0.15">
      <c r="A279">
        <v>467</v>
      </c>
      <c r="B279" s="151" t="e">
        <f t="shared" si="8"/>
        <v>#DIV/0!</v>
      </c>
      <c r="D279">
        <v>533</v>
      </c>
      <c r="E279" s="141"/>
      <c r="F279" s="141"/>
      <c r="G279" s="141"/>
      <c r="H279" s="151" t="e">
        <f t="shared" si="9"/>
        <v>#DIV/0!</v>
      </c>
    </row>
    <row r="280" spans="1:8" x14ac:dyDescent="0.15">
      <c r="A280">
        <v>468</v>
      </c>
      <c r="B280" s="151" t="e">
        <f t="shared" si="8"/>
        <v>#DIV/0!</v>
      </c>
      <c r="D280">
        <v>532</v>
      </c>
      <c r="E280" s="141"/>
      <c r="F280" s="141"/>
      <c r="G280" s="141"/>
      <c r="H280" s="151" t="e">
        <f t="shared" si="9"/>
        <v>#DIV/0!</v>
      </c>
    </row>
    <row r="281" spans="1:8" x14ac:dyDescent="0.15">
      <c r="A281">
        <v>469</v>
      </c>
      <c r="B281" s="151" t="e">
        <f t="shared" si="8"/>
        <v>#DIV/0!</v>
      </c>
      <c r="D281">
        <v>531</v>
      </c>
      <c r="E281" s="141"/>
      <c r="F281" s="141"/>
      <c r="G281" s="141"/>
      <c r="H281" s="151" t="e">
        <f t="shared" si="9"/>
        <v>#DIV/0!</v>
      </c>
    </row>
    <row r="282" spans="1:8" x14ac:dyDescent="0.15">
      <c r="A282">
        <v>470</v>
      </c>
      <c r="B282" s="151" t="e">
        <f t="shared" si="8"/>
        <v>#DIV/0!</v>
      </c>
      <c r="D282">
        <v>530</v>
      </c>
      <c r="E282" s="141"/>
      <c r="F282" s="141"/>
      <c r="G282" s="141"/>
      <c r="H282" s="151" t="e">
        <f t="shared" si="9"/>
        <v>#DIV/0!</v>
      </c>
    </row>
    <row r="283" spans="1:8" x14ac:dyDescent="0.15">
      <c r="A283">
        <v>471</v>
      </c>
      <c r="B283" s="151" t="e">
        <f t="shared" si="8"/>
        <v>#DIV/0!</v>
      </c>
      <c r="D283">
        <v>529</v>
      </c>
      <c r="E283" s="141"/>
      <c r="F283" s="141"/>
      <c r="G283" s="141"/>
      <c r="H283" s="151" t="e">
        <f t="shared" si="9"/>
        <v>#DIV/0!</v>
      </c>
    </row>
    <row r="284" spans="1:8" x14ac:dyDescent="0.15">
      <c r="A284">
        <v>472</v>
      </c>
      <c r="B284" s="151" t="e">
        <f t="shared" si="8"/>
        <v>#DIV/0!</v>
      </c>
      <c r="D284">
        <v>528</v>
      </c>
      <c r="E284" s="141"/>
      <c r="F284" s="141"/>
      <c r="G284" s="141"/>
      <c r="H284" s="151" t="e">
        <f t="shared" si="9"/>
        <v>#DIV/0!</v>
      </c>
    </row>
    <row r="285" spans="1:8" x14ac:dyDescent="0.15">
      <c r="A285">
        <v>473</v>
      </c>
      <c r="B285" s="151" t="e">
        <f t="shared" si="8"/>
        <v>#DIV/0!</v>
      </c>
      <c r="D285">
        <v>527</v>
      </c>
      <c r="E285" s="141"/>
      <c r="F285" s="141"/>
      <c r="G285" s="141"/>
      <c r="H285" s="151" t="e">
        <f t="shared" si="9"/>
        <v>#DIV/0!</v>
      </c>
    </row>
    <row r="286" spans="1:8" x14ac:dyDescent="0.15">
      <c r="A286">
        <v>474</v>
      </c>
      <c r="B286" s="151" t="e">
        <f t="shared" si="8"/>
        <v>#DIV/0!</v>
      </c>
      <c r="D286">
        <v>526</v>
      </c>
      <c r="E286" s="141"/>
      <c r="F286" s="141"/>
      <c r="G286" s="141"/>
      <c r="H286" s="151" t="e">
        <f t="shared" si="9"/>
        <v>#DIV/0!</v>
      </c>
    </row>
    <row r="287" spans="1:8" x14ac:dyDescent="0.15">
      <c r="A287">
        <v>475</v>
      </c>
      <c r="B287" s="151" t="e">
        <f t="shared" si="8"/>
        <v>#DIV/0!</v>
      </c>
      <c r="D287">
        <v>525</v>
      </c>
      <c r="E287" s="141"/>
      <c r="F287" s="141"/>
      <c r="G287" s="141"/>
      <c r="H287" s="151" t="e">
        <f t="shared" si="9"/>
        <v>#DIV/0!</v>
      </c>
    </row>
    <row r="288" spans="1:8" x14ac:dyDescent="0.15">
      <c r="A288">
        <v>476</v>
      </c>
      <c r="B288" s="151" t="e">
        <f t="shared" si="8"/>
        <v>#DIV/0!</v>
      </c>
      <c r="D288">
        <v>524</v>
      </c>
      <c r="E288" s="141"/>
      <c r="F288" s="141"/>
      <c r="G288" s="141"/>
      <c r="H288" s="151" t="e">
        <f t="shared" si="9"/>
        <v>#DIV/0!</v>
      </c>
    </row>
    <row r="289" spans="1:8" x14ac:dyDescent="0.15">
      <c r="A289">
        <v>477</v>
      </c>
      <c r="B289" s="151" t="e">
        <f t="shared" si="8"/>
        <v>#DIV/0!</v>
      </c>
      <c r="D289">
        <v>523</v>
      </c>
      <c r="E289" s="141"/>
      <c r="F289" s="141"/>
      <c r="G289" s="141"/>
      <c r="H289" s="151" t="e">
        <f t="shared" si="9"/>
        <v>#DIV/0!</v>
      </c>
    </row>
    <row r="290" spans="1:8" x14ac:dyDescent="0.15">
      <c r="A290">
        <v>478</v>
      </c>
      <c r="B290" s="151" t="e">
        <f t="shared" si="8"/>
        <v>#DIV/0!</v>
      </c>
      <c r="D290">
        <v>522</v>
      </c>
      <c r="E290" s="141"/>
      <c r="F290" s="141"/>
      <c r="G290" s="141"/>
      <c r="H290" s="151" t="e">
        <f t="shared" si="9"/>
        <v>#DIV/0!</v>
      </c>
    </row>
    <row r="291" spans="1:8" x14ac:dyDescent="0.15">
      <c r="A291">
        <v>479</v>
      </c>
      <c r="B291" s="151" t="e">
        <f t="shared" si="8"/>
        <v>#DIV/0!</v>
      </c>
      <c r="D291">
        <v>521</v>
      </c>
      <c r="E291" s="141"/>
      <c r="F291" s="141"/>
      <c r="G291" s="141"/>
      <c r="H291" s="151" t="e">
        <f t="shared" si="9"/>
        <v>#DIV/0!</v>
      </c>
    </row>
    <row r="292" spans="1:8" x14ac:dyDescent="0.15">
      <c r="A292">
        <v>480</v>
      </c>
      <c r="B292" s="151" t="e">
        <f t="shared" si="8"/>
        <v>#DIV/0!</v>
      </c>
      <c r="D292">
        <v>520</v>
      </c>
      <c r="E292" s="141"/>
      <c r="F292" s="141"/>
      <c r="G292" s="141"/>
      <c r="H292" s="151" t="e">
        <f t="shared" si="9"/>
        <v>#DIV/0!</v>
      </c>
    </row>
    <row r="293" spans="1:8" x14ac:dyDescent="0.15">
      <c r="A293">
        <v>481</v>
      </c>
      <c r="B293" s="151" t="e">
        <f t="shared" si="8"/>
        <v>#DIV/0!</v>
      </c>
      <c r="D293">
        <v>519</v>
      </c>
      <c r="E293" s="141"/>
      <c r="F293" s="141"/>
      <c r="G293" s="141"/>
      <c r="H293" s="151" t="e">
        <f t="shared" si="9"/>
        <v>#DIV/0!</v>
      </c>
    </row>
    <row r="294" spans="1:8" x14ac:dyDescent="0.15">
      <c r="A294">
        <v>482</v>
      </c>
      <c r="B294" s="151" t="e">
        <f t="shared" si="8"/>
        <v>#DIV/0!</v>
      </c>
      <c r="D294">
        <v>518</v>
      </c>
      <c r="E294" s="141"/>
      <c r="F294" s="141"/>
      <c r="G294" s="141"/>
      <c r="H294" s="151" t="e">
        <f t="shared" si="9"/>
        <v>#DIV/0!</v>
      </c>
    </row>
    <row r="295" spans="1:8" x14ac:dyDescent="0.15">
      <c r="A295">
        <v>483</v>
      </c>
      <c r="B295" s="151" t="e">
        <f t="shared" si="8"/>
        <v>#DIV/0!</v>
      </c>
      <c r="D295">
        <v>517</v>
      </c>
      <c r="E295" s="141"/>
      <c r="F295" s="141"/>
      <c r="G295" s="141"/>
      <c r="H295" s="151" t="e">
        <f t="shared" si="9"/>
        <v>#DIV/0!</v>
      </c>
    </row>
    <row r="296" spans="1:8" x14ac:dyDescent="0.15">
      <c r="A296">
        <v>484</v>
      </c>
      <c r="B296" s="151" t="e">
        <f t="shared" si="8"/>
        <v>#DIV/0!</v>
      </c>
      <c r="D296">
        <v>516</v>
      </c>
      <c r="E296" s="141"/>
      <c r="F296" s="141"/>
      <c r="G296" s="141"/>
      <c r="H296" s="151" t="e">
        <f t="shared" si="9"/>
        <v>#DIV/0!</v>
      </c>
    </row>
    <row r="297" spans="1:8" x14ac:dyDescent="0.15">
      <c r="A297">
        <v>485</v>
      </c>
      <c r="B297" s="151" t="e">
        <f t="shared" si="8"/>
        <v>#DIV/0!</v>
      </c>
      <c r="D297">
        <v>515</v>
      </c>
      <c r="E297" s="141"/>
      <c r="F297" s="141"/>
      <c r="G297" s="141"/>
      <c r="H297" s="151" t="e">
        <f t="shared" si="9"/>
        <v>#DIV/0!</v>
      </c>
    </row>
    <row r="298" spans="1:8" x14ac:dyDescent="0.15">
      <c r="A298">
        <v>486</v>
      </c>
      <c r="B298" s="151" t="e">
        <f t="shared" si="8"/>
        <v>#DIV/0!</v>
      </c>
      <c r="D298">
        <v>514</v>
      </c>
      <c r="E298" s="141"/>
      <c r="F298" s="141"/>
      <c r="G298" s="141"/>
      <c r="H298" s="151" t="e">
        <f t="shared" si="9"/>
        <v>#DIV/0!</v>
      </c>
    </row>
    <row r="299" spans="1:8" x14ac:dyDescent="0.15">
      <c r="A299">
        <v>487</v>
      </c>
      <c r="B299" s="151" t="e">
        <f t="shared" si="8"/>
        <v>#DIV/0!</v>
      </c>
      <c r="D299">
        <v>513</v>
      </c>
      <c r="E299" s="141"/>
      <c r="F299" s="141"/>
      <c r="G299" s="141"/>
      <c r="H299" s="151" t="e">
        <f t="shared" si="9"/>
        <v>#DIV/0!</v>
      </c>
    </row>
    <row r="300" spans="1:8" x14ac:dyDescent="0.15">
      <c r="A300">
        <v>488</v>
      </c>
      <c r="B300" s="151" t="e">
        <f t="shared" si="8"/>
        <v>#DIV/0!</v>
      </c>
      <c r="D300">
        <v>512</v>
      </c>
      <c r="E300" s="141"/>
      <c r="F300" s="141"/>
      <c r="G300" s="141"/>
      <c r="H300" s="151" t="e">
        <f t="shared" si="9"/>
        <v>#DIV/0!</v>
      </c>
    </row>
    <row r="301" spans="1:8" x14ac:dyDescent="0.15">
      <c r="A301">
        <v>489</v>
      </c>
      <c r="B301" s="151" t="e">
        <f t="shared" si="8"/>
        <v>#DIV/0!</v>
      </c>
      <c r="D301">
        <v>511</v>
      </c>
      <c r="E301" s="141"/>
      <c r="F301" s="141"/>
      <c r="G301" s="141"/>
      <c r="H301" s="151" t="e">
        <f t="shared" si="9"/>
        <v>#DIV/0!</v>
      </c>
    </row>
    <row r="302" spans="1:8" x14ac:dyDescent="0.15">
      <c r="A302">
        <v>490</v>
      </c>
      <c r="B302" s="151" t="e">
        <f t="shared" si="8"/>
        <v>#DIV/0!</v>
      </c>
      <c r="D302">
        <v>510</v>
      </c>
      <c r="E302" s="141"/>
      <c r="F302" s="141"/>
      <c r="G302" s="141"/>
      <c r="H302" s="151" t="e">
        <f t="shared" si="9"/>
        <v>#DIV/0!</v>
      </c>
    </row>
    <row r="303" spans="1:8" x14ac:dyDescent="0.15">
      <c r="A303">
        <v>491</v>
      </c>
      <c r="B303" s="151" t="e">
        <f t="shared" si="8"/>
        <v>#DIV/0!</v>
      </c>
      <c r="D303">
        <v>509</v>
      </c>
      <c r="E303" s="141"/>
      <c r="F303" s="141"/>
      <c r="G303" s="141"/>
      <c r="H303" s="151" t="e">
        <f t="shared" si="9"/>
        <v>#DIV/0!</v>
      </c>
    </row>
    <row r="304" spans="1:8" x14ac:dyDescent="0.15">
      <c r="A304">
        <v>492</v>
      </c>
      <c r="B304" s="151" t="e">
        <f t="shared" si="8"/>
        <v>#DIV/0!</v>
      </c>
      <c r="D304">
        <v>508</v>
      </c>
      <c r="E304" s="141"/>
      <c r="F304" s="141"/>
      <c r="G304" s="141"/>
      <c r="H304" s="151" t="e">
        <f t="shared" si="9"/>
        <v>#DIV/0!</v>
      </c>
    </row>
    <row r="305" spans="1:8" x14ac:dyDescent="0.15">
      <c r="A305">
        <v>493</v>
      </c>
      <c r="B305" s="151" t="e">
        <f t="shared" si="8"/>
        <v>#DIV/0!</v>
      </c>
      <c r="D305">
        <v>507</v>
      </c>
      <c r="E305" s="141"/>
      <c r="F305" s="141"/>
      <c r="G305" s="141"/>
      <c r="H305" s="151" t="e">
        <f t="shared" si="9"/>
        <v>#DIV/0!</v>
      </c>
    </row>
    <row r="306" spans="1:8" x14ac:dyDescent="0.15">
      <c r="A306">
        <v>494</v>
      </c>
      <c r="B306" s="151" t="e">
        <f t="shared" si="8"/>
        <v>#DIV/0!</v>
      </c>
      <c r="D306">
        <v>506</v>
      </c>
      <c r="E306" s="141"/>
      <c r="F306" s="141"/>
      <c r="G306" s="141"/>
      <c r="H306" s="151" t="e">
        <f t="shared" si="9"/>
        <v>#DIV/0!</v>
      </c>
    </row>
    <row r="307" spans="1:8" x14ac:dyDescent="0.15">
      <c r="A307">
        <v>495</v>
      </c>
      <c r="B307" s="151" t="e">
        <f t="shared" si="8"/>
        <v>#DIV/0!</v>
      </c>
      <c r="D307">
        <v>505</v>
      </c>
      <c r="E307" s="141"/>
      <c r="F307" s="141"/>
      <c r="G307" s="141"/>
      <c r="H307" s="151" t="e">
        <f t="shared" si="9"/>
        <v>#DIV/0!</v>
      </c>
    </row>
    <row r="308" spans="1:8" x14ac:dyDescent="0.15">
      <c r="A308">
        <v>496</v>
      </c>
      <c r="B308" s="151" t="e">
        <f t="shared" si="8"/>
        <v>#DIV/0!</v>
      </c>
      <c r="D308">
        <v>504</v>
      </c>
      <c r="E308" s="141"/>
      <c r="F308" s="141"/>
      <c r="G308" s="141"/>
      <c r="H308" s="151" t="e">
        <f t="shared" si="9"/>
        <v>#DIV/0!</v>
      </c>
    </row>
    <row r="309" spans="1:8" x14ac:dyDescent="0.15">
      <c r="A309">
        <v>497</v>
      </c>
      <c r="B309" s="151" t="e">
        <f t="shared" si="8"/>
        <v>#DIV/0!</v>
      </c>
      <c r="D309">
        <v>503</v>
      </c>
      <c r="E309" s="141"/>
      <c r="F309" s="141"/>
      <c r="G309" s="141"/>
      <c r="H309" s="151" t="e">
        <f t="shared" si="9"/>
        <v>#DIV/0!</v>
      </c>
    </row>
    <row r="310" spans="1:8" x14ac:dyDescent="0.15">
      <c r="A310">
        <v>498</v>
      </c>
      <c r="B310" s="151" t="e">
        <f t="shared" si="8"/>
        <v>#DIV/0!</v>
      </c>
      <c r="D310">
        <v>502</v>
      </c>
      <c r="E310" s="141"/>
      <c r="F310" s="141"/>
      <c r="G310" s="141"/>
      <c r="H310" s="151" t="e">
        <f t="shared" si="9"/>
        <v>#DIV/0!</v>
      </c>
    </row>
    <row r="311" spans="1:8" x14ac:dyDescent="0.15">
      <c r="A311">
        <v>499</v>
      </c>
      <c r="B311" s="151" t="e">
        <f t="shared" si="8"/>
        <v>#DIV/0!</v>
      </c>
      <c r="D311">
        <v>501</v>
      </c>
      <c r="E311" s="141"/>
      <c r="F311" s="141"/>
      <c r="G311" s="141"/>
      <c r="H311" s="151" t="e">
        <f t="shared" si="9"/>
        <v>#DIV/0!</v>
      </c>
    </row>
    <row r="312" spans="1:8" x14ac:dyDescent="0.15">
      <c r="A312">
        <v>500</v>
      </c>
      <c r="B312" s="151" t="e">
        <f t="shared" si="8"/>
        <v>#DIV/0!</v>
      </c>
      <c r="D312">
        <v>500</v>
      </c>
      <c r="E312" s="141"/>
      <c r="F312" s="141"/>
      <c r="G312" s="141"/>
      <c r="H312" s="151" t="e">
        <f t="shared" si="9"/>
        <v>#DIV/0!</v>
      </c>
    </row>
    <row r="313" spans="1:8" x14ac:dyDescent="0.15">
      <c r="A313">
        <v>501</v>
      </c>
      <c r="B313" s="151" t="e">
        <f t="shared" si="8"/>
        <v>#DIV/0!</v>
      </c>
      <c r="D313">
        <v>499</v>
      </c>
      <c r="E313" s="141"/>
      <c r="F313" s="141"/>
      <c r="G313" s="141"/>
      <c r="H313" s="151" t="e">
        <f t="shared" si="9"/>
        <v>#DIV/0!</v>
      </c>
    </row>
    <row r="314" spans="1:8" x14ac:dyDescent="0.15">
      <c r="A314">
        <v>502</v>
      </c>
      <c r="B314" s="151" t="e">
        <f t="shared" si="8"/>
        <v>#DIV/0!</v>
      </c>
      <c r="D314">
        <v>498</v>
      </c>
      <c r="E314" s="141"/>
      <c r="F314" s="141"/>
      <c r="G314" s="141"/>
      <c r="H314" s="151" t="e">
        <f t="shared" si="9"/>
        <v>#DIV/0!</v>
      </c>
    </row>
    <row r="315" spans="1:8" x14ac:dyDescent="0.15">
      <c r="A315">
        <v>503</v>
      </c>
      <c r="B315" s="151" t="e">
        <f t="shared" si="8"/>
        <v>#DIV/0!</v>
      </c>
      <c r="D315">
        <v>497</v>
      </c>
      <c r="E315" s="141"/>
      <c r="F315" s="141"/>
      <c r="G315" s="141"/>
      <c r="H315" s="151" t="e">
        <f t="shared" si="9"/>
        <v>#DIV/0!</v>
      </c>
    </row>
    <row r="316" spans="1:8" x14ac:dyDescent="0.15">
      <c r="A316">
        <v>504</v>
      </c>
      <c r="B316" s="151" t="e">
        <f t="shared" si="8"/>
        <v>#DIV/0!</v>
      </c>
      <c r="D316">
        <v>496</v>
      </c>
      <c r="E316" s="141"/>
      <c r="F316" s="141"/>
      <c r="G316" s="141"/>
      <c r="H316" s="151" t="e">
        <f t="shared" si="9"/>
        <v>#DIV/0!</v>
      </c>
    </row>
    <row r="317" spans="1:8" x14ac:dyDescent="0.15">
      <c r="A317">
        <v>505</v>
      </c>
      <c r="B317" s="151" t="e">
        <f t="shared" si="8"/>
        <v>#DIV/0!</v>
      </c>
      <c r="D317">
        <v>495</v>
      </c>
      <c r="E317" s="141"/>
      <c r="F317" s="141"/>
      <c r="G317" s="141"/>
      <c r="H317" s="151" t="e">
        <f t="shared" si="9"/>
        <v>#DIV/0!</v>
      </c>
    </row>
    <row r="318" spans="1:8" x14ac:dyDescent="0.15">
      <c r="A318">
        <v>506</v>
      </c>
      <c r="B318" s="151" t="e">
        <f t="shared" si="8"/>
        <v>#DIV/0!</v>
      </c>
      <c r="D318">
        <v>494</v>
      </c>
      <c r="E318" s="141"/>
      <c r="F318" s="141"/>
      <c r="G318" s="141"/>
      <c r="H318" s="151" t="e">
        <f t="shared" si="9"/>
        <v>#DIV/0!</v>
      </c>
    </row>
    <row r="319" spans="1:8" x14ac:dyDescent="0.15">
      <c r="A319">
        <v>507</v>
      </c>
      <c r="B319" s="151" t="e">
        <f t="shared" si="8"/>
        <v>#DIV/0!</v>
      </c>
      <c r="D319">
        <v>493</v>
      </c>
      <c r="E319" s="141"/>
      <c r="F319" s="141"/>
      <c r="G319" s="141"/>
      <c r="H319" s="151" t="e">
        <f t="shared" si="9"/>
        <v>#DIV/0!</v>
      </c>
    </row>
    <row r="320" spans="1:8" x14ac:dyDescent="0.15">
      <c r="A320">
        <v>508</v>
      </c>
      <c r="B320" s="151" t="e">
        <f t="shared" si="8"/>
        <v>#DIV/0!</v>
      </c>
      <c r="D320">
        <v>492</v>
      </c>
      <c r="E320" s="141"/>
      <c r="F320" s="141"/>
      <c r="G320" s="141"/>
      <c r="H320" s="151" t="e">
        <f t="shared" si="9"/>
        <v>#DIV/0!</v>
      </c>
    </row>
    <row r="321" spans="1:8" x14ac:dyDescent="0.15">
      <c r="A321">
        <v>509</v>
      </c>
      <c r="B321" s="151" t="e">
        <f t="shared" si="8"/>
        <v>#DIV/0!</v>
      </c>
      <c r="D321">
        <v>491</v>
      </c>
      <c r="E321" s="141"/>
      <c r="F321" s="141"/>
      <c r="G321" s="141"/>
      <c r="H321" s="151" t="e">
        <f t="shared" si="9"/>
        <v>#DIV/0!</v>
      </c>
    </row>
    <row r="322" spans="1:8" x14ac:dyDescent="0.15">
      <c r="A322">
        <v>510</v>
      </c>
      <c r="B322" s="151" t="e">
        <f t="shared" si="8"/>
        <v>#DIV/0!</v>
      </c>
      <c r="D322">
        <v>490</v>
      </c>
      <c r="E322" s="141"/>
      <c r="F322" s="141"/>
      <c r="G322" s="141"/>
      <c r="H322" s="151" t="e">
        <f t="shared" si="9"/>
        <v>#DIV/0!</v>
      </c>
    </row>
    <row r="323" spans="1:8" x14ac:dyDescent="0.15">
      <c r="A323">
        <v>511</v>
      </c>
      <c r="B323" s="151" t="e">
        <f t="shared" si="8"/>
        <v>#DIV/0!</v>
      </c>
      <c r="D323">
        <v>489</v>
      </c>
      <c r="E323" s="141"/>
      <c r="F323" s="141"/>
      <c r="G323" s="141"/>
      <c r="H323" s="151" t="e">
        <f t="shared" si="9"/>
        <v>#DIV/0!</v>
      </c>
    </row>
    <row r="324" spans="1:8" x14ac:dyDescent="0.15">
      <c r="A324">
        <v>512</v>
      </c>
      <c r="B324" s="151" t="e">
        <f t="shared" si="8"/>
        <v>#DIV/0!</v>
      </c>
      <c r="D324">
        <v>488</v>
      </c>
      <c r="E324" s="141"/>
      <c r="F324" s="141"/>
      <c r="G324" s="141"/>
      <c r="H324" s="151" t="e">
        <f t="shared" si="9"/>
        <v>#DIV/0!</v>
      </c>
    </row>
    <row r="325" spans="1:8" x14ac:dyDescent="0.15">
      <c r="A325">
        <v>513</v>
      </c>
      <c r="B325" s="151" t="e">
        <f t="shared" si="8"/>
        <v>#DIV/0!</v>
      </c>
      <c r="D325">
        <v>487</v>
      </c>
      <c r="E325" s="141"/>
      <c r="F325" s="141"/>
      <c r="G325" s="141"/>
      <c r="H325" s="151" t="e">
        <f t="shared" si="9"/>
        <v>#DIV/0!</v>
      </c>
    </row>
    <row r="326" spans="1:8" x14ac:dyDescent="0.15">
      <c r="A326">
        <v>514</v>
      </c>
      <c r="B326" s="151" t="e">
        <f t="shared" si="8"/>
        <v>#DIV/0!</v>
      </c>
      <c r="D326">
        <v>486</v>
      </c>
      <c r="E326" s="141"/>
      <c r="F326" s="141"/>
      <c r="G326" s="141"/>
      <c r="H326" s="151" t="e">
        <f t="shared" si="9"/>
        <v>#DIV/0!</v>
      </c>
    </row>
    <row r="327" spans="1:8" x14ac:dyDescent="0.15">
      <c r="A327">
        <v>515</v>
      </c>
      <c r="B327" s="151" t="e">
        <f t="shared" si="8"/>
        <v>#DIV/0!</v>
      </c>
      <c r="D327">
        <v>485</v>
      </c>
      <c r="E327" s="141"/>
      <c r="F327" s="141"/>
      <c r="G327" s="141"/>
      <c r="H327" s="151" t="e">
        <f t="shared" si="9"/>
        <v>#DIV/0!</v>
      </c>
    </row>
    <row r="328" spans="1:8" x14ac:dyDescent="0.15">
      <c r="A328">
        <v>516</v>
      </c>
      <c r="B328" s="151" t="e">
        <f t="shared" si="8"/>
        <v>#DIV/0!</v>
      </c>
      <c r="D328">
        <v>484</v>
      </c>
      <c r="E328" s="141"/>
      <c r="F328" s="141"/>
      <c r="G328" s="141"/>
      <c r="H328" s="151" t="e">
        <f t="shared" si="9"/>
        <v>#DIV/0!</v>
      </c>
    </row>
    <row r="329" spans="1:8" x14ac:dyDescent="0.15">
      <c r="A329">
        <v>517</v>
      </c>
      <c r="B329" s="151" t="e">
        <f t="shared" si="8"/>
        <v>#DIV/0!</v>
      </c>
      <c r="D329">
        <v>483</v>
      </c>
      <c r="E329" s="141"/>
      <c r="F329" s="141"/>
      <c r="G329" s="141"/>
      <c r="H329" s="151" t="e">
        <f t="shared" si="9"/>
        <v>#DIV/0!</v>
      </c>
    </row>
    <row r="330" spans="1:8" x14ac:dyDescent="0.15">
      <c r="A330">
        <v>518</v>
      </c>
      <c r="B330" s="151" t="e">
        <f t="shared" si="8"/>
        <v>#DIV/0!</v>
      </c>
      <c r="D330">
        <v>482</v>
      </c>
      <c r="E330" s="141"/>
      <c r="F330" s="141"/>
      <c r="G330" s="141"/>
      <c r="H330" s="151" t="e">
        <f t="shared" si="9"/>
        <v>#DIV/0!</v>
      </c>
    </row>
    <row r="331" spans="1:8" x14ac:dyDescent="0.15">
      <c r="A331">
        <v>519</v>
      </c>
      <c r="B331" s="151" t="e">
        <f t="shared" si="8"/>
        <v>#DIV/0!</v>
      </c>
      <c r="D331">
        <v>481</v>
      </c>
      <c r="E331" s="141"/>
      <c r="F331" s="141"/>
      <c r="G331" s="141"/>
      <c r="H331" s="151" t="e">
        <f t="shared" si="9"/>
        <v>#DIV/0!</v>
      </c>
    </row>
    <row r="332" spans="1:8" x14ac:dyDescent="0.15">
      <c r="A332">
        <v>520</v>
      </c>
      <c r="B332" s="151" t="e">
        <f t="shared" si="8"/>
        <v>#DIV/0!</v>
      </c>
      <c r="D332">
        <v>480</v>
      </c>
      <c r="E332" s="141"/>
      <c r="F332" s="141"/>
      <c r="G332" s="141"/>
      <c r="H332" s="151" t="e">
        <f t="shared" si="9"/>
        <v>#DIV/0!</v>
      </c>
    </row>
    <row r="333" spans="1:8" x14ac:dyDescent="0.15">
      <c r="A333">
        <v>521</v>
      </c>
      <c r="B333" s="151" t="e">
        <f t="shared" ref="B333:B396" si="10">VLOOKUP(A333,$D$12:$H$612,5,FALSE)</f>
        <v>#DIV/0!</v>
      </c>
      <c r="D333">
        <v>479</v>
      </c>
      <c r="E333" s="141"/>
      <c r="F333" s="141"/>
      <c r="G333" s="141"/>
      <c r="H333" s="151" t="e">
        <f t="shared" ref="H333:H396" si="11">AVERAGE(E333:G333)</f>
        <v>#DIV/0!</v>
      </c>
    </row>
    <row r="334" spans="1:8" x14ac:dyDescent="0.15">
      <c r="A334">
        <v>522</v>
      </c>
      <c r="B334" s="151" t="e">
        <f t="shared" si="10"/>
        <v>#DIV/0!</v>
      </c>
      <c r="D334">
        <v>478</v>
      </c>
      <c r="E334" s="141"/>
      <c r="F334" s="141"/>
      <c r="G334" s="141"/>
      <c r="H334" s="151" t="e">
        <f t="shared" si="11"/>
        <v>#DIV/0!</v>
      </c>
    </row>
    <row r="335" spans="1:8" x14ac:dyDescent="0.15">
      <c r="A335">
        <v>523</v>
      </c>
      <c r="B335" s="151" t="e">
        <f t="shared" si="10"/>
        <v>#DIV/0!</v>
      </c>
      <c r="D335">
        <v>477</v>
      </c>
      <c r="E335" s="141"/>
      <c r="F335" s="141"/>
      <c r="G335" s="141"/>
      <c r="H335" s="151" t="e">
        <f t="shared" si="11"/>
        <v>#DIV/0!</v>
      </c>
    </row>
    <row r="336" spans="1:8" x14ac:dyDescent="0.15">
      <c r="A336">
        <v>524</v>
      </c>
      <c r="B336" s="151" t="e">
        <f t="shared" si="10"/>
        <v>#DIV/0!</v>
      </c>
      <c r="D336">
        <v>476</v>
      </c>
      <c r="E336" s="141"/>
      <c r="F336" s="141"/>
      <c r="G336" s="141"/>
      <c r="H336" s="151" t="e">
        <f t="shared" si="11"/>
        <v>#DIV/0!</v>
      </c>
    </row>
    <row r="337" spans="1:8" x14ac:dyDescent="0.15">
      <c r="A337">
        <v>525</v>
      </c>
      <c r="B337" s="151" t="e">
        <f t="shared" si="10"/>
        <v>#DIV/0!</v>
      </c>
      <c r="D337">
        <v>475</v>
      </c>
      <c r="E337" s="141"/>
      <c r="F337" s="141"/>
      <c r="G337" s="141"/>
      <c r="H337" s="151" t="e">
        <f t="shared" si="11"/>
        <v>#DIV/0!</v>
      </c>
    </row>
    <row r="338" spans="1:8" x14ac:dyDescent="0.15">
      <c r="A338">
        <v>526</v>
      </c>
      <c r="B338" s="151" t="e">
        <f t="shared" si="10"/>
        <v>#DIV/0!</v>
      </c>
      <c r="D338">
        <v>474</v>
      </c>
      <c r="E338" s="141"/>
      <c r="F338" s="141"/>
      <c r="G338" s="141"/>
      <c r="H338" s="151" t="e">
        <f t="shared" si="11"/>
        <v>#DIV/0!</v>
      </c>
    </row>
    <row r="339" spans="1:8" x14ac:dyDescent="0.15">
      <c r="A339">
        <v>527</v>
      </c>
      <c r="B339" s="151" t="e">
        <f t="shared" si="10"/>
        <v>#DIV/0!</v>
      </c>
      <c r="D339">
        <v>473</v>
      </c>
      <c r="E339" s="141"/>
      <c r="F339" s="141"/>
      <c r="G339" s="141"/>
      <c r="H339" s="151" t="e">
        <f t="shared" si="11"/>
        <v>#DIV/0!</v>
      </c>
    </row>
    <row r="340" spans="1:8" x14ac:dyDescent="0.15">
      <c r="A340">
        <v>528</v>
      </c>
      <c r="B340" s="151" t="e">
        <f t="shared" si="10"/>
        <v>#DIV/0!</v>
      </c>
      <c r="D340">
        <v>472</v>
      </c>
      <c r="E340" s="141"/>
      <c r="F340" s="141"/>
      <c r="G340" s="141"/>
      <c r="H340" s="151" t="e">
        <f t="shared" si="11"/>
        <v>#DIV/0!</v>
      </c>
    </row>
    <row r="341" spans="1:8" x14ac:dyDescent="0.15">
      <c r="A341">
        <v>529</v>
      </c>
      <c r="B341" s="151" t="e">
        <f t="shared" si="10"/>
        <v>#DIV/0!</v>
      </c>
      <c r="D341">
        <v>471</v>
      </c>
      <c r="E341" s="141"/>
      <c r="F341" s="141"/>
      <c r="G341" s="141"/>
      <c r="H341" s="151" t="e">
        <f t="shared" si="11"/>
        <v>#DIV/0!</v>
      </c>
    </row>
    <row r="342" spans="1:8" x14ac:dyDescent="0.15">
      <c r="A342">
        <v>530</v>
      </c>
      <c r="B342" s="151" t="e">
        <f t="shared" si="10"/>
        <v>#DIV/0!</v>
      </c>
      <c r="D342">
        <v>470</v>
      </c>
      <c r="E342" s="141"/>
      <c r="F342" s="141"/>
      <c r="G342" s="141"/>
      <c r="H342" s="151" t="e">
        <f t="shared" si="11"/>
        <v>#DIV/0!</v>
      </c>
    </row>
    <row r="343" spans="1:8" x14ac:dyDescent="0.15">
      <c r="A343">
        <v>531</v>
      </c>
      <c r="B343" s="151" t="e">
        <f t="shared" si="10"/>
        <v>#DIV/0!</v>
      </c>
      <c r="D343">
        <v>469</v>
      </c>
      <c r="E343" s="141"/>
      <c r="F343" s="141"/>
      <c r="G343" s="141"/>
      <c r="H343" s="151" t="e">
        <f t="shared" si="11"/>
        <v>#DIV/0!</v>
      </c>
    </row>
    <row r="344" spans="1:8" x14ac:dyDescent="0.15">
      <c r="A344">
        <v>532</v>
      </c>
      <c r="B344" s="151" t="e">
        <f t="shared" si="10"/>
        <v>#DIV/0!</v>
      </c>
      <c r="D344">
        <v>468</v>
      </c>
      <c r="E344" s="141"/>
      <c r="F344" s="141"/>
      <c r="G344" s="141"/>
      <c r="H344" s="151" t="e">
        <f t="shared" si="11"/>
        <v>#DIV/0!</v>
      </c>
    </row>
    <row r="345" spans="1:8" x14ac:dyDescent="0.15">
      <c r="A345">
        <v>533</v>
      </c>
      <c r="B345" s="151" t="e">
        <f t="shared" si="10"/>
        <v>#DIV/0!</v>
      </c>
      <c r="D345">
        <v>467</v>
      </c>
      <c r="E345" s="141"/>
      <c r="F345" s="141"/>
      <c r="G345" s="141"/>
      <c r="H345" s="151" t="e">
        <f t="shared" si="11"/>
        <v>#DIV/0!</v>
      </c>
    </row>
    <row r="346" spans="1:8" x14ac:dyDescent="0.15">
      <c r="A346">
        <v>534</v>
      </c>
      <c r="B346" s="151" t="e">
        <f t="shared" si="10"/>
        <v>#DIV/0!</v>
      </c>
      <c r="D346">
        <v>466</v>
      </c>
      <c r="E346" s="141"/>
      <c r="F346" s="141"/>
      <c r="G346" s="141"/>
      <c r="H346" s="151" t="e">
        <f t="shared" si="11"/>
        <v>#DIV/0!</v>
      </c>
    </row>
    <row r="347" spans="1:8" x14ac:dyDescent="0.15">
      <c r="A347">
        <v>535</v>
      </c>
      <c r="B347" s="151" t="e">
        <f t="shared" si="10"/>
        <v>#DIV/0!</v>
      </c>
      <c r="D347">
        <v>465</v>
      </c>
      <c r="E347" s="141"/>
      <c r="F347" s="141"/>
      <c r="G347" s="141"/>
      <c r="H347" s="151" t="e">
        <f t="shared" si="11"/>
        <v>#DIV/0!</v>
      </c>
    </row>
    <row r="348" spans="1:8" x14ac:dyDescent="0.15">
      <c r="A348">
        <v>536</v>
      </c>
      <c r="B348" s="151" t="e">
        <f t="shared" si="10"/>
        <v>#DIV/0!</v>
      </c>
      <c r="D348">
        <v>464</v>
      </c>
      <c r="E348" s="141"/>
      <c r="F348" s="141"/>
      <c r="G348" s="141"/>
      <c r="H348" s="151" t="e">
        <f t="shared" si="11"/>
        <v>#DIV/0!</v>
      </c>
    </row>
    <row r="349" spans="1:8" x14ac:dyDescent="0.15">
      <c r="A349">
        <v>537</v>
      </c>
      <c r="B349" s="151" t="e">
        <f t="shared" si="10"/>
        <v>#DIV/0!</v>
      </c>
      <c r="D349">
        <v>463</v>
      </c>
      <c r="E349" s="141"/>
      <c r="F349" s="141"/>
      <c r="G349" s="141"/>
      <c r="H349" s="151" t="e">
        <f t="shared" si="11"/>
        <v>#DIV/0!</v>
      </c>
    </row>
    <row r="350" spans="1:8" x14ac:dyDescent="0.15">
      <c r="A350">
        <v>538</v>
      </c>
      <c r="B350" s="151" t="e">
        <f t="shared" si="10"/>
        <v>#DIV/0!</v>
      </c>
      <c r="D350">
        <v>462</v>
      </c>
      <c r="E350" s="141"/>
      <c r="F350" s="141"/>
      <c r="G350" s="141"/>
      <c r="H350" s="151" t="e">
        <f t="shared" si="11"/>
        <v>#DIV/0!</v>
      </c>
    </row>
    <row r="351" spans="1:8" x14ac:dyDescent="0.15">
      <c r="A351">
        <v>539</v>
      </c>
      <c r="B351" s="151" t="e">
        <f t="shared" si="10"/>
        <v>#DIV/0!</v>
      </c>
      <c r="D351">
        <v>461</v>
      </c>
      <c r="E351" s="141"/>
      <c r="F351" s="141"/>
      <c r="G351" s="141"/>
      <c r="H351" s="151" t="e">
        <f t="shared" si="11"/>
        <v>#DIV/0!</v>
      </c>
    </row>
    <row r="352" spans="1:8" x14ac:dyDescent="0.15">
      <c r="A352">
        <v>540</v>
      </c>
      <c r="B352" s="151" t="e">
        <f t="shared" si="10"/>
        <v>#DIV/0!</v>
      </c>
      <c r="D352">
        <v>460</v>
      </c>
      <c r="E352" s="141"/>
      <c r="F352" s="141"/>
      <c r="G352" s="141"/>
      <c r="H352" s="151" t="e">
        <f t="shared" si="11"/>
        <v>#DIV/0!</v>
      </c>
    </row>
    <row r="353" spans="1:8" x14ac:dyDescent="0.15">
      <c r="A353">
        <v>541</v>
      </c>
      <c r="B353" s="151" t="e">
        <f t="shared" si="10"/>
        <v>#DIV/0!</v>
      </c>
      <c r="D353">
        <v>459</v>
      </c>
      <c r="E353" s="141"/>
      <c r="F353" s="141"/>
      <c r="G353" s="141"/>
      <c r="H353" s="151" t="e">
        <f t="shared" si="11"/>
        <v>#DIV/0!</v>
      </c>
    </row>
    <row r="354" spans="1:8" x14ac:dyDescent="0.15">
      <c r="A354">
        <v>542</v>
      </c>
      <c r="B354" s="151" t="e">
        <f t="shared" si="10"/>
        <v>#DIV/0!</v>
      </c>
      <c r="D354">
        <v>458</v>
      </c>
      <c r="E354" s="141"/>
      <c r="F354" s="141"/>
      <c r="G354" s="141"/>
      <c r="H354" s="151" t="e">
        <f t="shared" si="11"/>
        <v>#DIV/0!</v>
      </c>
    </row>
    <row r="355" spans="1:8" x14ac:dyDescent="0.15">
      <c r="A355">
        <v>543</v>
      </c>
      <c r="B355" s="151" t="e">
        <f t="shared" si="10"/>
        <v>#DIV/0!</v>
      </c>
      <c r="D355">
        <v>457</v>
      </c>
      <c r="E355" s="141"/>
      <c r="F355" s="141"/>
      <c r="G355" s="141"/>
      <c r="H355" s="151" t="e">
        <f t="shared" si="11"/>
        <v>#DIV/0!</v>
      </c>
    </row>
    <row r="356" spans="1:8" x14ac:dyDescent="0.15">
      <c r="A356">
        <v>544</v>
      </c>
      <c r="B356" s="151" t="e">
        <f t="shared" si="10"/>
        <v>#DIV/0!</v>
      </c>
      <c r="D356">
        <v>456</v>
      </c>
      <c r="E356" s="141"/>
      <c r="F356" s="141"/>
      <c r="G356" s="141"/>
      <c r="H356" s="151" t="e">
        <f t="shared" si="11"/>
        <v>#DIV/0!</v>
      </c>
    </row>
    <row r="357" spans="1:8" x14ac:dyDescent="0.15">
      <c r="A357">
        <v>545</v>
      </c>
      <c r="B357" s="151" t="e">
        <f t="shared" si="10"/>
        <v>#DIV/0!</v>
      </c>
      <c r="D357">
        <v>455</v>
      </c>
      <c r="E357" s="141"/>
      <c r="F357" s="141"/>
      <c r="G357" s="141"/>
      <c r="H357" s="151" t="e">
        <f t="shared" si="11"/>
        <v>#DIV/0!</v>
      </c>
    </row>
    <row r="358" spans="1:8" x14ac:dyDescent="0.15">
      <c r="A358">
        <v>546</v>
      </c>
      <c r="B358" s="151" t="e">
        <f t="shared" si="10"/>
        <v>#DIV/0!</v>
      </c>
      <c r="D358">
        <v>454</v>
      </c>
      <c r="E358" s="141"/>
      <c r="F358" s="141"/>
      <c r="G358" s="141"/>
      <c r="H358" s="151" t="e">
        <f t="shared" si="11"/>
        <v>#DIV/0!</v>
      </c>
    </row>
    <row r="359" spans="1:8" x14ac:dyDescent="0.15">
      <c r="A359">
        <v>547</v>
      </c>
      <c r="B359" s="151" t="e">
        <f t="shared" si="10"/>
        <v>#DIV/0!</v>
      </c>
      <c r="D359">
        <v>453</v>
      </c>
      <c r="E359" s="141"/>
      <c r="F359" s="141"/>
      <c r="G359" s="141"/>
      <c r="H359" s="151" t="e">
        <f t="shared" si="11"/>
        <v>#DIV/0!</v>
      </c>
    </row>
    <row r="360" spans="1:8" x14ac:dyDescent="0.15">
      <c r="A360">
        <v>548</v>
      </c>
      <c r="B360" s="151" t="e">
        <f t="shared" si="10"/>
        <v>#DIV/0!</v>
      </c>
      <c r="D360">
        <v>452</v>
      </c>
      <c r="E360" s="141"/>
      <c r="F360" s="141"/>
      <c r="G360" s="141"/>
      <c r="H360" s="151" t="e">
        <f t="shared" si="11"/>
        <v>#DIV/0!</v>
      </c>
    </row>
    <row r="361" spans="1:8" x14ac:dyDescent="0.15">
      <c r="A361">
        <v>549</v>
      </c>
      <c r="B361" s="151" t="e">
        <f t="shared" si="10"/>
        <v>#DIV/0!</v>
      </c>
      <c r="D361">
        <v>451</v>
      </c>
      <c r="E361" s="141"/>
      <c r="F361" s="141"/>
      <c r="G361" s="141"/>
      <c r="H361" s="151" t="e">
        <f t="shared" si="11"/>
        <v>#DIV/0!</v>
      </c>
    </row>
    <row r="362" spans="1:8" x14ac:dyDescent="0.15">
      <c r="A362">
        <v>550</v>
      </c>
      <c r="B362" s="151" t="e">
        <f t="shared" si="10"/>
        <v>#DIV/0!</v>
      </c>
      <c r="D362">
        <v>450</v>
      </c>
      <c r="E362" s="141"/>
      <c r="F362" s="141"/>
      <c r="G362" s="141"/>
      <c r="H362" s="151" t="e">
        <f t="shared" si="11"/>
        <v>#DIV/0!</v>
      </c>
    </row>
    <row r="363" spans="1:8" x14ac:dyDescent="0.15">
      <c r="A363">
        <v>551</v>
      </c>
      <c r="B363" s="151" t="e">
        <f t="shared" si="10"/>
        <v>#DIV/0!</v>
      </c>
      <c r="D363">
        <v>449</v>
      </c>
      <c r="E363" s="141"/>
      <c r="F363" s="141"/>
      <c r="G363" s="141"/>
      <c r="H363" s="151" t="e">
        <f t="shared" si="11"/>
        <v>#DIV/0!</v>
      </c>
    </row>
    <row r="364" spans="1:8" x14ac:dyDescent="0.15">
      <c r="A364">
        <v>552</v>
      </c>
      <c r="B364" s="151" t="e">
        <f t="shared" si="10"/>
        <v>#DIV/0!</v>
      </c>
      <c r="D364">
        <v>448</v>
      </c>
      <c r="E364" s="141"/>
      <c r="F364" s="141"/>
      <c r="G364" s="141"/>
      <c r="H364" s="151" t="e">
        <f t="shared" si="11"/>
        <v>#DIV/0!</v>
      </c>
    </row>
    <row r="365" spans="1:8" x14ac:dyDescent="0.15">
      <c r="A365">
        <v>553</v>
      </c>
      <c r="B365" s="151" t="e">
        <f t="shared" si="10"/>
        <v>#DIV/0!</v>
      </c>
      <c r="D365">
        <v>447</v>
      </c>
      <c r="E365" s="141"/>
      <c r="F365" s="141"/>
      <c r="G365" s="141"/>
      <c r="H365" s="151" t="e">
        <f t="shared" si="11"/>
        <v>#DIV/0!</v>
      </c>
    </row>
    <row r="366" spans="1:8" x14ac:dyDescent="0.15">
      <c r="A366">
        <v>554</v>
      </c>
      <c r="B366" s="151" t="e">
        <f t="shared" si="10"/>
        <v>#DIV/0!</v>
      </c>
      <c r="D366">
        <v>446</v>
      </c>
      <c r="E366" s="141"/>
      <c r="F366" s="141"/>
      <c r="G366" s="141"/>
      <c r="H366" s="151" t="e">
        <f t="shared" si="11"/>
        <v>#DIV/0!</v>
      </c>
    </row>
    <row r="367" spans="1:8" x14ac:dyDescent="0.15">
      <c r="A367">
        <v>555</v>
      </c>
      <c r="B367" s="151" t="e">
        <f t="shared" si="10"/>
        <v>#DIV/0!</v>
      </c>
      <c r="D367">
        <v>445</v>
      </c>
      <c r="E367" s="141"/>
      <c r="F367" s="141"/>
      <c r="G367" s="141"/>
      <c r="H367" s="151" t="e">
        <f t="shared" si="11"/>
        <v>#DIV/0!</v>
      </c>
    </row>
    <row r="368" spans="1:8" x14ac:dyDescent="0.15">
      <c r="A368">
        <v>556</v>
      </c>
      <c r="B368" s="151" t="e">
        <f t="shared" si="10"/>
        <v>#DIV/0!</v>
      </c>
      <c r="D368">
        <v>444</v>
      </c>
      <c r="E368" s="141"/>
      <c r="F368" s="141"/>
      <c r="G368" s="141"/>
      <c r="H368" s="151" t="e">
        <f t="shared" si="11"/>
        <v>#DIV/0!</v>
      </c>
    </row>
    <row r="369" spans="1:8" x14ac:dyDescent="0.15">
      <c r="A369">
        <v>557</v>
      </c>
      <c r="B369" s="151" t="e">
        <f t="shared" si="10"/>
        <v>#DIV/0!</v>
      </c>
      <c r="D369">
        <v>443</v>
      </c>
      <c r="E369" s="141"/>
      <c r="F369" s="141"/>
      <c r="G369" s="141"/>
      <c r="H369" s="151" t="e">
        <f t="shared" si="11"/>
        <v>#DIV/0!</v>
      </c>
    </row>
    <row r="370" spans="1:8" x14ac:dyDescent="0.15">
      <c r="A370">
        <v>558</v>
      </c>
      <c r="B370" s="151" t="e">
        <f t="shared" si="10"/>
        <v>#DIV/0!</v>
      </c>
      <c r="D370">
        <v>442</v>
      </c>
      <c r="E370" s="141"/>
      <c r="F370" s="141"/>
      <c r="G370" s="141"/>
      <c r="H370" s="151" t="e">
        <f t="shared" si="11"/>
        <v>#DIV/0!</v>
      </c>
    </row>
    <row r="371" spans="1:8" x14ac:dyDescent="0.15">
      <c r="A371">
        <v>559</v>
      </c>
      <c r="B371" s="151" t="e">
        <f t="shared" si="10"/>
        <v>#DIV/0!</v>
      </c>
      <c r="D371">
        <v>441</v>
      </c>
      <c r="E371" s="141"/>
      <c r="F371" s="141"/>
      <c r="G371" s="141"/>
      <c r="H371" s="151" t="e">
        <f t="shared" si="11"/>
        <v>#DIV/0!</v>
      </c>
    </row>
    <row r="372" spans="1:8" x14ac:dyDescent="0.15">
      <c r="A372">
        <v>560</v>
      </c>
      <c r="B372" s="151" t="e">
        <f t="shared" si="10"/>
        <v>#DIV/0!</v>
      </c>
      <c r="D372">
        <v>440</v>
      </c>
      <c r="E372" s="141"/>
      <c r="F372" s="141"/>
      <c r="G372" s="141"/>
      <c r="H372" s="151" t="e">
        <f t="shared" si="11"/>
        <v>#DIV/0!</v>
      </c>
    </row>
    <row r="373" spans="1:8" x14ac:dyDescent="0.15">
      <c r="A373">
        <v>561</v>
      </c>
      <c r="B373" s="151" t="e">
        <f t="shared" si="10"/>
        <v>#DIV/0!</v>
      </c>
      <c r="D373">
        <v>439</v>
      </c>
      <c r="E373" s="141"/>
      <c r="F373" s="141"/>
      <c r="G373" s="141"/>
      <c r="H373" s="151" t="e">
        <f t="shared" si="11"/>
        <v>#DIV/0!</v>
      </c>
    </row>
    <row r="374" spans="1:8" x14ac:dyDescent="0.15">
      <c r="A374">
        <v>562</v>
      </c>
      <c r="B374" s="151" t="e">
        <f t="shared" si="10"/>
        <v>#DIV/0!</v>
      </c>
      <c r="D374">
        <v>438</v>
      </c>
      <c r="E374" s="141"/>
      <c r="F374" s="141"/>
      <c r="G374" s="141"/>
      <c r="H374" s="151" t="e">
        <f t="shared" si="11"/>
        <v>#DIV/0!</v>
      </c>
    </row>
    <row r="375" spans="1:8" x14ac:dyDescent="0.15">
      <c r="A375">
        <v>563</v>
      </c>
      <c r="B375" s="151" t="e">
        <f t="shared" si="10"/>
        <v>#DIV/0!</v>
      </c>
      <c r="D375">
        <v>437</v>
      </c>
      <c r="E375" s="141"/>
      <c r="F375" s="141"/>
      <c r="G375" s="141"/>
      <c r="H375" s="151" t="e">
        <f t="shared" si="11"/>
        <v>#DIV/0!</v>
      </c>
    </row>
    <row r="376" spans="1:8" x14ac:dyDescent="0.15">
      <c r="A376">
        <v>564</v>
      </c>
      <c r="B376" s="151" t="e">
        <f t="shared" si="10"/>
        <v>#DIV/0!</v>
      </c>
      <c r="D376">
        <v>436</v>
      </c>
      <c r="E376" s="141"/>
      <c r="F376" s="141"/>
      <c r="G376" s="141"/>
      <c r="H376" s="151" t="e">
        <f t="shared" si="11"/>
        <v>#DIV/0!</v>
      </c>
    </row>
    <row r="377" spans="1:8" x14ac:dyDescent="0.15">
      <c r="A377">
        <v>565</v>
      </c>
      <c r="B377" s="151" t="e">
        <f t="shared" si="10"/>
        <v>#DIV/0!</v>
      </c>
      <c r="D377">
        <v>435</v>
      </c>
      <c r="E377" s="141"/>
      <c r="F377" s="141"/>
      <c r="G377" s="141"/>
      <c r="H377" s="151" t="e">
        <f t="shared" si="11"/>
        <v>#DIV/0!</v>
      </c>
    </row>
    <row r="378" spans="1:8" x14ac:dyDescent="0.15">
      <c r="A378">
        <v>566</v>
      </c>
      <c r="B378" s="151" t="e">
        <f t="shared" si="10"/>
        <v>#DIV/0!</v>
      </c>
      <c r="D378">
        <v>434</v>
      </c>
      <c r="E378" s="141"/>
      <c r="F378" s="141"/>
      <c r="G378" s="141"/>
      <c r="H378" s="151" t="e">
        <f t="shared" si="11"/>
        <v>#DIV/0!</v>
      </c>
    </row>
    <row r="379" spans="1:8" x14ac:dyDescent="0.15">
      <c r="A379">
        <v>567</v>
      </c>
      <c r="B379" s="151" t="e">
        <f t="shared" si="10"/>
        <v>#DIV/0!</v>
      </c>
      <c r="D379">
        <v>433</v>
      </c>
      <c r="E379" s="141"/>
      <c r="F379" s="141"/>
      <c r="G379" s="141"/>
      <c r="H379" s="151" t="e">
        <f t="shared" si="11"/>
        <v>#DIV/0!</v>
      </c>
    </row>
    <row r="380" spans="1:8" x14ac:dyDescent="0.15">
      <c r="A380">
        <v>568</v>
      </c>
      <c r="B380" s="151" t="e">
        <f t="shared" si="10"/>
        <v>#DIV/0!</v>
      </c>
      <c r="D380">
        <v>432</v>
      </c>
      <c r="E380" s="141"/>
      <c r="F380" s="141"/>
      <c r="G380" s="141"/>
      <c r="H380" s="151" t="e">
        <f t="shared" si="11"/>
        <v>#DIV/0!</v>
      </c>
    </row>
    <row r="381" spans="1:8" x14ac:dyDescent="0.15">
      <c r="A381">
        <v>569</v>
      </c>
      <c r="B381" s="151" t="e">
        <f t="shared" si="10"/>
        <v>#DIV/0!</v>
      </c>
      <c r="D381">
        <v>431</v>
      </c>
      <c r="E381" s="141"/>
      <c r="F381" s="141"/>
      <c r="G381" s="141"/>
      <c r="H381" s="151" t="e">
        <f t="shared" si="11"/>
        <v>#DIV/0!</v>
      </c>
    </row>
    <row r="382" spans="1:8" x14ac:dyDescent="0.15">
      <c r="A382">
        <v>570</v>
      </c>
      <c r="B382" s="151" t="e">
        <f t="shared" si="10"/>
        <v>#DIV/0!</v>
      </c>
      <c r="D382">
        <v>430</v>
      </c>
      <c r="E382" s="141"/>
      <c r="F382" s="141"/>
      <c r="G382" s="141"/>
      <c r="H382" s="151" t="e">
        <f t="shared" si="11"/>
        <v>#DIV/0!</v>
      </c>
    </row>
    <row r="383" spans="1:8" x14ac:dyDescent="0.15">
      <c r="A383">
        <v>571</v>
      </c>
      <c r="B383" s="151" t="e">
        <f t="shared" si="10"/>
        <v>#DIV/0!</v>
      </c>
      <c r="D383">
        <v>429</v>
      </c>
      <c r="E383" s="141"/>
      <c r="F383" s="141"/>
      <c r="G383" s="141"/>
      <c r="H383" s="151" t="e">
        <f t="shared" si="11"/>
        <v>#DIV/0!</v>
      </c>
    </row>
    <row r="384" spans="1:8" x14ac:dyDescent="0.15">
      <c r="A384">
        <v>572</v>
      </c>
      <c r="B384" s="151" t="e">
        <f t="shared" si="10"/>
        <v>#DIV/0!</v>
      </c>
      <c r="D384">
        <v>428</v>
      </c>
      <c r="E384" s="141"/>
      <c r="F384" s="141"/>
      <c r="G384" s="141"/>
      <c r="H384" s="151" t="e">
        <f t="shared" si="11"/>
        <v>#DIV/0!</v>
      </c>
    </row>
    <row r="385" spans="1:8" x14ac:dyDescent="0.15">
      <c r="A385">
        <v>573</v>
      </c>
      <c r="B385" s="151" t="e">
        <f t="shared" si="10"/>
        <v>#DIV/0!</v>
      </c>
      <c r="D385">
        <v>427</v>
      </c>
      <c r="E385" s="141"/>
      <c r="F385" s="141"/>
      <c r="G385" s="141"/>
      <c r="H385" s="151" t="e">
        <f t="shared" si="11"/>
        <v>#DIV/0!</v>
      </c>
    </row>
    <row r="386" spans="1:8" x14ac:dyDescent="0.15">
      <c r="A386">
        <v>574</v>
      </c>
      <c r="B386" s="151" t="e">
        <f t="shared" si="10"/>
        <v>#DIV/0!</v>
      </c>
      <c r="D386">
        <v>426</v>
      </c>
      <c r="E386" s="141"/>
      <c r="F386" s="141"/>
      <c r="G386" s="141"/>
      <c r="H386" s="151" t="e">
        <f t="shared" si="11"/>
        <v>#DIV/0!</v>
      </c>
    </row>
    <row r="387" spans="1:8" x14ac:dyDescent="0.15">
      <c r="A387">
        <v>575</v>
      </c>
      <c r="B387" s="151" t="e">
        <f t="shared" si="10"/>
        <v>#DIV/0!</v>
      </c>
      <c r="D387">
        <v>425</v>
      </c>
      <c r="E387" s="141"/>
      <c r="F387" s="141"/>
      <c r="G387" s="141"/>
      <c r="H387" s="151" t="e">
        <f t="shared" si="11"/>
        <v>#DIV/0!</v>
      </c>
    </row>
    <row r="388" spans="1:8" x14ac:dyDescent="0.15">
      <c r="A388">
        <v>576</v>
      </c>
      <c r="B388" s="151" t="e">
        <f t="shared" si="10"/>
        <v>#DIV/0!</v>
      </c>
      <c r="D388">
        <v>424</v>
      </c>
      <c r="E388" s="141"/>
      <c r="F388" s="141"/>
      <c r="G388" s="141"/>
      <c r="H388" s="151" t="e">
        <f t="shared" si="11"/>
        <v>#DIV/0!</v>
      </c>
    </row>
    <row r="389" spans="1:8" x14ac:dyDescent="0.15">
      <c r="A389">
        <v>577</v>
      </c>
      <c r="B389" s="151" t="e">
        <f t="shared" si="10"/>
        <v>#DIV/0!</v>
      </c>
      <c r="D389">
        <v>423</v>
      </c>
      <c r="E389" s="141"/>
      <c r="F389" s="141"/>
      <c r="G389" s="141"/>
      <c r="H389" s="151" t="e">
        <f t="shared" si="11"/>
        <v>#DIV/0!</v>
      </c>
    </row>
    <row r="390" spans="1:8" x14ac:dyDescent="0.15">
      <c r="A390">
        <v>578</v>
      </c>
      <c r="B390" s="151" t="e">
        <f t="shared" si="10"/>
        <v>#DIV/0!</v>
      </c>
      <c r="D390">
        <v>422</v>
      </c>
      <c r="E390" s="141"/>
      <c r="F390" s="141"/>
      <c r="G390" s="141"/>
      <c r="H390" s="151" t="e">
        <f t="shared" si="11"/>
        <v>#DIV/0!</v>
      </c>
    </row>
    <row r="391" spans="1:8" x14ac:dyDescent="0.15">
      <c r="A391">
        <v>579</v>
      </c>
      <c r="B391" s="151" t="e">
        <f t="shared" si="10"/>
        <v>#DIV/0!</v>
      </c>
      <c r="D391">
        <v>421</v>
      </c>
      <c r="E391" s="141"/>
      <c r="F391" s="141"/>
      <c r="G391" s="141"/>
      <c r="H391" s="151" t="e">
        <f t="shared" si="11"/>
        <v>#DIV/0!</v>
      </c>
    </row>
    <row r="392" spans="1:8" x14ac:dyDescent="0.15">
      <c r="A392">
        <v>580</v>
      </c>
      <c r="B392" s="151" t="e">
        <f t="shared" si="10"/>
        <v>#DIV/0!</v>
      </c>
      <c r="D392">
        <v>420</v>
      </c>
      <c r="E392" s="141"/>
      <c r="F392" s="141"/>
      <c r="G392" s="141"/>
      <c r="H392" s="151" t="e">
        <f t="shared" si="11"/>
        <v>#DIV/0!</v>
      </c>
    </row>
    <row r="393" spans="1:8" x14ac:dyDescent="0.15">
      <c r="A393">
        <v>581</v>
      </c>
      <c r="B393" s="151" t="e">
        <f t="shared" si="10"/>
        <v>#DIV/0!</v>
      </c>
      <c r="D393">
        <v>419</v>
      </c>
      <c r="E393" s="141"/>
      <c r="F393" s="141"/>
      <c r="G393" s="141"/>
      <c r="H393" s="151" t="e">
        <f t="shared" si="11"/>
        <v>#DIV/0!</v>
      </c>
    </row>
    <row r="394" spans="1:8" x14ac:dyDescent="0.15">
      <c r="A394">
        <v>582</v>
      </c>
      <c r="B394" s="151" t="e">
        <f t="shared" si="10"/>
        <v>#DIV/0!</v>
      </c>
      <c r="D394">
        <v>418</v>
      </c>
      <c r="E394" s="141"/>
      <c r="F394" s="141"/>
      <c r="G394" s="141"/>
      <c r="H394" s="151" t="e">
        <f t="shared" si="11"/>
        <v>#DIV/0!</v>
      </c>
    </row>
    <row r="395" spans="1:8" x14ac:dyDescent="0.15">
      <c r="A395">
        <v>583</v>
      </c>
      <c r="B395" s="151" t="e">
        <f t="shared" si="10"/>
        <v>#DIV/0!</v>
      </c>
      <c r="D395">
        <v>417</v>
      </c>
      <c r="E395" s="141"/>
      <c r="F395" s="141"/>
      <c r="G395" s="141"/>
      <c r="H395" s="151" t="e">
        <f t="shared" si="11"/>
        <v>#DIV/0!</v>
      </c>
    </row>
    <row r="396" spans="1:8" x14ac:dyDescent="0.15">
      <c r="A396">
        <v>584</v>
      </c>
      <c r="B396" s="151" t="e">
        <f t="shared" si="10"/>
        <v>#DIV/0!</v>
      </c>
      <c r="D396">
        <v>416</v>
      </c>
      <c r="E396" s="141"/>
      <c r="F396" s="141"/>
      <c r="G396" s="141"/>
      <c r="H396" s="151" t="e">
        <f t="shared" si="11"/>
        <v>#DIV/0!</v>
      </c>
    </row>
    <row r="397" spans="1:8" x14ac:dyDescent="0.15">
      <c r="A397">
        <v>585</v>
      </c>
      <c r="B397" s="151" t="e">
        <f t="shared" ref="B397:B460" si="12">VLOOKUP(A397,$D$12:$H$612,5,FALSE)</f>
        <v>#DIV/0!</v>
      </c>
      <c r="D397">
        <v>415</v>
      </c>
      <c r="E397" s="141"/>
      <c r="F397" s="141"/>
      <c r="G397" s="141"/>
      <c r="H397" s="151" t="e">
        <f t="shared" ref="H397:H460" si="13">AVERAGE(E397:G397)</f>
        <v>#DIV/0!</v>
      </c>
    </row>
    <row r="398" spans="1:8" x14ac:dyDescent="0.15">
      <c r="A398">
        <v>586</v>
      </c>
      <c r="B398" s="151" t="e">
        <f t="shared" si="12"/>
        <v>#DIV/0!</v>
      </c>
      <c r="D398">
        <v>414</v>
      </c>
      <c r="E398" s="141"/>
      <c r="F398" s="141"/>
      <c r="G398" s="141"/>
      <c r="H398" s="151" t="e">
        <f t="shared" si="13"/>
        <v>#DIV/0!</v>
      </c>
    </row>
    <row r="399" spans="1:8" x14ac:dyDescent="0.15">
      <c r="A399">
        <v>587</v>
      </c>
      <c r="B399" s="151" t="e">
        <f t="shared" si="12"/>
        <v>#DIV/0!</v>
      </c>
      <c r="D399">
        <v>413</v>
      </c>
      <c r="E399" s="141"/>
      <c r="F399" s="141"/>
      <c r="G399" s="141"/>
      <c r="H399" s="151" t="e">
        <f t="shared" si="13"/>
        <v>#DIV/0!</v>
      </c>
    </row>
    <row r="400" spans="1:8" x14ac:dyDescent="0.15">
      <c r="A400">
        <v>588</v>
      </c>
      <c r="B400" s="151" t="e">
        <f t="shared" si="12"/>
        <v>#DIV/0!</v>
      </c>
      <c r="D400">
        <v>412</v>
      </c>
      <c r="E400" s="141"/>
      <c r="F400" s="141"/>
      <c r="G400" s="141"/>
      <c r="H400" s="151" t="e">
        <f t="shared" si="13"/>
        <v>#DIV/0!</v>
      </c>
    </row>
    <row r="401" spans="1:8" x14ac:dyDescent="0.15">
      <c r="A401">
        <v>589</v>
      </c>
      <c r="B401" s="151" t="e">
        <f t="shared" si="12"/>
        <v>#DIV/0!</v>
      </c>
      <c r="D401">
        <v>411</v>
      </c>
      <c r="E401" s="141"/>
      <c r="F401" s="141"/>
      <c r="G401" s="141"/>
      <c r="H401" s="151" t="e">
        <f t="shared" si="13"/>
        <v>#DIV/0!</v>
      </c>
    </row>
    <row r="402" spans="1:8" x14ac:dyDescent="0.15">
      <c r="A402">
        <v>590</v>
      </c>
      <c r="B402" s="151" t="e">
        <f t="shared" si="12"/>
        <v>#DIV/0!</v>
      </c>
      <c r="D402">
        <v>410</v>
      </c>
      <c r="E402" s="141"/>
      <c r="F402" s="141"/>
      <c r="G402" s="141"/>
      <c r="H402" s="151" t="e">
        <f t="shared" si="13"/>
        <v>#DIV/0!</v>
      </c>
    </row>
    <row r="403" spans="1:8" x14ac:dyDescent="0.15">
      <c r="A403">
        <v>591</v>
      </c>
      <c r="B403" s="151" t="e">
        <f t="shared" si="12"/>
        <v>#DIV/0!</v>
      </c>
      <c r="D403">
        <v>409</v>
      </c>
      <c r="E403" s="141"/>
      <c r="F403" s="141"/>
      <c r="G403" s="141"/>
      <c r="H403" s="151" t="e">
        <f t="shared" si="13"/>
        <v>#DIV/0!</v>
      </c>
    </row>
    <row r="404" spans="1:8" x14ac:dyDescent="0.15">
      <c r="A404">
        <v>592</v>
      </c>
      <c r="B404" s="151" t="e">
        <f t="shared" si="12"/>
        <v>#DIV/0!</v>
      </c>
      <c r="D404">
        <v>408</v>
      </c>
      <c r="E404" s="141"/>
      <c r="F404" s="141"/>
      <c r="G404" s="141"/>
      <c r="H404" s="151" t="e">
        <f t="shared" si="13"/>
        <v>#DIV/0!</v>
      </c>
    </row>
    <row r="405" spans="1:8" x14ac:dyDescent="0.15">
      <c r="A405">
        <v>593</v>
      </c>
      <c r="B405" s="151" t="e">
        <f t="shared" si="12"/>
        <v>#DIV/0!</v>
      </c>
      <c r="D405">
        <v>407</v>
      </c>
      <c r="E405" s="141"/>
      <c r="F405" s="141"/>
      <c r="G405" s="141"/>
      <c r="H405" s="151" t="e">
        <f t="shared" si="13"/>
        <v>#DIV/0!</v>
      </c>
    </row>
    <row r="406" spans="1:8" x14ac:dyDescent="0.15">
      <c r="A406">
        <v>594</v>
      </c>
      <c r="B406" s="151" t="e">
        <f t="shared" si="12"/>
        <v>#DIV/0!</v>
      </c>
      <c r="D406">
        <v>406</v>
      </c>
      <c r="E406" s="141"/>
      <c r="F406" s="141"/>
      <c r="G406" s="141"/>
      <c r="H406" s="151" t="e">
        <f t="shared" si="13"/>
        <v>#DIV/0!</v>
      </c>
    </row>
    <row r="407" spans="1:8" x14ac:dyDescent="0.15">
      <c r="A407">
        <v>595</v>
      </c>
      <c r="B407" s="151" t="e">
        <f t="shared" si="12"/>
        <v>#DIV/0!</v>
      </c>
      <c r="D407">
        <v>405</v>
      </c>
      <c r="E407" s="141"/>
      <c r="F407" s="141"/>
      <c r="G407" s="141"/>
      <c r="H407" s="151" t="e">
        <f t="shared" si="13"/>
        <v>#DIV/0!</v>
      </c>
    </row>
    <row r="408" spans="1:8" x14ac:dyDescent="0.15">
      <c r="A408">
        <v>596</v>
      </c>
      <c r="B408" s="151" t="e">
        <f t="shared" si="12"/>
        <v>#DIV/0!</v>
      </c>
      <c r="D408">
        <v>404</v>
      </c>
      <c r="E408" s="141"/>
      <c r="F408" s="141"/>
      <c r="G408" s="141"/>
      <c r="H408" s="151" t="e">
        <f t="shared" si="13"/>
        <v>#DIV/0!</v>
      </c>
    </row>
    <row r="409" spans="1:8" x14ac:dyDescent="0.15">
      <c r="A409">
        <v>597</v>
      </c>
      <c r="B409" s="151" t="e">
        <f t="shared" si="12"/>
        <v>#DIV/0!</v>
      </c>
      <c r="D409">
        <v>403</v>
      </c>
      <c r="E409" s="141"/>
      <c r="F409" s="141"/>
      <c r="G409" s="141"/>
      <c r="H409" s="151" t="e">
        <f t="shared" si="13"/>
        <v>#DIV/0!</v>
      </c>
    </row>
    <row r="410" spans="1:8" x14ac:dyDescent="0.15">
      <c r="A410">
        <v>598</v>
      </c>
      <c r="B410" s="151" t="e">
        <f t="shared" si="12"/>
        <v>#DIV/0!</v>
      </c>
      <c r="D410">
        <v>402</v>
      </c>
      <c r="E410" s="141"/>
      <c r="F410" s="141"/>
      <c r="G410" s="141"/>
      <c r="H410" s="151" t="e">
        <f t="shared" si="13"/>
        <v>#DIV/0!</v>
      </c>
    </row>
    <row r="411" spans="1:8" x14ac:dyDescent="0.15">
      <c r="A411">
        <v>599</v>
      </c>
      <c r="B411" s="151" t="e">
        <f t="shared" si="12"/>
        <v>#DIV/0!</v>
      </c>
      <c r="D411">
        <v>401</v>
      </c>
      <c r="E411" s="141"/>
      <c r="F411" s="141"/>
      <c r="G411" s="141"/>
      <c r="H411" s="151" t="e">
        <f t="shared" si="13"/>
        <v>#DIV/0!</v>
      </c>
    </row>
    <row r="412" spans="1:8" x14ac:dyDescent="0.15">
      <c r="A412">
        <v>600</v>
      </c>
      <c r="B412" s="151" t="e">
        <f t="shared" si="12"/>
        <v>#DIV/0!</v>
      </c>
      <c r="D412">
        <v>400</v>
      </c>
      <c r="E412" s="141"/>
      <c r="F412" s="141"/>
      <c r="G412" s="141"/>
      <c r="H412" s="151" t="e">
        <f t="shared" si="13"/>
        <v>#DIV/0!</v>
      </c>
    </row>
    <row r="413" spans="1:8" x14ac:dyDescent="0.15">
      <c r="A413">
        <v>601</v>
      </c>
      <c r="B413" s="151" t="e">
        <f t="shared" si="12"/>
        <v>#DIV/0!</v>
      </c>
      <c r="D413">
        <v>399</v>
      </c>
      <c r="E413" s="141"/>
      <c r="F413" s="141"/>
      <c r="G413" s="141"/>
      <c r="H413" s="151" t="e">
        <f t="shared" si="13"/>
        <v>#DIV/0!</v>
      </c>
    </row>
    <row r="414" spans="1:8" x14ac:dyDescent="0.15">
      <c r="A414">
        <v>602</v>
      </c>
      <c r="B414" s="151" t="e">
        <f t="shared" si="12"/>
        <v>#DIV/0!</v>
      </c>
      <c r="D414">
        <v>398</v>
      </c>
      <c r="E414" s="141"/>
      <c r="F414" s="141"/>
      <c r="G414" s="141"/>
      <c r="H414" s="151" t="e">
        <f t="shared" si="13"/>
        <v>#DIV/0!</v>
      </c>
    </row>
    <row r="415" spans="1:8" x14ac:dyDescent="0.15">
      <c r="A415">
        <v>603</v>
      </c>
      <c r="B415" s="151" t="e">
        <f t="shared" si="12"/>
        <v>#DIV/0!</v>
      </c>
      <c r="D415">
        <v>397</v>
      </c>
      <c r="E415" s="141"/>
      <c r="F415" s="141"/>
      <c r="G415" s="141"/>
      <c r="H415" s="151" t="e">
        <f t="shared" si="13"/>
        <v>#DIV/0!</v>
      </c>
    </row>
    <row r="416" spans="1:8" x14ac:dyDescent="0.15">
      <c r="A416">
        <v>604</v>
      </c>
      <c r="B416" s="151" t="e">
        <f t="shared" si="12"/>
        <v>#DIV/0!</v>
      </c>
      <c r="D416">
        <v>396</v>
      </c>
      <c r="E416" s="141"/>
      <c r="F416" s="141"/>
      <c r="G416" s="141"/>
      <c r="H416" s="151" t="e">
        <f t="shared" si="13"/>
        <v>#DIV/0!</v>
      </c>
    </row>
    <row r="417" spans="1:8" x14ac:dyDescent="0.15">
      <c r="A417">
        <v>605</v>
      </c>
      <c r="B417" s="151" t="e">
        <f t="shared" si="12"/>
        <v>#DIV/0!</v>
      </c>
      <c r="D417">
        <v>395</v>
      </c>
      <c r="E417" s="141"/>
      <c r="F417" s="141"/>
      <c r="G417" s="141"/>
      <c r="H417" s="151" t="e">
        <f t="shared" si="13"/>
        <v>#DIV/0!</v>
      </c>
    </row>
    <row r="418" spans="1:8" x14ac:dyDescent="0.15">
      <c r="A418">
        <v>606</v>
      </c>
      <c r="B418" s="151" t="e">
        <f t="shared" si="12"/>
        <v>#DIV/0!</v>
      </c>
      <c r="D418">
        <v>394</v>
      </c>
      <c r="E418" s="141"/>
      <c r="F418" s="141"/>
      <c r="G418" s="141"/>
      <c r="H418" s="151" t="e">
        <f t="shared" si="13"/>
        <v>#DIV/0!</v>
      </c>
    </row>
    <row r="419" spans="1:8" x14ac:dyDescent="0.15">
      <c r="A419">
        <v>607</v>
      </c>
      <c r="B419" s="151" t="e">
        <f t="shared" si="12"/>
        <v>#DIV/0!</v>
      </c>
      <c r="D419">
        <v>393</v>
      </c>
      <c r="E419" s="141"/>
      <c r="F419" s="141"/>
      <c r="G419" s="141"/>
      <c r="H419" s="151" t="e">
        <f t="shared" si="13"/>
        <v>#DIV/0!</v>
      </c>
    </row>
    <row r="420" spans="1:8" x14ac:dyDescent="0.15">
      <c r="A420">
        <v>608</v>
      </c>
      <c r="B420" s="151" t="e">
        <f t="shared" si="12"/>
        <v>#DIV/0!</v>
      </c>
      <c r="D420">
        <v>392</v>
      </c>
      <c r="E420" s="141"/>
      <c r="F420" s="141"/>
      <c r="G420" s="141"/>
      <c r="H420" s="151" t="e">
        <f t="shared" si="13"/>
        <v>#DIV/0!</v>
      </c>
    </row>
    <row r="421" spans="1:8" x14ac:dyDescent="0.15">
      <c r="A421">
        <v>609</v>
      </c>
      <c r="B421" s="151" t="e">
        <f t="shared" si="12"/>
        <v>#DIV/0!</v>
      </c>
      <c r="D421">
        <v>391</v>
      </c>
      <c r="E421" s="141"/>
      <c r="F421" s="141"/>
      <c r="G421" s="141"/>
      <c r="H421" s="151" t="e">
        <f t="shared" si="13"/>
        <v>#DIV/0!</v>
      </c>
    </row>
    <row r="422" spans="1:8" x14ac:dyDescent="0.15">
      <c r="A422">
        <v>610</v>
      </c>
      <c r="B422" s="151" t="e">
        <f t="shared" si="12"/>
        <v>#DIV/0!</v>
      </c>
      <c r="D422">
        <v>390</v>
      </c>
      <c r="E422" s="141"/>
      <c r="F422" s="141"/>
      <c r="G422" s="141"/>
      <c r="H422" s="151" t="e">
        <f t="shared" si="13"/>
        <v>#DIV/0!</v>
      </c>
    </row>
    <row r="423" spans="1:8" x14ac:dyDescent="0.15">
      <c r="A423">
        <v>611</v>
      </c>
      <c r="B423" s="151" t="e">
        <f t="shared" si="12"/>
        <v>#DIV/0!</v>
      </c>
      <c r="D423">
        <v>389</v>
      </c>
      <c r="E423" s="141"/>
      <c r="F423" s="141"/>
      <c r="G423" s="141"/>
      <c r="H423" s="151" t="e">
        <f t="shared" si="13"/>
        <v>#DIV/0!</v>
      </c>
    </row>
    <row r="424" spans="1:8" x14ac:dyDescent="0.15">
      <c r="A424">
        <v>612</v>
      </c>
      <c r="B424" s="151" t="e">
        <f t="shared" si="12"/>
        <v>#DIV/0!</v>
      </c>
      <c r="D424">
        <v>388</v>
      </c>
      <c r="E424" s="141"/>
      <c r="F424" s="141"/>
      <c r="G424" s="141"/>
      <c r="H424" s="151" t="e">
        <f t="shared" si="13"/>
        <v>#DIV/0!</v>
      </c>
    </row>
    <row r="425" spans="1:8" x14ac:dyDescent="0.15">
      <c r="A425">
        <v>613</v>
      </c>
      <c r="B425" s="151" t="e">
        <f t="shared" si="12"/>
        <v>#DIV/0!</v>
      </c>
      <c r="D425">
        <v>387</v>
      </c>
      <c r="E425" s="141"/>
      <c r="F425" s="141"/>
      <c r="G425" s="141"/>
      <c r="H425" s="151" t="e">
        <f t="shared" si="13"/>
        <v>#DIV/0!</v>
      </c>
    </row>
    <row r="426" spans="1:8" x14ac:dyDescent="0.15">
      <c r="A426">
        <v>614</v>
      </c>
      <c r="B426" s="151" t="e">
        <f t="shared" si="12"/>
        <v>#DIV/0!</v>
      </c>
      <c r="D426">
        <v>386</v>
      </c>
      <c r="E426" s="141"/>
      <c r="F426" s="141"/>
      <c r="G426" s="141"/>
      <c r="H426" s="151" t="e">
        <f t="shared" si="13"/>
        <v>#DIV/0!</v>
      </c>
    </row>
    <row r="427" spans="1:8" x14ac:dyDescent="0.15">
      <c r="A427">
        <v>615</v>
      </c>
      <c r="B427" s="151" t="e">
        <f t="shared" si="12"/>
        <v>#DIV/0!</v>
      </c>
      <c r="D427">
        <v>385</v>
      </c>
      <c r="E427" s="141"/>
      <c r="F427" s="141"/>
      <c r="G427" s="141"/>
      <c r="H427" s="151" t="e">
        <f t="shared" si="13"/>
        <v>#DIV/0!</v>
      </c>
    </row>
    <row r="428" spans="1:8" x14ac:dyDescent="0.15">
      <c r="A428">
        <v>616</v>
      </c>
      <c r="B428" s="151" t="e">
        <f t="shared" si="12"/>
        <v>#DIV/0!</v>
      </c>
      <c r="D428">
        <v>384</v>
      </c>
      <c r="E428" s="141"/>
      <c r="F428" s="141"/>
      <c r="G428" s="141"/>
      <c r="H428" s="151" t="e">
        <f t="shared" si="13"/>
        <v>#DIV/0!</v>
      </c>
    </row>
    <row r="429" spans="1:8" x14ac:dyDescent="0.15">
      <c r="A429">
        <v>617</v>
      </c>
      <c r="B429" s="151" t="e">
        <f t="shared" si="12"/>
        <v>#DIV/0!</v>
      </c>
      <c r="D429">
        <v>383</v>
      </c>
      <c r="E429" s="141"/>
      <c r="F429" s="141"/>
      <c r="G429" s="141"/>
      <c r="H429" s="151" t="e">
        <f t="shared" si="13"/>
        <v>#DIV/0!</v>
      </c>
    </row>
    <row r="430" spans="1:8" x14ac:dyDescent="0.15">
      <c r="A430">
        <v>618</v>
      </c>
      <c r="B430" s="151" t="e">
        <f t="shared" si="12"/>
        <v>#DIV/0!</v>
      </c>
      <c r="D430">
        <v>382</v>
      </c>
      <c r="E430" s="141"/>
      <c r="F430" s="141"/>
      <c r="G430" s="141"/>
      <c r="H430" s="151" t="e">
        <f t="shared" si="13"/>
        <v>#DIV/0!</v>
      </c>
    </row>
    <row r="431" spans="1:8" x14ac:dyDescent="0.15">
      <c r="A431">
        <v>619</v>
      </c>
      <c r="B431" s="151" t="e">
        <f t="shared" si="12"/>
        <v>#DIV/0!</v>
      </c>
      <c r="D431">
        <v>381</v>
      </c>
      <c r="E431" s="141"/>
      <c r="F431" s="141"/>
      <c r="G431" s="141"/>
      <c r="H431" s="151" t="e">
        <f t="shared" si="13"/>
        <v>#DIV/0!</v>
      </c>
    </row>
    <row r="432" spans="1:8" x14ac:dyDescent="0.15">
      <c r="A432">
        <v>620</v>
      </c>
      <c r="B432" s="151" t="e">
        <f t="shared" si="12"/>
        <v>#DIV/0!</v>
      </c>
      <c r="D432">
        <v>380</v>
      </c>
      <c r="E432" s="141"/>
      <c r="F432" s="141"/>
      <c r="G432" s="141"/>
      <c r="H432" s="151" t="e">
        <f t="shared" si="13"/>
        <v>#DIV/0!</v>
      </c>
    </row>
    <row r="433" spans="1:8" x14ac:dyDescent="0.15">
      <c r="A433">
        <v>621</v>
      </c>
      <c r="B433" s="151" t="e">
        <f t="shared" si="12"/>
        <v>#DIV/0!</v>
      </c>
      <c r="D433">
        <v>379</v>
      </c>
      <c r="E433" s="141"/>
      <c r="F433" s="141"/>
      <c r="G433" s="141"/>
      <c r="H433" s="151" t="e">
        <f t="shared" si="13"/>
        <v>#DIV/0!</v>
      </c>
    </row>
    <row r="434" spans="1:8" x14ac:dyDescent="0.15">
      <c r="A434">
        <v>622</v>
      </c>
      <c r="B434" s="151" t="e">
        <f t="shared" si="12"/>
        <v>#DIV/0!</v>
      </c>
      <c r="D434">
        <v>378</v>
      </c>
      <c r="E434" s="141"/>
      <c r="F434" s="141"/>
      <c r="G434" s="141"/>
      <c r="H434" s="151" t="e">
        <f t="shared" si="13"/>
        <v>#DIV/0!</v>
      </c>
    </row>
    <row r="435" spans="1:8" x14ac:dyDescent="0.15">
      <c r="A435">
        <v>623</v>
      </c>
      <c r="B435" s="151" t="e">
        <f t="shared" si="12"/>
        <v>#DIV/0!</v>
      </c>
      <c r="D435">
        <v>377</v>
      </c>
      <c r="E435" s="141"/>
      <c r="F435" s="141"/>
      <c r="G435" s="141"/>
      <c r="H435" s="151" t="e">
        <f t="shared" si="13"/>
        <v>#DIV/0!</v>
      </c>
    </row>
    <row r="436" spans="1:8" x14ac:dyDescent="0.15">
      <c r="A436">
        <v>624</v>
      </c>
      <c r="B436" s="151" t="e">
        <f t="shared" si="12"/>
        <v>#DIV/0!</v>
      </c>
      <c r="D436">
        <v>376</v>
      </c>
      <c r="E436" s="141"/>
      <c r="F436" s="141"/>
      <c r="G436" s="141"/>
      <c r="H436" s="151" t="e">
        <f t="shared" si="13"/>
        <v>#DIV/0!</v>
      </c>
    </row>
    <row r="437" spans="1:8" x14ac:dyDescent="0.15">
      <c r="A437">
        <v>625</v>
      </c>
      <c r="B437" s="151" t="e">
        <f t="shared" si="12"/>
        <v>#DIV/0!</v>
      </c>
      <c r="D437">
        <v>375</v>
      </c>
      <c r="E437" s="141"/>
      <c r="F437" s="141"/>
      <c r="G437" s="141"/>
      <c r="H437" s="151" t="e">
        <f t="shared" si="13"/>
        <v>#DIV/0!</v>
      </c>
    </row>
    <row r="438" spans="1:8" x14ac:dyDescent="0.15">
      <c r="A438">
        <v>626</v>
      </c>
      <c r="B438" s="151" t="e">
        <f t="shared" si="12"/>
        <v>#DIV/0!</v>
      </c>
      <c r="D438">
        <v>374</v>
      </c>
      <c r="E438" s="141"/>
      <c r="F438" s="141"/>
      <c r="G438" s="141"/>
      <c r="H438" s="151" t="e">
        <f t="shared" si="13"/>
        <v>#DIV/0!</v>
      </c>
    </row>
    <row r="439" spans="1:8" x14ac:dyDescent="0.15">
      <c r="A439">
        <v>627</v>
      </c>
      <c r="B439" s="151" t="e">
        <f t="shared" si="12"/>
        <v>#DIV/0!</v>
      </c>
      <c r="D439">
        <v>373</v>
      </c>
      <c r="E439" s="141"/>
      <c r="F439" s="141"/>
      <c r="G439" s="141"/>
      <c r="H439" s="151" t="e">
        <f t="shared" si="13"/>
        <v>#DIV/0!</v>
      </c>
    </row>
    <row r="440" spans="1:8" x14ac:dyDescent="0.15">
      <c r="A440">
        <v>628</v>
      </c>
      <c r="B440" s="151" t="e">
        <f t="shared" si="12"/>
        <v>#DIV/0!</v>
      </c>
      <c r="D440">
        <v>372</v>
      </c>
      <c r="E440" s="141"/>
      <c r="F440" s="141"/>
      <c r="G440" s="141"/>
      <c r="H440" s="151" t="e">
        <f t="shared" si="13"/>
        <v>#DIV/0!</v>
      </c>
    </row>
    <row r="441" spans="1:8" x14ac:dyDescent="0.15">
      <c r="A441">
        <v>629</v>
      </c>
      <c r="B441" s="151" t="e">
        <f t="shared" si="12"/>
        <v>#DIV/0!</v>
      </c>
      <c r="D441">
        <v>371</v>
      </c>
      <c r="E441" s="141"/>
      <c r="F441" s="141"/>
      <c r="G441" s="141"/>
      <c r="H441" s="151" t="e">
        <f t="shared" si="13"/>
        <v>#DIV/0!</v>
      </c>
    </row>
    <row r="442" spans="1:8" x14ac:dyDescent="0.15">
      <c r="A442">
        <v>630</v>
      </c>
      <c r="B442" s="151" t="e">
        <f t="shared" si="12"/>
        <v>#DIV/0!</v>
      </c>
      <c r="D442">
        <v>370</v>
      </c>
      <c r="E442" s="141"/>
      <c r="F442" s="141"/>
      <c r="G442" s="141"/>
      <c r="H442" s="151" t="e">
        <f t="shared" si="13"/>
        <v>#DIV/0!</v>
      </c>
    </row>
    <row r="443" spans="1:8" x14ac:dyDescent="0.15">
      <c r="A443">
        <v>631</v>
      </c>
      <c r="B443" s="151" t="e">
        <f t="shared" si="12"/>
        <v>#DIV/0!</v>
      </c>
      <c r="D443">
        <v>369</v>
      </c>
      <c r="E443" s="141"/>
      <c r="F443" s="141"/>
      <c r="G443" s="141"/>
      <c r="H443" s="151" t="e">
        <f t="shared" si="13"/>
        <v>#DIV/0!</v>
      </c>
    </row>
    <row r="444" spans="1:8" x14ac:dyDescent="0.15">
      <c r="A444">
        <v>632</v>
      </c>
      <c r="B444" s="151" t="e">
        <f t="shared" si="12"/>
        <v>#DIV/0!</v>
      </c>
      <c r="D444">
        <v>368</v>
      </c>
      <c r="E444" s="141"/>
      <c r="F444" s="141"/>
      <c r="G444" s="141"/>
      <c r="H444" s="151" t="e">
        <f t="shared" si="13"/>
        <v>#DIV/0!</v>
      </c>
    </row>
    <row r="445" spans="1:8" x14ac:dyDescent="0.15">
      <c r="A445">
        <v>633</v>
      </c>
      <c r="B445" s="151" t="e">
        <f t="shared" si="12"/>
        <v>#DIV/0!</v>
      </c>
      <c r="D445">
        <v>367</v>
      </c>
      <c r="E445" s="141"/>
      <c r="F445" s="141"/>
      <c r="G445" s="141"/>
      <c r="H445" s="151" t="e">
        <f t="shared" si="13"/>
        <v>#DIV/0!</v>
      </c>
    </row>
    <row r="446" spans="1:8" x14ac:dyDescent="0.15">
      <c r="A446">
        <v>634</v>
      </c>
      <c r="B446" s="151" t="e">
        <f t="shared" si="12"/>
        <v>#DIV/0!</v>
      </c>
      <c r="D446">
        <v>366</v>
      </c>
      <c r="E446" s="141"/>
      <c r="F446" s="141"/>
      <c r="G446" s="141"/>
      <c r="H446" s="151" t="e">
        <f t="shared" si="13"/>
        <v>#DIV/0!</v>
      </c>
    </row>
    <row r="447" spans="1:8" x14ac:dyDescent="0.15">
      <c r="A447">
        <v>635</v>
      </c>
      <c r="B447" s="151" t="e">
        <f t="shared" si="12"/>
        <v>#DIV/0!</v>
      </c>
      <c r="D447">
        <v>365</v>
      </c>
      <c r="E447" s="141"/>
      <c r="F447" s="141"/>
      <c r="G447" s="141"/>
      <c r="H447" s="151" t="e">
        <f t="shared" si="13"/>
        <v>#DIV/0!</v>
      </c>
    </row>
    <row r="448" spans="1:8" x14ac:dyDescent="0.15">
      <c r="A448">
        <v>636</v>
      </c>
      <c r="B448" s="151" t="e">
        <f t="shared" si="12"/>
        <v>#DIV/0!</v>
      </c>
      <c r="D448">
        <v>364</v>
      </c>
      <c r="E448" s="141"/>
      <c r="F448" s="141"/>
      <c r="G448" s="141"/>
      <c r="H448" s="151" t="e">
        <f t="shared" si="13"/>
        <v>#DIV/0!</v>
      </c>
    </row>
    <row r="449" spans="1:8" x14ac:dyDescent="0.15">
      <c r="A449">
        <v>637</v>
      </c>
      <c r="B449" s="151" t="e">
        <f t="shared" si="12"/>
        <v>#DIV/0!</v>
      </c>
      <c r="D449">
        <v>363</v>
      </c>
      <c r="E449" s="141"/>
      <c r="F449" s="141"/>
      <c r="G449" s="141"/>
      <c r="H449" s="151" t="e">
        <f t="shared" si="13"/>
        <v>#DIV/0!</v>
      </c>
    </row>
    <row r="450" spans="1:8" x14ac:dyDescent="0.15">
      <c r="A450">
        <v>638</v>
      </c>
      <c r="B450" s="151" t="e">
        <f t="shared" si="12"/>
        <v>#DIV/0!</v>
      </c>
      <c r="D450">
        <v>362</v>
      </c>
      <c r="E450" s="141"/>
      <c r="F450" s="141"/>
      <c r="G450" s="141"/>
      <c r="H450" s="151" t="e">
        <f t="shared" si="13"/>
        <v>#DIV/0!</v>
      </c>
    </row>
    <row r="451" spans="1:8" x14ac:dyDescent="0.15">
      <c r="A451">
        <v>639</v>
      </c>
      <c r="B451" s="151" t="e">
        <f t="shared" si="12"/>
        <v>#DIV/0!</v>
      </c>
      <c r="D451">
        <v>361</v>
      </c>
      <c r="E451" s="141"/>
      <c r="F451" s="141"/>
      <c r="G451" s="141"/>
      <c r="H451" s="151" t="e">
        <f t="shared" si="13"/>
        <v>#DIV/0!</v>
      </c>
    </row>
    <row r="452" spans="1:8" x14ac:dyDescent="0.15">
      <c r="A452">
        <v>640</v>
      </c>
      <c r="B452" s="151" t="e">
        <f t="shared" si="12"/>
        <v>#DIV/0!</v>
      </c>
      <c r="D452">
        <v>360</v>
      </c>
      <c r="E452" s="141"/>
      <c r="F452" s="141"/>
      <c r="G452" s="141"/>
      <c r="H452" s="151" t="e">
        <f t="shared" si="13"/>
        <v>#DIV/0!</v>
      </c>
    </row>
    <row r="453" spans="1:8" x14ac:dyDescent="0.15">
      <c r="A453">
        <v>641</v>
      </c>
      <c r="B453" s="151" t="e">
        <f t="shared" si="12"/>
        <v>#DIV/0!</v>
      </c>
      <c r="D453">
        <v>359</v>
      </c>
      <c r="E453" s="141"/>
      <c r="F453" s="141"/>
      <c r="G453" s="141"/>
      <c r="H453" s="151" t="e">
        <f t="shared" si="13"/>
        <v>#DIV/0!</v>
      </c>
    </row>
    <row r="454" spans="1:8" x14ac:dyDescent="0.15">
      <c r="A454">
        <v>642</v>
      </c>
      <c r="B454" s="151" t="e">
        <f t="shared" si="12"/>
        <v>#DIV/0!</v>
      </c>
      <c r="D454">
        <v>358</v>
      </c>
      <c r="E454" s="141"/>
      <c r="F454" s="141"/>
      <c r="G454" s="141"/>
      <c r="H454" s="151" t="e">
        <f t="shared" si="13"/>
        <v>#DIV/0!</v>
      </c>
    </row>
    <row r="455" spans="1:8" x14ac:dyDescent="0.15">
      <c r="A455">
        <v>643</v>
      </c>
      <c r="B455" s="151" t="e">
        <f t="shared" si="12"/>
        <v>#DIV/0!</v>
      </c>
      <c r="D455">
        <v>357</v>
      </c>
      <c r="E455" s="141"/>
      <c r="F455" s="141"/>
      <c r="G455" s="141"/>
      <c r="H455" s="151" t="e">
        <f t="shared" si="13"/>
        <v>#DIV/0!</v>
      </c>
    </row>
    <row r="456" spans="1:8" x14ac:dyDescent="0.15">
      <c r="A456">
        <v>644</v>
      </c>
      <c r="B456" s="151" t="e">
        <f t="shared" si="12"/>
        <v>#DIV/0!</v>
      </c>
      <c r="D456">
        <v>356</v>
      </c>
      <c r="E456" s="141"/>
      <c r="F456" s="141"/>
      <c r="G456" s="141"/>
      <c r="H456" s="151" t="e">
        <f t="shared" si="13"/>
        <v>#DIV/0!</v>
      </c>
    </row>
    <row r="457" spans="1:8" x14ac:dyDescent="0.15">
      <c r="A457">
        <v>645</v>
      </c>
      <c r="B457" s="151" t="e">
        <f t="shared" si="12"/>
        <v>#DIV/0!</v>
      </c>
      <c r="D457">
        <v>355</v>
      </c>
      <c r="E457" s="141"/>
      <c r="F457" s="141"/>
      <c r="G457" s="141"/>
      <c r="H457" s="151" t="e">
        <f t="shared" si="13"/>
        <v>#DIV/0!</v>
      </c>
    </row>
    <row r="458" spans="1:8" x14ac:dyDescent="0.15">
      <c r="A458">
        <v>646</v>
      </c>
      <c r="B458" s="151" t="e">
        <f t="shared" si="12"/>
        <v>#DIV/0!</v>
      </c>
      <c r="D458">
        <v>354</v>
      </c>
      <c r="E458" s="141"/>
      <c r="F458" s="141"/>
      <c r="G458" s="141"/>
      <c r="H458" s="151" t="e">
        <f t="shared" si="13"/>
        <v>#DIV/0!</v>
      </c>
    </row>
    <row r="459" spans="1:8" x14ac:dyDescent="0.15">
      <c r="A459">
        <v>647</v>
      </c>
      <c r="B459" s="151" t="e">
        <f t="shared" si="12"/>
        <v>#DIV/0!</v>
      </c>
      <c r="D459">
        <v>353</v>
      </c>
      <c r="E459" s="141"/>
      <c r="F459" s="141"/>
      <c r="G459" s="141"/>
      <c r="H459" s="151" t="e">
        <f t="shared" si="13"/>
        <v>#DIV/0!</v>
      </c>
    </row>
    <row r="460" spans="1:8" x14ac:dyDescent="0.15">
      <c r="A460">
        <v>648</v>
      </c>
      <c r="B460" s="151" t="e">
        <f t="shared" si="12"/>
        <v>#DIV/0!</v>
      </c>
      <c r="D460">
        <v>352</v>
      </c>
      <c r="E460" s="141"/>
      <c r="F460" s="141"/>
      <c r="G460" s="141"/>
      <c r="H460" s="151" t="e">
        <f t="shared" si="13"/>
        <v>#DIV/0!</v>
      </c>
    </row>
    <row r="461" spans="1:8" x14ac:dyDescent="0.15">
      <c r="A461">
        <v>649</v>
      </c>
      <c r="B461" s="151" t="e">
        <f t="shared" ref="B461:B524" si="14">VLOOKUP(A461,$D$12:$H$612,5,FALSE)</f>
        <v>#DIV/0!</v>
      </c>
      <c r="D461">
        <v>351</v>
      </c>
      <c r="E461" s="141"/>
      <c r="F461" s="141"/>
      <c r="G461" s="141"/>
      <c r="H461" s="151" t="e">
        <f t="shared" ref="H461:H524" si="15">AVERAGE(E461:G461)</f>
        <v>#DIV/0!</v>
      </c>
    </row>
    <row r="462" spans="1:8" x14ac:dyDescent="0.15">
      <c r="A462">
        <v>650</v>
      </c>
      <c r="B462" s="151" t="e">
        <f t="shared" si="14"/>
        <v>#DIV/0!</v>
      </c>
      <c r="D462">
        <v>350</v>
      </c>
      <c r="E462" s="141"/>
      <c r="F462" s="141"/>
      <c r="G462" s="141"/>
      <c r="H462" s="151" t="e">
        <f t="shared" si="15"/>
        <v>#DIV/0!</v>
      </c>
    </row>
    <row r="463" spans="1:8" x14ac:dyDescent="0.15">
      <c r="A463">
        <v>651</v>
      </c>
      <c r="B463" s="151" t="e">
        <f t="shared" si="14"/>
        <v>#DIV/0!</v>
      </c>
      <c r="D463">
        <v>349</v>
      </c>
      <c r="E463" s="141"/>
      <c r="F463" s="141"/>
      <c r="G463" s="141"/>
      <c r="H463" s="151" t="e">
        <f t="shared" si="15"/>
        <v>#DIV/0!</v>
      </c>
    </row>
    <row r="464" spans="1:8" x14ac:dyDescent="0.15">
      <c r="A464">
        <v>652</v>
      </c>
      <c r="B464" s="151" t="e">
        <f t="shared" si="14"/>
        <v>#DIV/0!</v>
      </c>
      <c r="D464">
        <v>348</v>
      </c>
      <c r="E464" s="141"/>
      <c r="F464" s="141"/>
      <c r="G464" s="141"/>
      <c r="H464" s="151" t="e">
        <f t="shared" si="15"/>
        <v>#DIV/0!</v>
      </c>
    </row>
    <row r="465" spans="1:8" x14ac:dyDescent="0.15">
      <c r="A465">
        <v>653</v>
      </c>
      <c r="B465" s="151" t="e">
        <f t="shared" si="14"/>
        <v>#DIV/0!</v>
      </c>
      <c r="D465">
        <v>347</v>
      </c>
      <c r="E465" s="141"/>
      <c r="F465" s="141"/>
      <c r="G465" s="141"/>
      <c r="H465" s="151" t="e">
        <f t="shared" si="15"/>
        <v>#DIV/0!</v>
      </c>
    </row>
    <row r="466" spans="1:8" x14ac:dyDescent="0.15">
      <c r="A466">
        <v>654</v>
      </c>
      <c r="B466" s="151" t="e">
        <f t="shared" si="14"/>
        <v>#DIV/0!</v>
      </c>
      <c r="D466">
        <v>346</v>
      </c>
      <c r="E466" s="141"/>
      <c r="F466" s="141"/>
      <c r="G466" s="141"/>
      <c r="H466" s="151" t="e">
        <f t="shared" si="15"/>
        <v>#DIV/0!</v>
      </c>
    </row>
    <row r="467" spans="1:8" x14ac:dyDescent="0.15">
      <c r="A467">
        <v>655</v>
      </c>
      <c r="B467" s="151" t="e">
        <f t="shared" si="14"/>
        <v>#DIV/0!</v>
      </c>
      <c r="D467">
        <v>345</v>
      </c>
      <c r="E467" s="141"/>
      <c r="F467" s="141"/>
      <c r="G467" s="141"/>
      <c r="H467" s="151" t="e">
        <f t="shared" si="15"/>
        <v>#DIV/0!</v>
      </c>
    </row>
    <row r="468" spans="1:8" x14ac:dyDescent="0.15">
      <c r="A468">
        <v>656</v>
      </c>
      <c r="B468" s="151" t="e">
        <f t="shared" si="14"/>
        <v>#DIV/0!</v>
      </c>
      <c r="D468">
        <v>344</v>
      </c>
      <c r="E468" s="141"/>
      <c r="F468" s="141"/>
      <c r="G468" s="141"/>
      <c r="H468" s="151" t="e">
        <f t="shared" si="15"/>
        <v>#DIV/0!</v>
      </c>
    </row>
    <row r="469" spans="1:8" x14ac:dyDescent="0.15">
      <c r="A469">
        <v>657</v>
      </c>
      <c r="B469" s="151" t="e">
        <f t="shared" si="14"/>
        <v>#DIV/0!</v>
      </c>
      <c r="D469">
        <v>343</v>
      </c>
      <c r="E469" s="141"/>
      <c r="F469" s="141"/>
      <c r="G469" s="141"/>
      <c r="H469" s="151" t="e">
        <f t="shared" si="15"/>
        <v>#DIV/0!</v>
      </c>
    </row>
    <row r="470" spans="1:8" x14ac:dyDescent="0.15">
      <c r="A470">
        <v>658</v>
      </c>
      <c r="B470" s="151" t="e">
        <f t="shared" si="14"/>
        <v>#DIV/0!</v>
      </c>
      <c r="D470">
        <v>342</v>
      </c>
      <c r="E470" s="141"/>
      <c r="F470" s="141"/>
      <c r="G470" s="141"/>
      <c r="H470" s="151" t="e">
        <f t="shared" si="15"/>
        <v>#DIV/0!</v>
      </c>
    </row>
    <row r="471" spans="1:8" x14ac:dyDescent="0.15">
      <c r="A471">
        <v>659</v>
      </c>
      <c r="B471" s="151" t="e">
        <f t="shared" si="14"/>
        <v>#DIV/0!</v>
      </c>
      <c r="D471">
        <v>341</v>
      </c>
      <c r="E471" s="141"/>
      <c r="F471" s="141"/>
      <c r="G471" s="141"/>
      <c r="H471" s="151" t="e">
        <f t="shared" si="15"/>
        <v>#DIV/0!</v>
      </c>
    </row>
    <row r="472" spans="1:8" x14ac:dyDescent="0.15">
      <c r="A472">
        <v>660</v>
      </c>
      <c r="B472" s="151" t="e">
        <f t="shared" si="14"/>
        <v>#DIV/0!</v>
      </c>
      <c r="D472">
        <v>340</v>
      </c>
      <c r="E472" s="141"/>
      <c r="F472" s="141"/>
      <c r="G472" s="141"/>
      <c r="H472" s="151" t="e">
        <f t="shared" si="15"/>
        <v>#DIV/0!</v>
      </c>
    </row>
    <row r="473" spans="1:8" x14ac:dyDescent="0.15">
      <c r="A473">
        <v>661</v>
      </c>
      <c r="B473" s="151" t="e">
        <f t="shared" si="14"/>
        <v>#DIV/0!</v>
      </c>
      <c r="D473">
        <v>339</v>
      </c>
      <c r="E473" s="141"/>
      <c r="F473" s="141"/>
      <c r="G473" s="141"/>
      <c r="H473" s="151" t="e">
        <f t="shared" si="15"/>
        <v>#DIV/0!</v>
      </c>
    </row>
    <row r="474" spans="1:8" x14ac:dyDescent="0.15">
      <c r="A474">
        <v>662</v>
      </c>
      <c r="B474" s="151" t="e">
        <f t="shared" si="14"/>
        <v>#DIV/0!</v>
      </c>
      <c r="D474">
        <v>338</v>
      </c>
      <c r="E474" s="141"/>
      <c r="F474" s="141"/>
      <c r="G474" s="141"/>
      <c r="H474" s="151" t="e">
        <f t="shared" si="15"/>
        <v>#DIV/0!</v>
      </c>
    </row>
    <row r="475" spans="1:8" x14ac:dyDescent="0.15">
      <c r="A475">
        <v>663</v>
      </c>
      <c r="B475" s="151" t="e">
        <f t="shared" si="14"/>
        <v>#DIV/0!</v>
      </c>
      <c r="D475">
        <v>337</v>
      </c>
      <c r="E475" s="141"/>
      <c r="F475" s="141"/>
      <c r="G475" s="141"/>
      <c r="H475" s="151" t="e">
        <f t="shared" si="15"/>
        <v>#DIV/0!</v>
      </c>
    </row>
    <row r="476" spans="1:8" x14ac:dyDescent="0.15">
      <c r="A476">
        <v>664</v>
      </c>
      <c r="B476" s="151" t="e">
        <f t="shared" si="14"/>
        <v>#DIV/0!</v>
      </c>
      <c r="D476">
        <v>336</v>
      </c>
      <c r="E476" s="141"/>
      <c r="F476" s="141"/>
      <c r="G476" s="141"/>
      <c r="H476" s="151" t="e">
        <f t="shared" si="15"/>
        <v>#DIV/0!</v>
      </c>
    </row>
    <row r="477" spans="1:8" x14ac:dyDescent="0.15">
      <c r="A477">
        <v>665</v>
      </c>
      <c r="B477" s="151" t="e">
        <f t="shared" si="14"/>
        <v>#DIV/0!</v>
      </c>
      <c r="D477">
        <v>335</v>
      </c>
      <c r="E477" s="141"/>
      <c r="F477" s="141"/>
      <c r="G477" s="141"/>
      <c r="H477" s="151" t="e">
        <f t="shared" si="15"/>
        <v>#DIV/0!</v>
      </c>
    </row>
    <row r="478" spans="1:8" x14ac:dyDescent="0.15">
      <c r="A478">
        <v>666</v>
      </c>
      <c r="B478" s="151" t="e">
        <f t="shared" si="14"/>
        <v>#DIV/0!</v>
      </c>
      <c r="D478">
        <v>334</v>
      </c>
      <c r="E478" s="141"/>
      <c r="F478" s="141"/>
      <c r="G478" s="141"/>
      <c r="H478" s="151" t="e">
        <f t="shared" si="15"/>
        <v>#DIV/0!</v>
      </c>
    </row>
    <row r="479" spans="1:8" x14ac:dyDescent="0.15">
      <c r="A479">
        <v>667</v>
      </c>
      <c r="B479" s="151" t="e">
        <f t="shared" si="14"/>
        <v>#DIV/0!</v>
      </c>
      <c r="D479">
        <v>333</v>
      </c>
      <c r="E479" s="141"/>
      <c r="F479" s="141"/>
      <c r="G479" s="141"/>
      <c r="H479" s="151" t="e">
        <f t="shared" si="15"/>
        <v>#DIV/0!</v>
      </c>
    </row>
    <row r="480" spans="1:8" x14ac:dyDescent="0.15">
      <c r="A480">
        <v>668</v>
      </c>
      <c r="B480" s="151" t="e">
        <f t="shared" si="14"/>
        <v>#DIV/0!</v>
      </c>
      <c r="D480">
        <v>332</v>
      </c>
      <c r="E480" s="141"/>
      <c r="F480" s="141"/>
      <c r="G480" s="141"/>
      <c r="H480" s="151" t="e">
        <f t="shared" si="15"/>
        <v>#DIV/0!</v>
      </c>
    </row>
    <row r="481" spans="1:8" x14ac:dyDescent="0.15">
      <c r="A481">
        <v>669</v>
      </c>
      <c r="B481" s="151" t="e">
        <f t="shared" si="14"/>
        <v>#DIV/0!</v>
      </c>
      <c r="D481">
        <v>331</v>
      </c>
      <c r="E481" s="141"/>
      <c r="F481" s="141"/>
      <c r="G481" s="141"/>
      <c r="H481" s="151" t="e">
        <f t="shared" si="15"/>
        <v>#DIV/0!</v>
      </c>
    </row>
    <row r="482" spans="1:8" x14ac:dyDescent="0.15">
      <c r="A482">
        <v>670</v>
      </c>
      <c r="B482" s="151" t="e">
        <f t="shared" si="14"/>
        <v>#DIV/0!</v>
      </c>
      <c r="D482">
        <v>330</v>
      </c>
      <c r="E482" s="141"/>
      <c r="F482" s="141"/>
      <c r="G482" s="141"/>
      <c r="H482" s="151" t="e">
        <f t="shared" si="15"/>
        <v>#DIV/0!</v>
      </c>
    </row>
    <row r="483" spans="1:8" x14ac:dyDescent="0.15">
      <c r="A483">
        <v>671</v>
      </c>
      <c r="B483" s="151" t="e">
        <f t="shared" si="14"/>
        <v>#DIV/0!</v>
      </c>
      <c r="D483">
        <v>329</v>
      </c>
      <c r="E483" s="141"/>
      <c r="F483" s="141"/>
      <c r="G483" s="141"/>
      <c r="H483" s="151" t="e">
        <f t="shared" si="15"/>
        <v>#DIV/0!</v>
      </c>
    </row>
    <row r="484" spans="1:8" x14ac:dyDescent="0.15">
      <c r="A484">
        <v>672</v>
      </c>
      <c r="B484" s="151" t="e">
        <f t="shared" si="14"/>
        <v>#DIV/0!</v>
      </c>
      <c r="D484">
        <v>328</v>
      </c>
      <c r="E484" s="141"/>
      <c r="F484" s="141"/>
      <c r="G484" s="141"/>
      <c r="H484" s="151" t="e">
        <f t="shared" si="15"/>
        <v>#DIV/0!</v>
      </c>
    </row>
    <row r="485" spans="1:8" x14ac:dyDescent="0.15">
      <c r="A485">
        <v>673</v>
      </c>
      <c r="B485" s="151" t="e">
        <f t="shared" si="14"/>
        <v>#DIV/0!</v>
      </c>
      <c r="D485">
        <v>327</v>
      </c>
      <c r="E485" s="141"/>
      <c r="F485" s="141"/>
      <c r="G485" s="141"/>
      <c r="H485" s="151" t="e">
        <f t="shared" si="15"/>
        <v>#DIV/0!</v>
      </c>
    </row>
    <row r="486" spans="1:8" x14ac:dyDescent="0.15">
      <c r="A486">
        <v>674</v>
      </c>
      <c r="B486" s="151" t="e">
        <f t="shared" si="14"/>
        <v>#DIV/0!</v>
      </c>
      <c r="D486">
        <v>326</v>
      </c>
      <c r="E486" s="141"/>
      <c r="F486" s="141"/>
      <c r="G486" s="141"/>
      <c r="H486" s="151" t="e">
        <f t="shared" si="15"/>
        <v>#DIV/0!</v>
      </c>
    </row>
    <row r="487" spans="1:8" x14ac:dyDescent="0.15">
      <c r="A487">
        <v>675</v>
      </c>
      <c r="B487" s="151" t="e">
        <f t="shared" si="14"/>
        <v>#DIV/0!</v>
      </c>
      <c r="D487">
        <v>325</v>
      </c>
      <c r="E487" s="141"/>
      <c r="F487" s="141"/>
      <c r="G487" s="141"/>
      <c r="H487" s="151" t="e">
        <f t="shared" si="15"/>
        <v>#DIV/0!</v>
      </c>
    </row>
    <row r="488" spans="1:8" x14ac:dyDescent="0.15">
      <c r="A488">
        <v>676</v>
      </c>
      <c r="B488" s="151" t="e">
        <f t="shared" si="14"/>
        <v>#DIV/0!</v>
      </c>
      <c r="D488">
        <v>324</v>
      </c>
      <c r="E488" s="141"/>
      <c r="F488" s="141"/>
      <c r="G488" s="141"/>
      <c r="H488" s="151" t="e">
        <f t="shared" si="15"/>
        <v>#DIV/0!</v>
      </c>
    </row>
    <row r="489" spans="1:8" x14ac:dyDescent="0.15">
      <c r="A489">
        <v>677</v>
      </c>
      <c r="B489" s="151" t="e">
        <f t="shared" si="14"/>
        <v>#DIV/0!</v>
      </c>
      <c r="D489">
        <v>323</v>
      </c>
      <c r="E489" s="141"/>
      <c r="F489" s="141"/>
      <c r="G489" s="141"/>
      <c r="H489" s="151" t="e">
        <f t="shared" si="15"/>
        <v>#DIV/0!</v>
      </c>
    </row>
    <row r="490" spans="1:8" x14ac:dyDescent="0.15">
      <c r="A490">
        <v>678</v>
      </c>
      <c r="B490" s="151" t="e">
        <f t="shared" si="14"/>
        <v>#DIV/0!</v>
      </c>
      <c r="D490">
        <v>322</v>
      </c>
      <c r="E490" s="141"/>
      <c r="F490" s="141"/>
      <c r="G490" s="141"/>
      <c r="H490" s="151" t="e">
        <f t="shared" si="15"/>
        <v>#DIV/0!</v>
      </c>
    </row>
    <row r="491" spans="1:8" x14ac:dyDescent="0.15">
      <c r="A491">
        <v>679</v>
      </c>
      <c r="B491" s="151" t="e">
        <f t="shared" si="14"/>
        <v>#DIV/0!</v>
      </c>
      <c r="D491">
        <v>321</v>
      </c>
      <c r="E491" s="141"/>
      <c r="F491" s="141"/>
      <c r="G491" s="141"/>
      <c r="H491" s="151" t="e">
        <f t="shared" si="15"/>
        <v>#DIV/0!</v>
      </c>
    </row>
    <row r="492" spans="1:8" x14ac:dyDescent="0.15">
      <c r="A492">
        <v>680</v>
      </c>
      <c r="B492" s="151" t="e">
        <f t="shared" si="14"/>
        <v>#DIV/0!</v>
      </c>
      <c r="D492">
        <v>320</v>
      </c>
      <c r="E492" s="141"/>
      <c r="F492" s="141"/>
      <c r="G492" s="141"/>
      <c r="H492" s="151" t="e">
        <f t="shared" si="15"/>
        <v>#DIV/0!</v>
      </c>
    </row>
    <row r="493" spans="1:8" x14ac:dyDescent="0.15">
      <c r="A493">
        <v>681</v>
      </c>
      <c r="B493" s="151" t="e">
        <f t="shared" si="14"/>
        <v>#DIV/0!</v>
      </c>
      <c r="D493">
        <v>319</v>
      </c>
      <c r="E493" s="141"/>
      <c r="F493" s="141"/>
      <c r="G493" s="141"/>
      <c r="H493" s="151" t="e">
        <f t="shared" si="15"/>
        <v>#DIV/0!</v>
      </c>
    </row>
    <row r="494" spans="1:8" x14ac:dyDescent="0.15">
      <c r="A494">
        <v>682</v>
      </c>
      <c r="B494" s="151" t="e">
        <f t="shared" si="14"/>
        <v>#DIV/0!</v>
      </c>
      <c r="D494">
        <v>318</v>
      </c>
      <c r="E494" s="141"/>
      <c r="F494" s="141"/>
      <c r="G494" s="141"/>
      <c r="H494" s="151" t="e">
        <f t="shared" si="15"/>
        <v>#DIV/0!</v>
      </c>
    </row>
    <row r="495" spans="1:8" x14ac:dyDescent="0.15">
      <c r="A495">
        <v>683</v>
      </c>
      <c r="B495" s="151" t="e">
        <f t="shared" si="14"/>
        <v>#DIV/0!</v>
      </c>
      <c r="D495">
        <v>317</v>
      </c>
      <c r="E495" s="141"/>
      <c r="F495" s="141"/>
      <c r="G495" s="141"/>
      <c r="H495" s="151" t="e">
        <f t="shared" si="15"/>
        <v>#DIV/0!</v>
      </c>
    </row>
    <row r="496" spans="1:8" x14ac:dyDescent="0.15">
      <c r="A496">
        <v>684</v>
      </c>
      <c r="B496" s="151" t="e">
        <f t="shared" si="14"/>
        <v>#DIV/0!</v>
      </c>
      <c r="D496">
        <v>316</v>
      </c>
      <c r="E496" s="141"/>
      <c r="F496" s="141"/>
      <c r="G496" s="141"/>
      <c r="H496" s="151" t="e">
        <f t="shared" si="15"/>
        <v>#DIV/0!</v>
      </c>
    </row>
    <row r="497" spans="1:8" x14ac:dyDescent="0.15">
      <c r="A497">
        <v>685</v>
      </c>
      <c r="B497" s="151" t="e">
        <f t="shared" si="14"/>
        <v>#DIV/0!</v>
      </c>
      <c r="D497">
        <v>315</v>
      </c>
      <c r="E497" s="141"/>
      <c r="F497" s="141"/>
      <c r="G497" s="141"/>
      <c r="H497" s="151" t="e">
        <f t="shared" si="15"/>
        <v>#DIV/0!</v>
      </c>
    </row>
    <row r="498" spans="1:8" x14ac:dyDescent="0.15">
      <c r="A498">
        <v>686</v>
      </c>
      <c r="B498" s="151" t="e">
        <f t="shared" si="14"/>
        <v>#DIV/0!</v>
      </c>
      <c r="D498">
        <v>314</v>
      </c>
      <c r="E498" s="141"/>
      <c r="F498" s="141"/>
      <c r="G498" s="141"/>
      <c r="H498" s="151" t="e">
        <f t="shared" si="15"/>
        <v>#DIV/0!</v>
      </c>
    </row>
    <row r="499" spans="1:8" x14ac:dyDescent="0.15">
      <c r="A499">
        <v>687</v>
      </c>
      <c r="B499" s="151" t="e">
        <f t="shared" si="14"/>
        <v>#DIV/0!</v>
      </c>
      <c r="D499">
        <v>313</v>
      </c>
      <c r="E499" s="141"/>
      <c r="F499" s="141"/>
      <c r="G499" s="141"/>
      <c r="H499" s="151" t="e">
        <f t="shared" si="15"/>
        <v>#DIV/0!</v>
      </c>
    </row>
    <row r="500" spans="1:8" x14ac:dyDescent="0.15">
      <c r="A500">
        <v>688</v>
      </c>
      <c r="B500" s="151" t="e">
        <f t="shared" si="14"/>
        <v>#DIV/0!</v>
      </c>
      <c r="D500">
        <v>312</v>
      </c>
      <c r="E500" s="141"/>
      <c r="F500" s="141"/>
      <c r="G500" s="141"/>
      <c r="H500" s="151" t="e">
        <f t="shared" si="15"/>
        <v>#DIV/0!</v>
      </c>
    </row>
    <row r="501" spans="1:8" x14ac:dyDescent="0.15">
      <c r="A501">
        <v>689</v>
      </c>
      <c r="B501" s="151" t="e">
        <f t="shared" si="14"/>
        <v>#DIV/0!</v>
      </c>
      <c r="D501">
        <v>311</v>
      </c>
      <c r="E501" s="141"/>
      <c r="F501" s="141"/>
      <c r="G501" s="141"/>
      <c r="H501" s="151" t="e">
        <f t="shared" si="15"/>
        <v>#DIV/0!</v>
      </c>
    </row>
    <row r="502" spans="1:8" x14ac:dyDescent="0.15">
      <c r="A502">
        <v>690</v>
      </c>
      <c r="B502" s="151" t="e">
        <f t="shared" si="14"/>
        <v>#DIV/0!</v>
      </c>
      <c r="D502">
        <v>310</v>
      </c>
      <c r="E502" s="141"/>
      <c r="F502" s="141"/>
      <c r="G502" s="141"/>
      <c r="H502" s="151" t="e">
        <f t="shared" si="15"/>
        <v>#DIV/0!</v>
      </c>
    </row>
    <row r="503" spans="1:8" x14ac:dyDescent="0.15">
      <c r="A503">
        <v>691</v>
      </c>
      <c r="B503" s="151" t="e">
        <f t="shared" si="14"/>
        <v>#DIV/0!</v>
      </c>
      <c r="D503">
        <v>309</v>
      </c>
      <c r="E503" s="141"/>
      <c r="F503" s="141"/>
      <c r="G503" s="141"/>
      <c r="H503" s="151" t="e">
        <f t="shared" si="15"/>
        <v>#DIV/0!</v>
      </c>
    </row>
    <row r="504" spans="1:8" x14ac:dyDescent="0.15">
      <c r="A504">
        <v>692</v>
      </c>
      <c r="B504" s="151" t="e">
        <f t="shared" si="14"/>
        <v>#DIV/0!</v>
      </c>
      <c r="D504">
        <v>308</v>
      </c>
      <c r="E504" s="141"/>
      <c r="F504" s="141"/>
      <c r="G504" s="141"/>
      <c r="H504" s="151" t="e">
        <f t="shared" si="15"/>
        <v>#DIV/0!</v>
      </c>
    </row>
    <row r="505" spans="1:8" x14ac:dyDescent="0.15">
      <c r="A505">
        <v>693</v>
      </c>
      <c r="B505" s="151" t="e">
        <f t="shared" si="14"/>
        <v>#DIV/0!</v>
      </c>
      <c r="D505">
        <v>307</v>
      </c>
      <c r="E505" s="141"/>
      <c r="F505" s="141"/>
      <c r="G505" s="141"/>
      <c r="H505" s="151" t="e">
        <f t="shared" si="15"/>
        <v>#DIV/0!</v>
      </c>
    </row>
    <row r="506" spans="1:8" x14ac:dyDescent="0.15">
      <c r="A506">
        <v>694</v>
      </c>
      <c r="B506" s="151" t="e">
        <f t="shared" si="14"/>
        <v>#DIV/0!</v>
      </c>
      <c r="D506">
        <v>306</v>
      </c>
      <c r="E506" s="141"/>
      <c r="F506" s="141"/>
      <c r="G506" s="141"/>
      <c r="H506" s="151" t="e">
        <f t="shared" si="15"/>
        <v>#DIV/0!</v>
      </c>
    </row>
    <row r="507" spans="1:8" x14ac:dyDescent="0.15">
      <c r="A507">
        <v>695</v>
      </c>
      <c r="B507" s="151" t="e">
        <f t="shared" si="14"/>
        <v>#DIV/0!</v>
      </c>
      <c r="D507">
        <v>305</v>
      </c>
      <c r="E507" s="141"/>
      <c r="F507" s="141"/>
      <c r="G507" s="141"/>
      <c r="H507" s="151" t="e">
        <f t="shared" si="15"/>
        <v>#DIV/0!</v>
      </c>
    </row>
    <row r="508" spans="1:8" x14ac:dyDescent="0.15">
      <c r="A508">
        <v>696</v>
      </c>
      <c r="B508" s="151" t="e">
        <f t="shared" si="14"/>
        <v>#DIV/0!</v>
      </c>
      <c r="D508">
        <v>304</v>
      </c>
      <c r="E508" s="141"/>
      <c r="F508" s="141"/>
      <c r="G508" s="141"/>
      <c r="H508" s="151" t="e">
        <f t="shared" si="15"/>
        <v>#DIV/0!</v>
      </c>
    </row>
    <row r="509" spans="1:8" x14ac:dyDescent="0.15">
      <c r="A509">
        <v>697</v>
      </c>
      <c r="B509" s="151" t="e">
        <f t="shared" si="14"/>
        <v>#DIV/0!</v>
      </c>
      <c r="D509">
        <v>303</v>
      </c>
      <c r="E509" s="141"/>
      <c r="F509" s="141"/>
      <c r="G509" s="141"/>
      <c r="H509" s="151" t="e">
        <f t="shared" si="15"/>
        <v>#DIV/0!</v>
      </c>
    </row>
    <row r="510" spans="1:8" x14ac:dyDescent="0.15">
      <c r="A510">
        <v>698</v>
      </c>
      <c r="B510" s="151" t="e">
        <f t="shared" si="14"/>
        <v>#DIV/0!</v>
      </c>
      <c r="D510">
        <v>302</v>
      </c>
      <c r="E510" s="141"/>
      <c r="F510" s="141"/>
      <c r="G510" s="141"/>
      <c r="H510" s="151" t="e">
        <f t="shared" si="15"/>
        <v>#DIV/0!</v>
      </c>
    </row>
    <row r="511" spans="1:8" x14ac:dyDescent="0.15">
      <c r="A511">
        <v>699</v>
      </c>
      <c r="B511" s="151" t="e">
        <f t="shared" si="14"/>
        <v>#DIV/0!</v>
      </c>
      <c r="D511">
        <v>301</v>
      </c>
      <c r="E511" s="141"/>
      <c r="F511" s="141"/>
      <c r="G511" s="141"/>
      <c r="H511" s="151" t="e">
        <f t="shared" si="15"/>
        <v>#DIV/0!</v>
      </c>
    </row>
    <row r="512" spans="1:8" x14ac:dyDescent="0.15">
      <c r="A512">
        <v>700</v>
      </c>
      <c r="B512" s="151" t="e">
        <f t="shared" si="14"/>
        <v>#DIV/0!</v>
      </c>
      <c r="D512">
        <v>300</v>
      </c>
      <c r="E512" s="141"/>
      <c r="F512" s="141"/>
      <c r="G512" s="141"/>
      <c r="H512" s="151" t="e">
        <f t="shared" si="15"/>
        <v>#DIV/0!</v>
      </c>
    </row>
    <row r="513" spans="1:8" x14ac:dyDescent="0.15">
      <c r="A513">
        <v>701</v>
      </c>
      <c r="B513" s="151" t="e">
        <f t="shared" si="14"/>
        <v>#DIV/0!</v>
      </c>
      <c r="D513">
        <v>299</v>
      </c>
      <c r="E513" s="141"/>
      <c r="F513" s="141"/>
      <c r="G513" s="141"/>
      <c r="H513" s="151" t="e">
        <f t="shared" si="15"/>
        <v>#DIV/0!</v>
      </c>
    </row>
    <row r="514" spans="1:8" x14ac:dyDescent="0.15">
      <c r="A514">
        <v>702</v>
      </c>
      <c r="B514" s="151" t="e">
        <f t="shared" si="14"/>
        <v>#DIV/0!</v>
      </c>
      <c r="D514">
        <v>298</v>
      </c>
      <c r="E514" s="141"/>
      <c r="F514" s="141"/>
      <c r="G514" s="141"/>
      <c r="H514" s="151" t="e">
        <f t="shared" si="15"/>
        <v>#DIV/0!</v>
      </c>
    </row>
    <row r="515" spans="1:8" x14ac:dyDescent="0.15">
      <c r="A515">
        <v>703</v>
      </c>
      <c r="B515" s="151" t="e">
        <f t="shared" si="14"/>
        <v>#DIV/0!</v>
      </c>
      <c r="D515">
        <v>297</v>
      </c>
      <c r="E515" s="141"/>
      <c r="F515" s="141"/>
      <c r="G515" s="141"/>
      <c r="H515" s="151" t="e">
        <f t="shared" si="15"/>
        <v>#DIV/0!</v>
      </c>
    </row>
    <row r="516" spans="1:8" x14ac:dyDescent="0.15">
      <c r="A516">
        <v>704</v>
      </c>
      <c r="B516" s="151" t="e">
        <f t="shared" si="14"/>
        <v>#DIV/0!</v>
      </c>
      <c r="D516">
        <v>296</v>
      </c>
      <c r="E516" s="141"/>
      <c r="F516" s="141"/>
      <c r="G516" s="141"/>
      <c r="H516" s="151" t="e">
        <f t="shared" si="15"/>
        <v>#DIV/0!</v>
      </c>
    </row>
    <row r="517" spans="1:8" x14ac:dyDescent="0.15">
      <c r="A517">
        <v>705</v>
      </c>
      <c r="B517" s="151" t="e">
        <f t="shared" si="14"/>
        <v>#DIV/0!</v>
      </c>
      <c r="D517">
        <v>295</v>
      </c>
      <c r="E517" s="141"/>
      <c r="F517" s="141"/>
      <c r="G517" s="141"/>
      <c r="H517" s="151" t="e">
        <f t="shared" si="15"/>
        <v>#DIV/0!</v>
      </c>
    </row>
    <row r="518" spans="1:8" x14ac:dyDescent="0.15">
      <c r="A518">
        <v>706</v>
      </c>
      <c r="B518" s="151" t="e">
        <f t="shared" si="14"/>
        <v>#DIV/0!</v>
      </c>
      <c r="D518">
        <v>294</v>
      </c>
      <c r="E518" s="141"/>
      <c r="F518" s="141"/>
      <c r="G518" s="141"/>
      <c r="H518" s="151" t="e">
        <f t="shared" si="15"/>
        <v>#DIV/0!</v>
      </c>
    </row>
    <row r="519" spans="1:8" x14ac:dyDescent="0.15">
      <c r="A519">
        <v>707</v>
      </c>
      <c r="B519" s="151" t="e">
        <f t="shared" si="14"/>
        <v>#DIV/0!</v>
      </c>
      <c r="D519">
        <v>293</v>
      </c>
      <c r="E519" s="141"/>
      <c r="F519" s="141"/>
      <c r="G519" s="141"/>
      <c r="H519" s="151" t="e">
        <f t="shared" si="15"/>
        <v>#DIV/0!</v>
      </c>
    </row>
    <row r="520" spans="1:8" x14ac:dyDescent="0.15">
      <c r="A520">
        <v>708</v>
      </c>
      <c r="B520" s="151" t="e">
        <f t="shared" si="14"/>
        <v>#DIV/0!</v>
      </c>
      <c r="D520">
        <v>292</v>
      </c>
      <c r="E520" s="141"/>
      <c r="F520" s="141"/>
      <c r="G520" s="141"/>
      <c r="H520" s="151" t="e">
        <f t="shared" si="15"/>
        <v>#DIV/0!</v>
      </c>
    </row>
    <row r="521" spans="1:8" x14ac:dyDescent="0.15">
      <c r="A521">
        <v>709</v>
      </c>
      <c r="B521" s="151" t="e">
        <f t="shared" si="14"/>
        <v>#DIV/0!</v>
      </c>
      <c r="D521">
        <v>291</v>
      </c>
      <c r="E521" s="141"/>
      <c r="F521" s="141"/>
      <c r="G521" s="141"/>
      <c r="H521" s="151" t="e">
        <f t="shared" si="15"/>
        <v>#DIV/0!</v>
      </c>
    </row>
    <row r="522" spans="1:8" x14ac:dyDescent="0.15">
      <c r="A522">
        <v>710</v>
      </c>
      <c r="B522" s="151" t="e">
        <f t="shared" si="14"/>
        <v>#DIV/0!</v>
      </c>
      <c r="D522">
        <v>290</v>
      </c>
      <c r="E522" s="141"/>
      <c r="F522" s="141"/>
      <c r="G522" s="141"/>
      <c r="H522" s="151" t="e">
        <f t="shared" si="15"/>
        <v>#DIV/0!</v>
      </c>
    </row>
    <row r="523" spans="1:8" x14ac:dyDescent="0.15">
      <c r="A523">
        <v>711</v>
      </c>
      <c r="B523" s="151" t="e">
        <f t="shared" si="14"/>
        <v>#DIV/0!</v>
      </c>
      <c r="D523">
        <v>289</v>
      </c>
      <c r="E523" s="141"/>
      <c r="F523" s="141"/>
      <c r="G523" s="141"/>
      <c r="H523" s="151" t="e">
        <f t="shared" si="15"/>
        <v>#DIV/0!</v>
      </c>
    </row>
    <row r="524" spans="1:8" x14ac:dyDescent="0.15">
      <c r="A524">
        <v>712</v>
      </c>
      <c r="B524" s="151" t="e">
        <f t="shared" si="14"/>
        <v>#DIV/0!</v>
      </c>
      <c r="D524">
        <v>288</v>
      </c>
      <c r="E524" s="141"/>
      <c r="F524" s="141"/>
      <c r="G524" s="141"/>
      <c r="H524" s="151" t="e">
        <f t="shared" si="15"/>
        <v>#DIV/0!</v>
      </c>
    </row>
    <row r="525" spans="1:8" x14ac:dyDescent="0.15">
      <c r="A525">
        <v>713</v>
      </c>
      <c r="B525" s="151" t="e">
        <f t="shared" ref="B525:B588" si="16">VLOOKUP(A525,$D$12:$H$612,5,FALSE)</f>
        <v>#DIV/0!</v>
      </c>
      <c r="D525">
        <v>287</v>
      </c>
      <c r="E525" s="141"/>
      <c r="F525" s="141"/>
      <c r="G525" s="141"/>
      <c r="H525" s="151" t="e">
        <f t="shared" ref="H525:H588" si="17">AVERAGE(E525:G525)</f>
        <v>#DIV/0!</v>
      </c>
    </row>
    <row r="526" spans="1:8" x14ac:dyDescent="0.15">
      <c r="A526">
        <v>714</v>
      </c>
      <c r="B526" s="151" t="e">
        <f t="shared" si="16"/>
        <v>#DIV/0!</v>
      </c>
      <c r="D526">
        <v>286</v>
      </c>
      <c r="E526" s="141"/>
      <c r="F526" s="141"/>
      <c r="G526" s="141"/>
      <c r="H526" s="151" t="e">
        <f t="shared" si="17"/>
        <v>#DIV/0!</v>
      </c>
    </row>
    <row r="527" spans="1:8" x14ac:dyDescent="0.15">
      <c r="A527">
        <v>715</v>
      </c>
      <c r="B527" s="151" t="e">
        <f t="shared" si="16"/>
        <v>#DIV/0!</v>
      </c>
      <c r="D527">
        <v>285</v>
      </c>
      <c r="E527" s="141"/>
      <c r="F527" s="141"/>
      <c r="G527" s="141"/>
      <c r="H527" s="151" t="e">
        <f t="shared" si="17"/>
        <v>#DIV/0!</v>
      </c>
    </row>
    <row r="528" spans="1:8" x14ac:dyDescent="0.15">
      <c r="A528">
        <v>716</v>
      </c>
      <c r="B528" s="151" t="e">
        <f t="shared" si="16"/>
        <v>#DIV/0!</v>
      </c>
      <c r="D528">
        <v>284</v>
      </c>
      <c r="E528" s="141"/>
      <c r="F528" s="141"/>
      <c r="G528" s="141"/>
      <c r="H528" s="151" t="e">
        <f t="shared" si="17"/>
        <v>#DIV/0!</v>
      </c>
    </row>
    <row r="529" spans="1:8" x14ac:dyDescent="0.15">
      <c r="A529">
        <v>717</v>
      </c>
      <c r="B529" s="151" t="e">
        <f t="shared" si="16"/>
        <v>#DIV/0!</v>
      </c>
      <c r="D529">
        <v>283</v>
      </c>
      <c r="E529" s="141"/>
      <c r="F529" s="141"/>
      <c r="G529" s="141"/>
      <c r="H529" s="151" t="e">
        <f t="shared" si="17"/>
        <v>#DIV/0!</v>
      </c>
    </row>
    <row r="530" spans="1:8" x14ac:dyDescent="0.15">
      <c r="A530">
        <v>718</v>
      </c>
      <c r="B530" s="151" t="e">
        <f t="shared" si="16"/>
        <v>#DIV/0!</v>
      </c>
      <c r="D530">
        <v>282</v>
      </c>
      <c r="E530" s="141"/>
      <c r="F530" s="141"/>
      <c r="G530" s="141"/>
      <c r="H530" s="151" t="e">
        <f t="shared" si="17"/>
        <v>#DIV/0!</v>
      </c>
    </row>
    <row r="531" spans="1:8" x14ac:dyDescent="0.15">
      <c r="A531">
        <v>719</v>
      </c>
      <c r="B531" s="151" t="e">
        <f t="shared" si="16"/>
        <v>#DIV/0!</v>
      </c>
      <c r="D531">
        <v>281</v>
      </c>
      <c r="E531" s="141"/>
      <c r="F531" s="141"/>
      <c r="G531" s="141"/>
      <c r="H531" s="151" t="e">
        <f t="shared" si="17"/>
        <v>#DIV/0!</v>
      </c>
    </row>
    <row r="532" spans="1:8" x14ac:dyDescent="0.15">
      <c r="A532">
        <v>720</v>
      </c>
      <c r="B532" s="151" t="e">
        <f t="shared" si="16"/>
        <v>#DIV/0!</v>
      </c>
      <c r="D532">
        <v>280</v>
      </c>
      <c r="E532" s="141"/>
      <c r="F532" s="141"/>
      <c r="G532" s="141"/>
      <c r="H532" s="151" t="e">
        <f t="shared" si="17"/>
        <v>#DIV/0!</v>
      </c>
    </row>
    <row r="533" spans="1:8" x14ac:dyDescent="0.15">
      <c r="A533">
        <v>721</v>
      </c>
      <c r="B533" s="151" t="e">
        <f t="shared" si="16"/>
        <v>#DIV/0!</v>
      </c>
      <c r="D533">
        <v>279</v>
      </c>
      <c r="E533" s="141"/>
      <c r="F533" s="141"/>
      <c r="G533" s="141"/>
      <c r="H533" s="151" t="e">
        <f t="shared" si="17"/>
        <v>#DIV/0!</v>
      </c>
    </row>
    <row r="534" spans="1:8" x14ac:dyDescent="0.15">
      <c r="A534">
        <v>722</v>
      </c>
      <c r="B534" s="151" t="e">
        <f t="shared" si="16"/>
        <v>#DIV/0!</v>
      </c>
      <c r="D534">
        <v>278</v>
      </c>
      <c r="E534" s="141"/>
      <c r="F534" s="141"/>
      <c r="G534" s="141"/>
      <c r="H534" s="151" t="e">
        <f t="shared" si="17"/>
        <v>#DIV/0!</v>
      </c>
    </row>
    <row r="535" spans="1:8" x14ac:dyDescent="0.15">
      <c r="A535">
        <v>723</v>
      </c>
      <c r="B535" s="151" t="e">
        <f t="shared" si="16"/>
        <v>#DIV/0!</v>
      </c>
      <c r="D535">
        <v>277</v>
      </c>
      <c r="E535" s="141"/>
      <c r="F535" s="141"/>
      <c r="G535" s="141"/>
      <c r="H535" s="151" t="e">
        <f t="shared" si="17"/>
        <v>#DIV/0!</v>
      </c>
    </row>
    <row r="536" spans="1:8" x14ac:dyDescent="0.15">
      <c r="A536">
        <v>724</v>
      </c>
      <c r="B536" s="151" t="e">
        <f t="shared" si="16"/>
        <v>#DIV/0!</v>
      </c>
      <c r="D536">
        <v>276</v>
      </c>
      <c r="E536" s="141"/>
      <c r="F536" s="141"/>
      <c r="G536" s="141"/>
      <c r="H536" s="151" t="e">
        <f t="shared" si="17"/>
        <v>#DIV/0!</v>
      </c>
    </row>
    <row r="537" spans="1:8" x14ac:dyDescent="0.15">
      <c r="A537">
        <v>725</v>
      </c>
      <c r="B537" s="151" t="e">
        <f t="shared" si="16"/>
        <v>#DIV/0!</v>
      </c>
      <c r="D537">
        <v>275</v>
      </c>
      <c r="E537" s="141"/>
      <c r="F537" s="141"/>
      <c r="G537" s="141"/>
      <c r="H537" s="151" t="e">
        <f t="shared" si="17"/>
        <v>#DIV/0!</v>
      </c>
    </row>
    <row r="538" spans="1:8" x14ac:dyDescent="0.15">
      <c r="A538">
        <v>726</v>
      </c>
      <c r="B538" s="151" t="e">
        <f t="shared" si="16"/>
        <v>#DIV/0!</v>
      </c>
      <c r="D538">
        <v>274</v>
      </c>
      <c r="E538" s="141"/>
      <c r="F538" s="141"/>
      <c r="G538" s="141"/>
      <c r="H538" s="151" t="e">
        <f t="shared" si="17"/>
        <v>#DIV/0!</v>
      </c>
    </row>
    <row r="539" spans="1:8" x14ac:dyDescent="0.15">
      <c r="A539">
        <v>727</v>
      </c>
      <c r="B539" s="151" t="e">
        <f t="shared" si="16"/>
        <v>#DIV/0!</v>
      </c>
      <c r="D539">
        <v>273</v>
      </c>
      <c r="E539" s="141"/>
      <c r="F539" s="141"/>
      <c r="G539" s="141"/>
      <c r="H539" s="151" t="e">
        <f t="shared" si="17"/>
        <v>#DIV/0!</v>
      </c>
    </row>
    <row r="540" spans="1:8" x14ac:dyDescent="0.15">
      <c r="A540">
        <v>728</v>
      </c>
      <c r="B540" s="151" t="e">
        <f t="shared" si="16"/>
        <v>#DIV/0!</v>
      </c>
      <c r="D540">
        <v>272</v>
      </c>
      <c r="E540" s="141"/>
      <c r="F540" s="141"/>
      <c r="G540" s="141"/>
      <c r="H540" s="151" t="e">
        <f t="shared" si="17"/>
        <v>#DIV/0!</v>
      </c>
    </row>
    <row r="541" spans="1:8" x14ac:dyDescent="0.15">
      <c r="A541">
        <v>729</v>
      </c>
      <c r="B541" s="151" t="e">
        <f t="shared" si="16"/>
        <v>#DIV/0!</v>
      </c>
      <c r="D541">
        <v>271</v>
      </c>
      <c r="E541" s="141"/>
      <c r="F541" s="141"/>
      <c r="G541" s="141"/>
      <c r="H541" s="151" t="e">
        <f t="shared" si="17"/>
        <v>#DIV/0!</v>
      </c>
    </row>
    <row r="542" spans="1:8" x14ac:dyDescent="0.15">
      <c r="A542">
        <v>730</v>
      </c>
      <c r="B542" s="151" t="e">
        <f t="shared" si="16"/>
        <v>#DIV/0!</v>
      </c>
      <c r="D542">
        <v>270</v>
      </c>
      <c r="E542" s="141"/>
      <c r="F542" s="141"/>
      <c r="G542" s="141"/>
      <c r="H542" s="151" t="e">
        <f t="shared" si="17"/>
        <v>#DIV/0!</v>
      </c>
    </row>
    <row r="543" spans="1:8" x14ac:dyDescent="0.15">
      <c r="A543">
        <v>731</v>
      </c>
      <c r="B543" s="151" t="e">
        <f t="shared" si="16"/>
        <v>#DIV/0!</v>
      </c>
      <c r="D543">
        <v>269</v>
      </c>
      <c r="E543" s="141"/>
      <c r="F543" s="141"/>
      <c r="G543" s="141"/>
      <c r="H543" s="151" t="e">
        <f t="shared" si="17"/>
        <v>#DIV/0!</v>
      </c>
    </row>
    <row r="544" spans="1:8" x14ac:dyDescent="0.15">
      <c r="A544">
        <v>732</v>
      </c>
      <c r="B544" s="151" t="e">
        <f t="shared" si="16"/>
        <v>#DIV/0!</v>
      </c>
      <c r="D544">
        <v>268</v>
      </c>
      <c r="E544" s="141"/>
      <c r="F544" s="141"/>
      <c r="G544" s="141"/>
      <c r="H544" s="151" t="e">
        <f t="shared" si="17"/>
        <v>#DIV/0!</v>
      </c>
    </row>
    <row r="545" spans="1:8" x14ac:dyDescent="0.15">
      <c r="A545">
        <v>733</v>
      </c>
      <c r="B545" s="151" t="e">
        <f t="shared" si="16"/>
        <v>#DIV/0!</v>
      </c>
      <c r="D545">
        <v>267</v>
      </c>
      <c r="E545" s="141"/>
      <c r="F545" s="141"/>
      <c r="G545" s="141"/>
      <c r="H545" s="151" t="e">
        <f t="shared" si="17"/>
        <v>#DIV/0!</v>
      </c>
    </row>
    <row r="546" spans="1:8" x14ac:dyDescent="0.15">
      <c r="A546">
        <v>734</v>
      </c>
      <c r="B546" s="151" t="e">
        <f t="shared" si="16"/>
        <v>#DIV/0!</v>
      </c>
      <c r="D546">
        <v>266</v>
      </c>
      <c r="E546" s="141"/>
      <c r="F546" s="141"/>
      <c r="G546" s="141"/>
      <c r="H546" s="151" t="e">
        <f t="shared" si="17"/>
        <v>#DIV/0!</v>
      </c>
    </row>
    <row r="547" spans="1:8" x14ac:dyDescent="0.15">
      <c r="A547">
        <v>735</v>
      </c>
      <c r="B547" s="151" t="e">
        <f t="shared" si="16"/>
        <v>#DIV/0!</v>
      </c>
      <c r="D547">
        <v>265</v>
      </c>
      <c r="E547" s="141"/>
      <c r="F547" s="141"/>
      <c r="G547" s="141"/>
      <c r="H547" s="151" t="e">
        <f t="shared" si="17"/>
        <v>#DIV/0!</v>
      </c>
    </row>
    <row r="548" spans="1:8" x14ac:dyDescent="0.15">
      <c r="A548">
        <v>736</v>
      </c>
      <c r="B548" s="151" t="e">
        <f t="shared" si="16"/>
        <v>#DIV/0!</v>
      </c>
      <c r="D548">
        <v>264</v>
      </c>
      <c r="E548" s="141"/>
      <c r="F548" s="141"/>
      <c r="G548" s="141"/>
      <c r="H548" s="151" t="e">
        <f t="shared" si="17"/>
        <v>#DIV/0!</v>
      </c>
    </row>
    <row r="549" spans="1:8" x14ac:dyDescent="0.15">
      <c r="A549">
        <v>737</v>
      </c>
      <c r="B549" s="151" t="e">
        <f t="shared" si="16"/>
        <v>#DIV/0!</v>
      </c>
      <c r="D549">
        <v>263</v>
      </c>
      <c r="E549" s="141"/>
      <c r="F549" s="141"/>
      <c r="G549" s="141"/>
      <c r="H549" s="151" t="e">
        <f t="shared" si="17"/>
        <v>#DIV/0!</v>
      </c>
    </row>
    <row r="550" spans="1:8" x14ac:dyDescent="0.15">
      <c r="A550">
        <v>738</v>
      </c>
      <c r="B550" s="151" t="e">
        <f t="shared" si="16"/>
        <v>#DIV/0!</v>
      </c>
      <c r="D550">
        <v>262</v>
      </c>
      <c r="E550" s="141"/>
      <c r="F550" s="141"/>
      <c r="G550" s="141"/>
      <c r="H550" s="151" t="e">
        <f t="shared" si="17"/>
        <v>#DIV/0!</v>
      </c>
    </row>
    <row r="551" spans="1:8" x14ac:dyDescent="0.15">
      <c r="A551">
        <v>739</v>
      </c>
      <c r="B551" s="151" t="e">
        <f t="shared" si="16"/>
        <v>#DIV/0!</v>
      </c>
      <c r="D551">
        <v>261</v>
      </c>
      <c r="E551" s="141"/>
      <c r="F551" s="141"/>
      <c r="G551" s="141"/>
      <c r="H551" s="151" t="e">
        <f t="shared" si="17"/>
        <v>#DIV/0!</v>
      </c>
    </row>
    <row r="552" spans="1:8" x14ac:dyDescent="0.15">
      <c r="A552">
        <v>740</v>
      </c>
      <c r="B552" s="151" t="e">
        <f t="shared" si="16"/>
        <v>#DIV/0!</v>
      </c>
      <c r="D552">
        <v>260</v>
      </c>
      <c r="E552" s="141"/>
      <c r="F552" s="141"/>
      <c r="G552" s="141"/>
      <c r="H552" s="151" t="e">
        <f t="shared" si="17"/>
        <v>#DIV/0!</v>
      </c>
    </row>
    <row r="553" spans="1:8" x14ac:dyDescent="0.15">
      <c r="A553">
        <v>741</v>
      </c>
      <c r="B553" s="151" t="e">
        <f t="shared" si="16"/>
        <v>#DIV/0!</v>
      </c>
      <c r="D553">
        <v>259</v>
      </c>
      <c r="E553" s="141"/>
      <c r="F553" s="141"/>
      <c r="G553" s="141"/>
      <c r="H553" s="151" t="e">
        <f t="shared" si="17"/>
        <v>#DIV/0!</v>
      </c>
    </row>
    <row r="554" spans="1:8" x14ac:dyDescent="0.15">
      <c r="A554">
        <v>742</v>
      </c>
      <c r="B554" s="151" t="e">
        <f t="shared" si="16"/>
        <v>#DIV/0!</v>
      </c>
      <c r="D554">
        <v>258</v>
      </c>
      <c r="E554" s="141"/>
      <c r="F554" s="141"/>
      <c r="G554" s="141"/>
      <c r="H554" s="151" t="e">
        <f t="shared" si="17"/>
        <v>#DIV/0!</v>
      </c>
    </row>
    <row r="555" spans="1:8" x14ac:dyDescent="0.15">
      <c r="A555">
        <v>743</v>
      </c>
      <c r="B555" s="151" t="e">
        <f t="shared" si="16"/>
        <v>#DIV/0!</v>
      </c>
      <c r="D555">
        <v>257</v>
      </c>
      <c r="E555" s="141"/>
      <c r="F555" s="141"/>
      <c r="G555" s="141"/>
      <c r="H555" s="151" t="e">
        <f t="shared" si="17"/>
        <v>#DIV/0!</v>
      </c>
    </row>
    <row r="556" spans="1:8" x14ac:dyDescent="0.15">
      <c r="A556">
        <v>744</v>
      </c>
      <c r="B556" s="151" t="e">
        <f t="shared" si="16"/>
        <v>#DIV/0!</v>
      </c>
      <c r="D556">
        <v>256</v>
      </c>
      <c r="E556" s="141"/>
      <c r="F556" s="141"/>
      <c r="G556" s="141"/>
      <c r="H556" s="151" t="e">
        <f t="shared" si="17"/>
        <v>#DIV/0!</v>
      </c>
    </row>
    <row r="557" spans="1:8" x14ac:dyDescent="0.15">
      <c r="A557">
        <v>745</v>
      </c>
      <c r="B557" s="151" t="e">
        <f t="shared" si="16"/>
        <v>#DIV/0!</v>
      </c>
      <c r="D557">
        <v>255</v>
      </c>
      <c r="E557" s="141"/>
      <c r="F557" s="141"/>
      <c r="G557" s="141"/>
      <c r="H557" s="151" t="e">
        <f t="shared" si="17"/>
        <v>#DIV/0!</v>
      </c>
    </row>
    <row r="558" spans="1:8" x14ac:dyDescent="0.15">
      <c r="A558">
        <v>746</v>
      </c>
      <c r="B558" s="151" t="e">
        <f t="shared" si="16"/>
        <v>#DIV/0!</v>
      </c>
      <c r="D558">
        <v>254</v>
      </c>
      <c r="E558" s="141"/>
      <c r="F558" s="141"/>
      <c r="G558" s="141"/>
      <c r="H558" s="151" t="e">
        <f t="shared" si="17"/>
        <v>#DIV/0!</v>
      </c>
    </row>
    <row r="559" spans="1:8" x14ac:dyDescent="0.15">
      <c r="A559">
        <v>747</v>
      </c>
      <c r="B559" s="151" t="e">
        <f t="shared" si="16"/>
        <v>#DIV/0!</v>
      </c>
      <c r="D559">
        <v>253</v>
      </c>
      <c r="E559" s="141"/>
      <c r="F559" s="141"/>
      <c r="G559" s="141"/>
      <c r="H559" s="151" t="e">
        <f t="shared" si="17"/>
        <v>#DIV/0!</v>
      </c>
    </row>
    <row r="560" spans="1:8" x14ac:dyDescent="0.15">
      <c r="A560">
        <v>748</v>
      </c>
      <c r="B560" s="151" t="e">
        <f t="shared" si="16"/>
        <v>#DIV/0!</v>
      </c>
      <c r="D560">
        <v>252</v>
      </c>
      <c r="E560" s="141"/>
      <c r="F560" s="141"/>
      <c r="G560" s="141"/>
      <c r="H560" s="151" t="e">
        <f t="shared" si="17"/>
        <v>#DIV/0!</v>
      </c>
    </row>
    <row r="561" spans="1:8" x14ac:dyDescent="0.15">
      <c r="A561">
        <v>749</v>
      </c>
      <c r="B561" s="151" t="e">
        <f t="shared" si="16"/>
        <v>#DIV/0!</v>
      </c>
      <c r="D561">
        <v>251</v>
      </c>
      <c r="E561" s="141"/>
      <c r="F561" s="141"/>
      <c r="G561" s="141"/>
      <c r="H561" s="151" t="e">
        <f t="shared" si="17"/>
        <v>#DIV/0!</v>
      </c>
    </row>
    <row r="562" spans="1:8" x14ac:dyDescent="0.15">
      <c r="A562">
        <v>750</v>
      </c>
      <c r="B562" s="151" t="e">
        <f t="shared" si="16"/>
        <v>#DIV/0!</v>
      </c>
      <c r="D562">
        <v>250</v>
      </c>
      <c r="E562" s="141"/>
      <c r="F562" s="141"/>
      <c r="G562" s="141"/>
      <c r="H562" s="151" t="e">
        <f t="shared" si="17"/>
        <v>#DIV/0!</v>
      </c>
    </row>
    <row r="563" spans="1:8" x14ac:dyDescent="0.15">
      <c r="A563">
        <v>751</v>
      </c>
      <c r="B563" s="151" t="e">
        <f t="shared" si="16"/>
        <v>#DIV/0!</v>
      </c>
      <c r="D563">
        <v>249</v>
      </c>
      <c r="E563" s="141"/>
      <c r="F563" s="141"/>
      <c r="G563" s="141"/>
      <c r="H563" s="151" t="e">
        <f t="shared" si="17"/>
        <v>#DIV/0!</v>
      </c>
    </row>
    <row r="564" spans="1:8" x14ac:dyDescent="0.15">
      <c r="A564">
        <v>752</v>
      </c>
      <c r="B564" s="151" t="e">
        <f t="shared" si="16"/>
        <v>#DIV/0!</v>
      </c>
      <c r="D564">
        <v>248</v>
      </c>
      <c r="E564" s="141"/>
      <c r="F564" s="141"/>
      <c r="G564" s="141"/>
      <c r="H564" s="151" t="e">
        <f t="shared" si="17"/>
        <v>#DIV/0!</v>
      </c>
    </row>
    <row r="565" spans="1:8" x14ac:dyDescent="0.15">
      <c r="A565">
        <v>753</v>
      </c>
      <c r="B565" s="151" t="e">
        <f t="shared" si="16"/>
        <v>#DIV/0!</v>
      </c>
      <c r="D565">
        <v>247</v>
      </c>
      <c r="E565" s="141"/>
      <c r="F565" s="141"/>
      <c r="G565" s="141"/>
      <c r="H565" s="151" t="e">
        <f t="shared" si="17"/>
        <v>#DIV/0!</v>
      </c>
    </row>
    <row r="566" spans="1:8" x14ac:dyDescent="0.15">
      <c r="A566">
        <v>754</v>
      </c>
      <c r="B566" s="151" t="e">
        <f t="shared" si="16"/>
        <v>#DIV/0!</v>
      </c>
      <c r="D566">
        <v>246</v>
      </c>
      <c r="E566" s="141"/>
      <c r="F566" s="141"/>
      <c r="G566" s="141"/>
      <c r="H566" s="151" t="e">
        <f t="shared" si="17"/>
        <v>#DIV/0!</v>
      </c>
    </row>
    <row r="567" spans="1:8" x14ac:dyDescent="0.15">
      <c r="A567">
        <v>755</v>
      </c>
      <c r="B567" s="151" t="e">
        <f t="shared" si="16"/>
        <v>#DIV/0!</v>
      </c>
      <c r="D567">
        <v>245</v>
      </c>
      <c r="E567" s="141"/>
      <c r="F567" s="141"/>
      <c r="G567" s="141"/>
      <c r="H567" s="151" t="e">
        <f t="shared" si="17"/>
        <v>#DIV/0!</v>
      </c>
    </row>
    <row r="568" spans="1:8" x14ac:dyDescent="0.15">
      <c r="A568">
        <v>756</v>
      </c>
      <c r="B568" s="151" t="e">
        <f t="shared" si="16"/>
        <v>#DIV/0!</v>
      </c>
      <c r="D568">
        <v>244</v>
      </c>
      <c r="E568" s="141"/>
      <c r="F568" s="141"/>
      <c r="G568" s="141"/>
      <c r="H568" s="151" t="e">
        <f t="shared" si="17"/>
        <v>#DIV/0!</v>
      </c>
    </row>
    <row r="569" spans="1:8" x14ac:dyDescent="0.15">
      <c r="A569">
        <v>757</v>
      </c>
      <c r="B569" s="151" t="e">
        <f t="shared" si="16"/>
        <v>#DIV/0!</v>
      </c>
      <c r="D569">
        <v>243</v>
      </c>
      <c r="E569" s="141"/>
      <c r="F569" s="141"/>
      <c r="G569" s="141"/>
      <c r="H569" s="151" t="e">
        <f t="shared" si="17"/>
        <v>#DIV/0!</v>
      </c>
    </row>
    <row r="570" spans="1:8" x14ac:dyDescent="0.15">
      <c r="A570">
        <v>758</v>
      </c>
      <c r="B570" s="151" t="e">
        <f t="shared" si="16"/>
        <v>#DIV/0!</v>
      </c>
      <c r="D570">
        <v>242</v>
      </c>
      <c r="E570" s="141"/>
      <c r="F570" s="141"/>
      <c r="G570" s="141"/>
      <c r="H570" s="151" t="e">
        <f t="shared" si="17"/>
        <v>#DIV/0!</v>
      </c>
    </row>
    <row r="571" spans="1:8" x14ac:dyDescent="0.15">
      <c r="A571">
        <v>759</v>
      </c>
      <c r="B571" s="151" t="e">
        <f t="shared" si="16"/>
        <v>#DIV/0!</v>
      </c>
      <c r="D571">
        <v>241</v>
      </c>
      <c r="E571" s="141"/>
      <c r="F571" s="141"/>
      <c r="G571" s="141"/>
      <c r="H571" s="151" t="e">
        <f t="shared" si="17"/>
        <v>#DIV/0!</v>
      </c>
    </row>
    <row r="572" spans="1:8" x14ac:dyDescent="0.15">
      <c r="A572">
        <v>760</v>
      </c>
      <c r="B572" s="151" t="e">
        <f t="shared" si="16"/>
        <v>#DIV/0!</v>
      </c>
      <c r="D572">
        <v>240</v>
      </c>
      <c r="E572" s="141"/>
      <c r="F572" s="141"/>
      <c r="G572" s="141"/>
      <c r="H572" s="151" t="e">
        <f t="shared" si="17"/>
        <v>#DIV/0!</v>
      </c>
    </row>
    <row r="573" spans="1:8" x14ac:dyDescent="0.15">
      <c r="A573">
        <v>761</v>
      </c>
      <c r="B573" s="151" t="e">
        <f t="shared" si="16"/>
        <v>#DIV/0!</v>
      </c>
      <c r="D573">
        <v>239</v>
      </c>
      <c r="E573" s="141"/>
      <c r="F573" s="141"/>
      <c r="G573" s="141"/>
      <c r="H573" s="151" t="e">
        <f t="shared" si="17"/>
        <v>#DIV/0!</v>
      </c>
    </row>
    <row r="574" spans="1:8" x14ac:dyDescent="0.15">
      <c r="A574">
        <v>762</v>
      </c>
      <c r="B574" s="151" t="e">
        <f t="shared" si="16"/>
        <v>#DIV/0!</v>
      </c>
      <c r="D574">
        <v>238</v>
      </c>
      <c r="E574" s="141"/>
      <c r="F574" s="141"/>
      <c r="G574" s="141"/>
      <c r="H574" s="151" t="e">
        <f t="shared" si="17"/>
        <v>#DIV/0!</v>
      </c>
    </row>
    <row r="575" spans="1:8" x14ac:dyDescent="0.15">
      <c r="A575">
        <v>763</v>
      </c>
      <c r="B575" s="151" t="e">
        <f t="shared" si="16"/>
        <v>#DIV/0!</v>
      </c>
      <c r="D575">
        <v>237</v>
      </c>
      <c r="E575" s="141"/>
      <c r="F575" s="141"/>
      <c r="G575" s="141"/>
      <c r="H575" s="151" t="e">
        <f t="shared" si="17"/>
        <v>#DIV/0!</v>
      </c>
    </row>
    <row r="576" spans="1:8" x14ac:dyDescent="0.15">
      <c r="A576">
        <v>764</v>
      </c>
      <c r="B576" s="151" t="e">
        <f t="shared" si="16"/>
        <v>#DIV/0!</v>
      </c>
      <c r="D576">
        <v>236</v>
      </c>
      <c r="E576" s="141"/>
      <c r="F576" s="141"/>
      <c r="G576" s="141"/>
      <c r="H576" s="151" t="e">
        <f t="shared" si="17"/>
        <v>#DIV/0!</v>
      </c>
    </row>
    <row r="577" spans="1:8" x14ac:dyDescent="0.15">
      <c r="A577">
        <v>765</v>
      </c>
      <c r="B577" s="151" t="e">
        <f t="shared" si="16"/>
        <v>#DIV/0!</v>
      </c>
      <c r="D577">
        <v>235</v>
      </c>
      <c r="E577" s="141"/>
      <c r="F577" s="141"/>
      <c r="G577" s="141"/>
      <c r="H577" s="151" t="e">
        <f t="shared" si="17"/>
        <v>#DIV/0!</v>
      </c>
    </row>
    <row r="578" spans="1:8" x14ac:dyDescent="0.15">
      <c r="A578">
        <v>766</v>
      </c>
      <c r="B578" s="151" t="e">
        <f t="shared" si="16"/>
        <v>#DIV/0!</v>
      </c>
      <c r="D578">
        <v>234</v>
      </c>
      <c r="E578" s="141"/>
      <c r="F578" s="141"/>
      <c r="G578" s="141"/>
      <c r="H578" s="151" t="e">
        <f t="shared" si="17"/>
        <v>#DIV/0!</v>
      </c>
    </row>
    <row r="579" spans="1:8" x14ac:dyDescent="0.15">
      <c r="A579">
        <v>767</v>
      </c>
      <c r="B579" s="151" t="e">
        <f t="shared" si="16"/>
        <v>#DIV/0!</v>
      </c>
      <c r="D579">
        <v>233</v>
      </c>
      <c r="E579" s="141"/>
      <c r="F579" s="141"/>
      <c r="G579" s="141"/>
      <c r="H579" s="151" t="e">
        <f t="shared" si="17"/>
        <v>#DIV/0!</v>
      </c>
    </row>
    <row r="580" spans="1:8" x14ac:dyDescent="0.15">
      <c r="A580">
        <v>768</v>
      </c>
      <c r="B580" s="151" t="e">
        <f t="shared" si="16"/>
        <v>#DIV/0!</v>
      </c>
      <c r="D580">
        <v>232</v>
      </c>
      <c r="E580" s="141"/>
      <c r="F580" s="141"/>
      <c r="G580" s="141"/>
      <c r="H580" s="151" t="e">
        <f t="shared" si="17"/>
        <v>#DIV/0!</v>
      </c>
    </row>
    <row r="581" spans="1:8" x14ac:dyDescent="0.15">
      <c r="A581">
        <v>769</v>
      </c>
      <c r="B581" s="151" t="e">
        <f t="shared" si="16"/>
        <v>#DIV/0!</v>
      </c>
      <c r="D581">
        <v>231</v>
      </c>
      <c r="E581" s="141"/>
      <c r="F581" s="141"/>
      <c r="G581" s="141"/>
      <c r="H581" s="151" t="e">
        <f t="shared" si="17"/>
        <v>#DIV/0!</v>
      </c>
    </row>
    <row r="582" spans="1:8" x14ac:dyDescent="0.15">
      <c r="A582">
        <v>770</v>
      </c>
      <c r="B582" s="151" t="e">
        <f t="shared" si="16"/>
        <v>#DIV/0!</v>
      </c>
      <c r="D582">
        <v>230</v>
      </c>
      <c r="E582" s="141"/>
      <c r="F582" s="141"/>
      <c r="G582" s="141"/>
      <c r="H582" s="151" t="e">
        <f t="shared" si="17"/>
        <v>#DIV/0!</v>
      </c>
    </row>
    <row r="583" spans="1:8" x14ac:dyDescent="0.15">
      <c r="A583">
        <v>771</v>
      </c>
      <c r="B583" s="151" t="e">
        <f t="shared" si="16"/>
        <v>#DIV/0!</v>
      </c>
      <c r="D583">
        <v>229</v>
      </c>
      <c r="E583" s="141"/>
      <c r="F583" s="141"/>
      <c r="G583" s="141"/>
      <c r="H583" s="151" t="e">
        <f t="shared" si="17"/>
        <v>#DIV/0!</v>
      </c>
    </row>
    <row r="584" spans="1:8" x14ac:dyDescent="0.15">
      <c r="A584">
        <v>772</v>
      </c>
      <c r="B584" s="151" t="e">
        <f t="shared" si="16"/>
        <v>#DIV/0!</v>
      </c>
      <c r="D584">
        <v>228</v>
      </c>
      <c r="E584" s="141"/>
      <c r="F584" s="141"/>
      <c r="G584" s="141"/>
      <c r="H584" s="151" t="e">
        <f t="shared" si="17"/>
        <v>#DIV/0!</v>
      </c>
    </row>
    <row r="585" spans="1:8" x14ac:dyDescent="0.15">
      <c r="A585">
        <v>773</v>
      </c>
      <c r="B585" s="151" t="e">
        <f t="shared" si="16"/>
        <v>#DIV/0!</v>
      </c>
      <c r="D585">
        <v>227</v>
      </c>
      <c r="E585" s="141"/>
      <c r="F585" s="141"/>
      <c r="G585" s="141"/>
      <c r="H585" s="151" t="e">
        <f t="shared" si="17"/>
        <v>#DIV/0!</v>
      </c>
    </row>
    <row r="586" spans="1:8" x14ac:dyDescent="0.15">
      <c r="A586">
        <v>774</v>
      </c>
      <c r="B586" s="151" t="e">
        <f t="shared" si="16"/>
        <v>#DIV/0!</v>
      </c>
      <c r="D586">
        <v>226</v>
      </c>
      <c r="E586" s="141"/>
      <c r="F586" s="141"/>
      <c r="G586" s="141"/>
      <c r="H586" s="151" t="e">
        <f t="shared" si="17"/>
        <v>#DIV/0!</v>
      </c>
    </row>
    <row r="587" spans="1:8" x14ac:dyDescent="0.15">
      <c r="A587">
        <v>775</v>
      </c>
      <c r="B587" s="151" t="e">
        <f t="shared" si="16"/>
        <v>#DIV/0!</v>
      </c>
      <c r="D587">
        <v>225</v>
      </c>
      <c r="E587" s="141"/>
      <c r="F587" s="141"/>
      <c r="G587" s="141"/>
      <c r="H587" s="151" t="e">
        <f t="shared" si="17"/>
        <v>#DIV/0!</v>
      </c>
    </row>
    <row r="588" spans="1:8" x14ac:dyDescent="0.15">
      <c r="A588">
        <v>776</v>
      </c>
      <c r="B588" s="151" t="e">
        <f t="shared" si="16"/>
        <v>#DIV/0!</v>
      </c>
      <c r="D588">
        <v>224</v>
      </c>
      <c r="E588" s="141"/>
      <c r="F588" s="141"/>
      <c r="G588" s="141"/>
      <c r="H588" s="151" t="e">
        <f t="shared" si="17"/>
        <v>#DIV/0!</v>
      </c>
    </row>
    <row r="589" spans="1:8" x14ac:dyDescent="0.15">
      <c r="A589">
        <v>777</v>
      </c>
      <c r="B589" s="151" t="e">
        <f t="shared" ref="B589:B612" si="18">VLOOKUP(A589,$D$12:$H$612,5,FALSE)</f>
        <v>#DIV/0!</v>
      </c>
      <c r="D589">
        <v>223</v>
      </c>
      <c r="E589" s="141"/>
      <c r="F589" s="141"/>
      <c r="G589" s="141"/>
      <c r="H589" s="151" t="e">
        <f t="shared" ref="H589:H612" si="19">AVERAGE(E589:G589)</f>
        <v>#DIV/0!</v>
      </c>
    </row>
    <row r="590" spans="1:8" x14ac:dyDescent="0.15">
      <c r="A590">
        <v>778</v>
      </c>
      <c r="B590" s="151" t="e">
        <f t="shared" si="18"/>
        <v>#DIV/0!</v>
      </c>
      <c r="D590">
        <v>222</v>
      </c>
      <c r="E590" s="141"/>
      <c r="F590" s="141"/>
      <c r="G590" s="141"/>
      <c r="H590" s="151" t="e">
        <f t="shared" si="19"/>
        <v>#DIV/0!</v>
      </c>
    </row>
    <row r="591" spans="1:8" x14ac:dyDescent="0.15">
      <c r="A591">
        <v>779</v>
      </c>
      <c r="B591" s="151" t="e">
        <f t="shared" si="18"/>
        <v>#DIV/0!</v>
      </c>
      <c r="D591">
        <v>221</v>
      </c>
      <c r="E591" s="141"/>
      <c r="F591" s="141"/>
      <c r="G591" s="141"/>
      <c r="H591" s="151" t="e">
        <f t="shared" si="19"/>
        <v>#DIV/0!</v>
      </c>
    </row>
    <row r="592" spans="1:8" x14ac:dyDescent="0.15">
      <c r="A592">
        <v>780</v>
      </c>
      <c r="B592" s="151" t="e">
        <f t="shared" si="18"/>
        <v>#DIV/0!</v>
      </c>
      <c r="D592">
        <v>220</v>
      </c>
      <c r="E592" s="141"/>
      <c r="F592" s="141"/>
      <c r="G592" s="141"/>
      <c r="H592" s="151" t="e">
        <f t="shared" si="19"/>
        <v>#DIV/0!</v>
      </c>
    </row>
    <row r="593" spans="1:8" x14ac:dyDescent="0.15">
      <c r="A593">
        <v>781</v>
      </c>
      <c r="B593" s="151" t="e">
        <f t="shared" si="18"/>
        <v>#DIV/0!</v>
      </c>
      <c r="D593">
        <v>219</v>
      </c>
      <c r="E593" s="141"/>
      <c r="F593" s="141"/>
      <c r="G593" s="141"/>
      <c r="H593" s="151" t="e">
        <f t="shared" si="19"/>
        <v>#DIV/0!</v>
      </c>
    </row>
    <row r="594" spans="1:8" x14ac:dyDescent="0.15">
      <c r="A594">
        <v>782</v>
      </c>
      <c r="B594" s="151" t="e">
        <f t="shared" si="18"/>
        <v>#DIV/0!</v>
      </c>
      <c r="D594">
        <v>218</v>
      </c>
      <c r="E594" s="141"/>
      <c r="F594" s="141"/>
      <c r="G594" s="141"/>
      <c r="H594" s="151" t="e">
        <f t="shared" si="19"/>
        <v>#DIV/0!</v>
      </c>
    </row>
    <row r="595" spans="1:8" x14ac:dyDescent="0.15">
      <c r="A595">
        <v>783</v>
      </c>
      <c r="B595" s="151" t="e">
        <f t="shared" si="18"/>
        <v>#DIV/0!</v>
      </c>
      <c r="D595">
        <v>217</v>
      </c>
      <c r="E595" s="141"/>
      <c r="F595" s="141"/>
      <c r="G595" s="141"/>
      <c r="H595" s="151" t="e">
        <f t="shared" si="19"/>
        <v>#DIV/0!</v>
      </c>
    </row>
    <row r="596" spans="1:8" x14ac:dyDescent="0.15">
      <c r="A596">
        <v>784</v>
      </c>
      <c r="B596" s="151" t="e">
        <f t="shared" si="18"/>
        <v>#DIV/0!</v>
      </c>
      <c r="D596">
        <v>216</v>
      </c>
      <c r="E596" s="141"/>
      <c r="F596" s="141"/>
      <c r="G596" s="141"/>
      <c r="H596" s="151" t="e">
        <f t="shared" si="19"/>
        <v>#DIV/0!</v>
      </c>
    </row>
    <row r="597" spans="1:8" x14ac:dyDescent="0.15">
      <c r="A597">
        <v>785</v>
      </c>
      <c r="B597" s="151" t="e">
        <f t="shared" si="18"/>
        <v>#DIV/0!</v>
      </c>
      <c r="D597">
        <v>215</v>
      </c>
      <c r="E597" s="141"/>
      <c r="F597" s="141"/>
      <c r="G597" s="141"/>
      <c r="H597" s="151" t="e">
        <f t="shared" si="19"/>
        <v>#DIV/0!</v>
      </c>
    </row>
    <row r="598" spans="1:8" x14ac:dyDescent="0.15">
      <c r="A598">
        <v>786</v>
      </c>
      <c r="B598" s="151" t="e">
        <f t="shared" si="18"/>
        <v>#DIV/0!</v>
      </c>
      <c r="D598">
        <v>214</v>
      </c>
      <c r="E598" s="141"/>
      <c r="F598" s="141"/>
      <c r="G598" s="141"/>
      <c r="H598" s="151" t="e">
        <f t="shared" si="19"/>
        <v>#DIV/0!</v>
      </c>
    </row>
    <row r="599" spans="1:8" x14ac:dyDescent="0.15">
      <c r="A599">
        <v>787</v>
      </c>
      <c r="B599" s="151" t="e">
        <f t="shared" si="18"/>
        <v>#DIV/0!</v>
      </c>
      <c r="D599">
        <v>213</v>
      </c>
      <c r="E599" s="141"/>
      <c r="F599" s="141"/>
      <c r="G599" s="141"/>
      <c r="H599" s="151" t="e">
        <f t="shared" si="19"/>
        <v>#DIV/0!</v>
      </c>
    </row>
    <row r="600" spans="1:8" x14ac:dyDescent="0.15">
      <c r="A600">
        <v>788</v>
      </c>
      <c r="B600" s="151" t="e">
        <f t="shared" si="18"/>
        <v>#DIV/0!</v>
      </c>
      <c r="D600">
        <v>212</v>
      </c>
      <c r="E600" s="141"/>
      <c r="F600" s="141"/>
      <c r="G600" s="141"/>
      <c r="H600" s="151" t="e">
        <f t="shared" si="19"/>
        <v>#DIV/0!</v>
      </c>
    </row>
    <row r="601" spans="1:8" x14ac:dyDescent="0.15">
      <c r="A601">
        <v>789</v>
      </c>
      <c r="B601" s="151" t="e">
        <f t="shared" si="18"/>
        <v>#DIV/0!</v>
      </c>
      <c r="D601">
        <v>211</v>
      </c>
      <c r="E601" s="141"/>
      <c r="F601" s="141"/>
      <c r="G601" s="141"/>
      <c r="H601" s="151" t="e">
        <f t="shared" si="19"/>
        <v>#DIV/0!</v>
      </c>
    </row>
    <row r="602" spans="1:8" x14ac:dyDescent="0.15">
      <c r="A602">
        <v>790</v>
      </c>
      <c r="B602" s="151" t="e">
        <f t="shared" si="18"/>
        <v>#DIV/0!</v>
      </c>
      <c r="D602">
        <v>210</v>
      </c>
      <c r="E602" s="141"/>
      <c r="F602" s="141"/>
      <c r="G602" s="141"/>
      <c r="H602" s="151" t="e">
        <f t="shared" si="19"/>
        <v>#DIV/0!</v>
      </c>
    </row>
    <row r="603" spans="1:8" x14ac:dyDescent="0.15">
      <c r="A603">
        <v>791</v>
      </c>
      <c r="B603" s="151" t="e">
        <f t="shared" si="18"/>
        <v>#DIV/0!</v>
      </c>
      <c r="D603">
        <v>209</v>
      </c>
      <c r="E603" s="141"/>
      <c r="F603" s="141"/>
      <c r="G603" s="141"/>
      <c r="H603" s="151" t="e">
        <f t="shared" si="19"/>
        <v>#DIV/0!</v>
      </c>
    </row>
    <row r="604" spans="1:8" x14ac:dyDescent="0.15">
      <c r="A604">
        <v>792</v>
      </c>
      <c r="B604" s="151" t="e">
        <f t="shared" si="18"/>
        <v>#DIV/0!</v>
      </c>
      <c r="D604">
        <v>208</v>
      </c>
      <c r="E604" s="141"/>
      <c r="F604" s="141"/>
      <c r="G604" s="141"/>
      <c r="H604" s="151" t="e">
        <f t="shared" si="19"/>
        <v>#DIV/0!</v>
      </c>
    </row>
    <row r="605" spans="1:8" x14ac:dyDescent="0.15">
      <c r="A605">
        <v>793</v>
      </c>
      <c r="B605" s="151" t="e">
        <f t="shared" si="18"/>
        <v>#DIV/0!</v>
      </c>
      <c r="D605">
        <v>207</v>
      </c>
      <c r="E605" s="141"/>
      <c r="F605" s="141"/>
      <c r="G605" s="141"/>
      <c r="H605" s="151" t="e">
        <f t="shared" si="19"/>
        <v>#DIV/0!</v>
      </c>
    </row>
    <row r="606" spans="1:8" x14ac:dyDescent="0.15">
      <c r="A606">
        <v>794</v>
      </c>
      <c r="B606" s="151" t="e">
        <f t="shared" si="18"/>
        <v>#DIV/0!</v>
      </c>
      <c r="D606">
        <v>206</v>
      </c>
      <c r="E606" s="141"/>
      <c r="F606" s="141"/>
      <c r="G606" s="141"/>
      <c r="H606" s="151" t="e">
        <f t="shared" si="19"/>
        <v>#DIV/0!</v>
      </c>
    </row>
    <row r="607" spans="1:8" x14ac:dyDescent="0.15">
      <c r="A607">
        <v>795</v>
      </c>
      <c r="B607" s="151" t="e">
        <f t="shared" si="18"/>
        <v>#DIV/0!</v>
      </c>
      <c r="D607">
        <v>205</v>
      </c>
      <c r="E607" s="141"/>
      <c r="F607" s="141"/>
      <c r="G607" s="141"/>
      <c r="H607" s="151" t="e">
        <f t="shared" si="19"/>
        <v>#DIV/0!</v>
      </c>
    </row>
    <row r="608" spans="1:8" x14ac:dyDescent="0.15">
      <c r="A608">
        <v>796</v>
      </c>
      <c r="B608" s="151" t="e">
        <f t="shared" si="18"/>
        <v>#DIV/0!</v>
      </c>
      <c r="D608">
        <v>204</v>
      </c>
      <c r="E608" s="141"/>
      <c r="F608" s="141"/>
      <c r="G608" s="141"/>
      <c r="H608" s="151" t="e">
        <f t="shared" si="19"/>
        <v>#DIV/0!</v>
      </c>
    </row>
    <row r="609" spans="1:8" x14ac:dyDescent="0.15">
      <c r="A609">
        <v>797</v>
      </c>
      <c r="B609" s="151" t="e">
        <f t="shared" si="18"/>
        <v>#DIV/0!</v>
      </c>
      <c r="D609">
        <v>203</v>
      </c>
      <c r="E609" s="141"/>
      <c r="F609" s="141"/>
      <c r="G609" s="141"/>
      <c r="H609" s="151" t="e">
        <f t="shared" si="19"/>
        <v>#DIV/0!</v>
      </c>
    </row>
    <row r="610" spans="1:8" x14ac:dyDescent="0.15">
      <c r="A610">
        <v>798</v>
      </c>
      <c r="B610" s="151" t="e">
        <f t="shared" si="18"/>
        <v>#DIV/0!</v>
      </c>
      <c r="D610">
        <v>202</v>
      </c>
      <c r="E610" s="141"/>
      <c r="F610" s="141"/>
      <c r="G610" s="141"/>
      <c r="H610" s="151" t="e">
        <f t="shared" si="19"/>
        <v>#DIV/0!</v>
      </c>
    </row>
    <row r="611" spans="1:8" x14ac:dyDescent="0.15">
      <c r="A611">
        <v>799</v>
      </c>
      <c r="B611" s="151" t="e">
        <f t="shared" si="18"/>
        <v>#DIV/0!</v>
      </c>
      <c r="D611">
        <v>201</v>
      </c>
      <c r="E611" s="141"/>
      <c r="F611" s="141"/>
      <c r="G611" s="141"/>
      <c r="H611" s="151" t="e">
        <f t="shared" si="19"/>
        <v>#DIV/0!</v>
      </c>
    </row>
    <row r="612" spans="1:8" x14ac:dyDescent="0.15">
      <c r="A612">
        <v>800</v>
      </c>
      <c r="B612" s="151" t="e">
        <f t="shared" si="18"/>
        <v>#DIV/0!</v>
      </c>
      <c r="D612">
        <v>200</v>
      </c>
      <c r="E612" s="141"/>
      <c r="F612" s="141"/>
      <c r="G612" s="141"/>
      <c r="H612" s="151" t="e">
        <f t="shared" si="19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37"/>
  <sheetViews>
    <sheetView tabSelected="1" zoomScale="134" zoomScaleNormal="85" workbookViewId="0">
      <pane ySplit="13" topLeftCell="A14" activePane="bottomLeft" state="frozen"/>
      <selection pane="bottomLeft" activeCell="E8" sqref="E8"/>
    </sheetView>
  </sheetViews>
  <sheetFormatPr baseColWidth="10" defaultColWidth="8.83203125" defaultRowHeight="13" x14ac:dyDescent="0.15"/>
  <cols>
    <col min="1" max="1" width="13.1640625" style="36" customWidth="1"/>
    <col min="2" max="2" width="14.83203125" style="36" customWidth="1"/>
    <col min="3" max="3" width="11.1640625" style="36" customWidth="1"/>
    <col min="4" max="4" width="21" style="36" customWidth="1"/>
    <col min="5" max="5" width="8.83203125" style="36"/>
    <col min="6" max="6" width="11.1640625" style="36" bestFit="1" customWidth="1"/>
    <col min="7" max="7" width="23.33203125" style="36" customWidth="1"/>
    <col min="8" max="8" width="9.83203125" style="36" bestFit="1" customWidth="1"/>
    <col min="9" max="10" width="12" style="36" customWidth="1"/>
    <col min="11" max="12" width="10.5" style="36" customWidth="1"/>
    <col min="13" max="13" width="11.5" style="36" bestFit="1" customWidth="1"/>
    <col min="14" max="15" width="10.83203125" style="36" customWidth="1"/>
    <col min="16" max="16" width="11.83203125" style="36" customWidth="1"/>
    <col min="17" max="16384" width="8.83203125" style="36"/>
  </cols>
  <sheetData>
    <row r="1" spans="1:16" ht="13" customHeight="1" x14ac:dyDescent="0.15">
      <c r="A1" s="153" t="s">
        <v>82</v>
      </c>
      <c r="B1" s="153"/>
      <c r="C1" s="76">
        <f>'Fluence Calculations'!G47</f>
        <v>0</v>
      </c>
      <c r="D1" s="36" t="s">
        <v>83</v>
      </c>
      <c r="E1" s="37" t="s">
        <v>84</v>
      </c>
    </row>
    <row r="2" spans="1:16" ht="13" customHeight="1" x14ac:dyDescent="0.15">
      <c r="A2" s="153" t="s">
        <v>85</v>
      </c>
      <c r="B2" s="153"/>
      <c r="C2" s="76" t="e">
        <f>'Fluence Calculations'!G40</f>
        <v>#DIV/0!</v>
      </c>
      <c r="D2" s="36" t="s">
        <v>54</v>
      </c>
      <c r="E2" s="37" t="s">
        <v>84</v>
      </c>
      <c r="H2" s="38"/>
      <c r="I2" s="39"/>
      <c r="J2" s="39"/>
    </row>
    <row r="3" spans="1:16" ht="17" x14ac:dyDescent="0.25">
      <c r="A3" s="153" t="s">
        <v>86</v>
      </c>
      <c r="B3" s="153"/>
      <c r="C3" s="76" t="e">
        <f>B10/F10</f>
        <v>#DIV/0!</v>
      </c>
      <c r="D3" s="36" t="s">
        <v>87</v>
      </c>
      <c r="E3" s="37" t="s">
        <v>88</v>
      </c>
      <c r="H3" s="38"/>
      <c r="I3" s="39"/>
      <c r="J3" s="39"/>
    </row>
    <row r="4" spans="1:16" ht="13" customHeight="1" x14ac:dyDescent="0.15">
      <c r="A4" s="154" t="s">
        <v>89</v>
      </c>
      <c r="B4" s="154"/>
      <c r="C4" s="76" t="e">
        <f>C3*C1*'Fluence Calculations'!G31*'Fluence Calculations'!G32*'Fluence Calculations'!G33</f>
        <v>#DIV/0!</v>
      </c>
      <c r="D4" s="36" t="s">
        <v>83</v>
      </c>
      <c r="E4" s="37" t="s">
        <v>90</v>
      </c>
    </row>
    <row r="5" spans="1:16" ht="13" customHeight="1" x14ac:dyDescent="0.15">
      <c r="A5" s="154" t="s">
        <v>91</v>
      </c>
      <c r="B5" s="154"/>
      <c r="C5" s="76" t="e">
        <f>I10</f>
        <v>#DIV/0!</v>
      </c>
      <c r="D5" s="36" t="s">
        <v>83</v>
      </c>
      <c r="E5" s="37" t="s">
        <v>92</v>
      </c>
    </row>
    <row r="6" spans="1:16" ht="13" customHeight="1" x14ac:dyDescent="0.15">
      <c r="A6" s="154" t="s">
        <v>93</v>
      </c>
      <c r="B6" s="154"/>
      <c r="C6" s="76">
        <f>P10</f>
        <v>0</v>
      </c>
      <c r="D6" s="36" t="s">
        <v>83</v>
      </c>
      <c r="E6" s="37" t="s">
        <v>94</v>
      </c>
    </row>
    <row r="7" spans="1:16" ht="13" customHeight="1" x14ac:dyDescent="0.15">
      <c r="A7" s="152" t="s">
        <v>95</v>
      </c>
      <c r="B7" s="152"/>
      <c r="C7" s="76" t="e">
        <f>INDEX(D14:D214,MATCH('Fluence Calculations'!G28,Weighting!A14:A614))</f>
        <v>#DIV/0!</v>
      </c>
      <c r="D7" s="36" t="s">
        <v>87</v>
      </c>
      <c r="E7" s="37" t="s">
        <v>96</v>
      </c>
    </row>
    <row r="8" spans="1:16" ht="98.5" customHeight="1" x14ac:dyDescent="0.15">
      <c r="C8" s="37"/>
      <c r="E8" s="37"/>
    </row>
    <row r="9" spans="1:16" x14ac:dyDescent="0.15">
      <c r="E9" s="37"/>
    </row>
    <row r="10" spans="1:16" s="38" customFormat="1" ht="14" x14ac:dyDescent="0.15">
      <c r="A10" s="77" t="s">
        <v>97</v>
      </c>
      <c r="B10" s="78" t="e">
        <f t="shared" ref="B10:H10" si="0">SUM(B14:B614)</f>
        <v>#DIV/0!</v>
      </c>
      <c r="C10" s="78" t="e">
        <f t="shared" si="0"/>
        <v>#DIV/0!</v>
      </c>
      <c r="D10" s="78">
        <f t="shared" si="0"/>
        <v>0.25319293700000012</v>
      </c>
      <c r="E10" s="78" t="e">
        <f t="shared" si="0"/>
        <v>#DIV/0!</v>
      </c>
      <c r="F10" s="78" t="e">
        <f t="shared" si="0"/>
        <v>#DIV/0!</v>
      </c>
      <c r="G10" s="78" t="e">
        <f t="shared" si="0"/>
        <v>#DIV/0!</v>
      </c>
      <c r="H10" s="78" t="e">
        <f t="shared" si="0"/>
        <v>#DIV/0!</v>
      </c>
      <c r="I10" s="78" t="e">
        <f>SUM(I14:I614)</f>
        <v>#DIV/0!</v>
      </c>
      <c r="J10" s="78">
        <f t="shared" ref="J10:N10" si="1">SUM(J14:J614)</f>
        <v>48.636999999999979</v>
      </c>
      <c r="K10" s="78">
        <f t="shared" si="1"/>
        <v>0</v>
      </c>
      <c r="L10" s="78">
        <f t="shared" si="1"/>
        <v>46.158200000000015</v>
      </c>
      <c r="M10" s="78">
        <f t="shared" si="1"/>
        <v>0</v>
      </c>
      <c r="N10" s="78">
        <f t="shared" si="1"/>
        <v>0</v>
      </c>
      <c r="O10" s="78"/>
      <c r="P10" s="78">
        <f>SUM(P14:P614)</f>
        <v>0</v>
      </c>
    </row>
    <row r="11" spans="1:16" s="38" customFormat="1" x14ac:dyDescent="0.15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 s="40" customFormat="1" ht="19" x14ac:dyDescent="0.25">
      <c r="A12" s="54" t="s">
        <v>98</v>
      </c>
      <c r="B12" s="55" t="s">
        <v>99</v>
      </c>
      <c r="C12" s="55" t="s">
        <v>100</v>
      </c>
      <c r="D12" s="55" t="s">
        <v>101</v>
      </c>
      <c r="E12" s="55" t="s">
        <v>102</v>
      </c>
      <c r="F12" s="55" t="s">
        <v>103</v>
      </c>
      <c r="G12" s="55" t="s">
        <v>104</v>
      </c>
      <c r="H12" s="55" t="s">
        <v>105</v>
      </c>
      <c r="I12" s="55" t="s">
        <v>106</v>
      </c>
      <c r="J12" s="55" t="s">
        <v>107</v>
      </c>
      <c r="K12" s="55" t="s">
        <v>108</v>
      </c>
      <c r="L12" s="55" t="s">
        <v>109</v>
      </c>
      <c r="M12" s="55" t="s">
        <v>110</v>
      </c>
      <c r="N12" s="55" t="s">
        <v>111</v>
      </c>
      <c r="O12" s="55" t="s">
        <v>112</v>
      </c>
      <c r="P12" s="55" t="s">
        <v>113</v>
      </c>
    </row>
    <row r="13" spans="1:16" s="50" customFormat="1" ht="60" customHeight="1" x14ac:dyDescent="0.15">
      <c r="A13" s="50" t="s">
        <v>114</v>
      </c>
      <c r="B13" s="56" t="s">
        <v>115</v>
      </c>
      <c r="C13" s="50" t="s">
        <v>116</v>
      </c>
      <c r="D13" s="56" t="s">
        <v>216</v>
      </c>
      <c r="E13" s="50" t="s">
        <v>117</v>
      </c>
      <c r="G13" s="50" t="s">
        <v>118</v>
      </c>
      <c r="H13" s="50" t="s">
        <v>119</v>
      </c>
      <c r="I13" s="50" t="s">
        <v>120</v>
      </c>
      <c r="J13" s="56" t="s">
        <v>121</v>
      </c>
      <c r="K13" s="56" t="s">
        <v>122</v>
      </c>
      <c r="L13" s="56" t="s">
        <v>123</v>
      </c>
      <c r="M13" s="56" t="s">
        <v>124</v>
      </c>
      <c r="N13" s="56" t="s">
        <v>125</v>
      </c>
      <c r="O13" s="56"/>
      <c r="P13" s="57" t="s">
        <v>126</v>
      </c>
    </row>
    <row r="14" spans="1:16" x14ac:dyDescent="0.15">
      <c r="A14" s="36">
        <v>200</v>
      </c>
      <c r="B14" s="75" t="e">
        <f>'UV Source'!B44</f>
        <v>#DIV/0!</v>
      </c>
      <c r="C14" s="75" t="e">
        <f t="shared" ref="C14:C77" si="2">B14/$B$10</f>
        <v>#DIV/0!</v>
      </c>
      <c r="D14" s="75">
        <v>2.0969999999999999E-3</v>
      </c>
      <c r="E14" s="75" t="e">
        <f>D14/$C$7</f>
        <v>#DIV/0!</v>
      </c>
      <c r="F14" s="75" t="e">
        <f>B14*E14</f>
        <v>#DIV/0!</v>
      </c>
      <c r="G14" s="75" t="e">
        <f>$C$4*C14</f>
        <v>#DIV/0!</v>
      </c>
      <c r="H14" s="75" t="e">
        <f>(Absorbance!B12)</f>
        <v>#DIV/0!</v>
      </c>
      <c r="I14" s="75" t="e">
        <f>IF(H14="","",IF(H14=0,0,G14*(1-EXP(-H14*LN(10)*$C$2))/(H14*LN(10)*$C$2)))</f>
        <v>#DIV/0!</v>
      </c>
      <c r="J14" s="75">
        <v>0.83</v>
      </c>
      <c r="K14" s="75"/>
      <c r="L14" s="75"/>
      <c r="M14" s="75"/>
      <c r="N14" s="75"/>
      <c r="O14" s="75"/>
      <c r="P14" s="75"/>
    </row>
    <row r="15" spans="1:16" x14ac:dyDescent="0.15">
      <c r="A15" s="36">
        <v>201</v>
      </c>
      <c r="B15" s="75" t="e">
        <f>'UV Source'!B45</f>
        <v>#DIV/0!</v>
      </c>
      <c r="C15" s="75" t="e">
        <f>B15/$B$10</f>
        <v>#DIV/0!</v>
      </c>
      <c r="D15" s="75">
        <f>AVERAGE(D14,D16)</f>
        <v>2.137E-3</v>
      </c>
      <c r="E15" s="75" t="e">
        <f t="shared" ref="E15:E78" si="3">D15/$C$7</f>
        <v>#DIV/0!</v>
      </c>
      <c r="F15" s="75" t="e">
        <f t="shared" ref="F15:F77" si="4">B15*E15</f>
        <v>#DIV/0!</v>
      </c>
      <c r="G15" s="75" t="e">
        <f t="shared" ref="G15:G77" si="5">$C$4*C15</f>
        <v>#DIV/0!</v>
      </c>
      <c r="H15" s="75" t="e">
        <f>(Absorbance!B13)</f>
        <v>#DIV/0!</v>
      </c>
      <c r="I15" s="75" t="e">
        <f t="shared" ref="I15:I78" si="6">IF(H15="","",IF(H15=0,0,G15*(1-EXP(-H15*LN(10)*$C$2))/(H15*LN(10)*$C$2)))</f>
        <v>#DIV/0!</v>
      </c>
      <c r="J15" s="75">
        <v>0.82</v>
      </c>
      <c r="K15" s="75"/>
      <c r="L15" s="75"/>
      <c r="M15" s="75"/>
      <c r="N15" s="75"/>
      <c r="O15" s="75"/>
      <c r="P15" s="75"/>
    </row>
    <row r="16" spans="1:16" x14ac:dyDescent="0.15">
      <c r="A16" s="36">
        <v>202</v>
      </c>
      <c r="B16" s="75" t="e">
        <f>'UV Source'!B46</f>
        <v>#DIV/0!</v>
      </c>
      <c r="C16" s="75" t="e">
        <f t="shared" si="2"/>
        <v>#DIV/0!</v>
      </c>
      <c r="D16" s="75">
        <v>2.1770000000000001E-3</v>
      </c>
      <c r="E16" s="75" t="e">
        <f t="shared" si="3"/>
        <v>#DIV/0!</v>
      </c>
      <c r="F16" s="75" t="e">
        <f t="shared" si="4"/>
        <v>#DIV/0!</v>
      </c>
      <c r="G16" s="75" t="e">
        <f t="shared" si="5"/>
        <v>#DIV/0!</v>
      </c>
      <c r="H16" s="75" t="e">
        <f>(Absorbance!B14)</f>
        <v>#DIV/0!</v>
      </c>
      <c r="I16" s="75" t="e">
        <f t="shared" si="6"/>
        <v>#DIV/0!</v>
      </c>
      <c r="J16" s="75">
        <v>0.81</v>
      </c>
      <c r="K16" s="75"/>
      <c r="L16" s="75"/>
      <c r="M16" s="75"/>
      <c r="N16" s="75"/>
      <c r="O16" s="75"/>
      <c r="P16" s="75"/>
    </row>
    <row r="17" spans="1:16" x14ac:dyDescent="0.15">
      <c r="A17" s="36">
        <v>203</v>
      </c>
      <c r="B17" s="75" t="e">
        <f>'UV Source'!B47</f>
        <v>#DIV/0!</v>
      </c>
      <c r="C17" s="75" t="e">
        <f t="shared" si="2"/>
        <v>#DIV/0!</v>
      </c>
      <c r="D17" s="75">
        <f>AVERAGE(D16,D18)</f>
        <v>2.2130000000000001E-3</v>
      </c>
      <c r="E17" s="75" t="e">
        <f t="shared" si="3"/>
        <v>#DIV/0!</v>
      </c>
      <c r="F17" s="75" t="e">
        <f t="shared" si="4"/>
        <v>#DIV/0!</v>
      </c>
      <c r="G17" s="75" t="e">
        <f t="shared" si="5"/>
        <v>#DIV/0!</v>
      </c>
      <c r="H17" s="75" t="e">
        <f>(Absorbance!B15)</f>
        <v>#DIV/0!</v>
      </c>
      <c r="I17" s="75" t="e">
        <f t="shared" si="6"/>
        <v>#DIV/0!</v>
      </c>
      <c r="J17" s="75">
        <v>0.8</v>
      </c>
      <c r="K17" s="75"/>
      <c r="L17" s="75"/>
      <c r="M17" s="75"/>
      <c r="N17" s="75"/>
      <c r="O17" s="75"/>
      <c r="P17" s="75"/>
    </row>
    <row r="18" spans="1:16" x14ac:dyDescent="0.15">
      <c r="A18" s="36">
        <v>204</v>
      </c>
      <c r="B18" s="75">
        <f>'UV Source'!B48</f>
        <v>0</v>
      </c>
      <c r="C18" s="75" t="e">
        <f t="shared" si="2"/>
        <v>#DIV/0!</v>
      </c>
      <c r="D18" s="75">
        <v>2.2490000000000001E-3</v>
      </c>
      <c r="E18" s="75" t="e">
        <f t="shared" si="3"/>
        <v>#DIV/0!</v>
      </c>
      <c r="F18" s="75" t="e">
        <f t="shared" si="4"/>
        <v>#DIV/0!</v>
      </c>
      <c r="G18" s="75" t="e">
        <f t="shared" si="5"/>
        <v>#DIV/0!</v>
      </c>
      <c r="H18" s="75" t="e">
        <f>(Absorbance!B16)</f>
        <v>#DIV/0!</v>
      </c>
      <c r="I18" s="75" t="e">
        <f t="shared" si="6"/>
        <v>#DIV/0!</v>
      </c>
      <c r="J18" s="75">
        <v>0.79</v>
      </c>
      <c r="K18" s="75"/>
      <c r="L18" s="75"/>
      <c r="M18" s="75"/>
      <c r="N18" s="75"/>
      <c r="O18" s="75"/>
      <c r="P18" s="75"/>
    </row>
    <row r="19" spans="1:16" x14ac:dyDescent="0.15">
      <c r="A19" s="36">
        <v>205</v>
      </c>
      <c r="B19" s="75">
        <f>'UV Source'!B49</f>
        <v>0</v>
      </c>
      <c r="C19" s="75" t="e">
        <f t="shared" si="2"/>
        <v>#DIV/0!</v>
      </c>
      <c r="D19" s="75">
        <f>AVERAGE(D18,D20)</f>
        <v>2.2945000000000001E-3</v>
      </c>
      <c r="E19" s="75" t="e">
        <f t="shared" si="3"/>
        <v>#DIV/0!</v>
      </c>
      <c r="F19" s="75" t="e">
        <f t="shared" si="4"/>
        <v>#DIV/0!</v>
      </c>
      <c r="G19" s="75" t="e">
        <f t="shared" si="5"/>
        <v>#DIV/0!</v>
      </c>
      <c r="H19" s="75" t="e">
        <f>(Absorbance!B17)</f>
        <v>#DIV/0!</v>
      </c>
      <c r="I19" s="75" t="e">
        <f t="shared" si="6"/>
        <v>#DIV/0!</v>
      </c>
      <c r="J19" s="75">
        <v>0.77600000000000002</v>
      </c>
      <c r="K19" s="75"/>
      <c r="L19" s="75"/>
      <c r="M19" s="75"/>
      <c r="N19" s="75"/>
      <c r="O19" s="75"/>
      <c r="P19" s="75"/>
    </row>
    <row r="20" spans="1:16" x14ac:dyDescent="0.15">
      <c r="A20" s="36">
        <v>206</v>
      </c>
      <c r="B20" s="75">
        <f>'UV Source'!B50</f>
        <v>0</v>
      </c>
      <c r="C20" s="75" t="e">
        <f t="shared" si="2"/>
        <v>#DIV/0!</v>
      </c>
      <c r="D20" s="75">
        <v>2.3400000000000001E-3</v>
      </c>
      <c r="E20" s="75" t="e">
        <f t="shared" si="3"/>
        <v>#DIV/0!</v>
      </c>
      <c r="F20" s="75" t="e">
        <f t="shared" si="4"/>
        <v>#DIV/0!</v>
      </c>
      <c r="G20" s="75" t="e">
        <f t="shared" si="5"/>
        <v>#DIV/0!</v>
      </c>
      <c r="H20" s="75" t="e">
        <f>(Absorbance!B18)</f>
        <v>#DIV/0!</v>
      </c>
      <c r="I20" s="75" t="e">
        <f t="shared" si="6"/>
        <v>#DIV/0!</v>
      </c>
      <c r="J20" s="75">
        <v>0.76200000000000001</v>
      </c>
      <c r="K20" s="75"/>
      <c r="L20" s="75"/>
      <c r="M20" s="75"/>
      <c r="N20" s="75"/>
      <c r="O20" s="75"/>
      <c r="P20" s="75"/>
    </row>
    <row r="21" spans="1:16" x14ac:dyDescent="0.15">
      <c r="A21" s="36">
        <v>207</v>
      </c>
      <c r="B21" s="75">
        <f>'UV Source'!B51</f>
        <v>0</v>
      </c>
      <c r="C21" s="75" t="e">
        <f t="shared" si="2"/>
        <v>#DIV/0!</v>
      </c>
      <c r="D21" s="75">
        <f>AVERAGE(D20,D22)</f>
        <v>2.3934999999999998E-3</v>
      </c>
      <c r="E21" s="75" t="e">
        <f t="shared" si="3"/>
        <v>#DIV/0!</v>
      </c>
      <c r="F21" s="75" t="e">
        <f t="shared" si="4"/>
        <v>#DIV/0!</v>
      </c>
      <c r="G21" s="75" t="e">
        <f t="shared" si="5"/>
        <v>#DIV/0!</v>
      </c>
      <c r="H21" s="75" t="e">
        <f>(Absorbance!B19)</f>
        <v>#DIV/0!</v>
      </c>
      <c r="I21" s="75" t="e">
        <f t="shared" si="6"/>
        <v>#DIV/0!</v>
      </c>
      <c r="J21" s="75">
        <v>0.748</v>
      </c>
      <c r="K21" s="75"/>
      <c r="L21" s="75"/>
      <c r="M21" s="75"/>
      <c r="N21" s="75"/>
      <c r="O21" s="75"/>
      <c r="P21" s="75"/>
    </row>
    <row r="22" spans="1:16" x14ac:dyDescent="0.15">
      <c r="A22" s="36">
        <v>208</v>
      </c>
      <c r="B22" s="75">
        <f>'UV Source'!B52</f>
        <v>0</v>
      </c>
      <c r="C22" s="75" t="e">
        <f t="shared" si="2"/>
        <v>#DIV/0!</v>
      </c>
      <c r="D22" s="75">
        <v>2.447E-3</v>
      </c>
      <c r="E22" s="75" t="e">
        <f t="shared" si="3"/>
        <v>#DIV/0!</v>
      </c>
      <c r="F22" s="75" t="e">
        <f t="shared" si="4"/>
        <v>#DIV/0!</v>
      </c>
      <c r="G22" s="75" t="e">
        <f t="shared" si="5"/>
        <v>#DIV/0!</v>
      </c>
      <c r="H22" s="75" t="e">
        <f>(Absorbance!B20)</f>
        <v>#DIV/0!</v>
      </c>
      <c r="I22" s="75" t="e">
        <f t="shared" si="6"/>
        <v>#DIV/0!</v>
      </c>
      <c r="J22" s="75">
        <v>0.73499999999999999</v>
      </c>
      <c r="K22" s="75"/>
      <c r="L22" s="75"/>
      <c r="M22" s="75"/>
      <c r="N22" s="75"/>
      <c r="O22" s="75"/>
      <c r="P22" s="75"/>
    </row>
    <row r="23" spans="1:16" x14ac:dyDescent="0.15">
      <c r="A23" s="36">
        <v>209</v>
      </c>
      <c r="B23" s="75">
        <f>'UV Source'!B53</f>
        <v>0</v>
      </c>
      <c r="C23" s="75" t="e">
        <f t="shared" si="2"/>
        <v>#DIV/0!</v>
      </c>
      <c r="D23" s="75">
        <f>AVERAGE(D22,D24)</f>
        <v>2.4875000000000001E-3</v>
      </c>
      <c r="E23" s="75" t="e">
        <f t="shared" si="3"/>
        <v>#DIV/0!</v>
      </c>
      <c r="F23" s="75" t="e">
        <f t="shared" si="4"/>
        <v>#DIV/0!</v>
      </c>
      <c r="G23" s="75" t="e">
        <f t="shared" si="5"/>
        <v>#DIV/0!</v>
      </c>
      <c r="H23" s="75" t="e">
        <f>(Absorbance!B21)</f>
        <v>#DIV/0!</v>
      </c>
      <c r="I23" s="75" t="e">
        <f t="shared" si="6"/>
        <v>#DIV/0!</v>
      </c>
      <c r="J23" s="75">
        <v>0.71</v>
      </c>
      <c r="K23" s="75"/>
      <c r="L23" s="75"/>
      <c r="M23" s="75"/>
      <c r="N23" s="75"/>
      <c r="O23" s="75"/>
      <c r="P23" s="75"/>
    </row>
    <row r="24" spans="1:16" x14ac:dyDescent="0.15">
      <c r="A24" s="36">
        <v>210</v>
      </c>
      <c r="B24" s="75">
        <f>'UV Source'!B54</f>
        <v>0</v>
      </c>
      <c r="C24" s="75" t="e">
        <f t="shared" si="2"/>
        <v>#DIV/0!</v>
      </c>
      <c r="D24" s="75">
        <v>2.5279999999999999E-3</v>
      </c>
      <c r="E24" s="75" t="e">
        <f t="shared" si="3"/>
        <v>#DIV/0!</v>
      </c>
      <c r="F24" s="75" t="e">
        <f t="shared" si="4"/>
        <v>#DIV/0!</v>
      </c>
      <c r="G24" s="75" t="e">
        <f t="shared" si="5"/>
        <v>#DIV/0!</v>
      </c>
      <c r="H24" s="75" t="e">
        <f>(Absorbance!B22)</f>
        <v>#DIV/0!</v>
      </c>
      <c r="I24" s="75" t="e">
        <f t="shared" si="6"/>
        <v>#DIV/0!</v>
      </c>
      <c r="J24" s="75">
        <v>0.68500000000000005</v>
      </c>
      <c r="K24" s="75"/>
      <c r="L24" s="75"/>
      <c r="M24" s="75"/>
      <c r="N24" s="75"/>
      <c r="O24" s="75"/>
      <c r="P24" s="75"/>
    </row>
    <row r="25" spans="1:16" x14ac:dyDescent="0.15">
      <c r="A25" s="36">
        <v>211</v>
      </c>
      <c r="B25" s="75">
        <f>'UV Source'!B55</f>
        <v>0</v>
      </c>
      <c r="C25" s="75" t="e">
        <f t="shared" si="2"/>
        <v>#DIV/0!</v>
      </c>
      <c r="D25" s="75">
        <f>AVERAGE(D24,D26)</f>
        <v>2.5834999999999999E-3</v>
      </c>
      <c r="E25" s="75" t="e">
        <f t="shared" si="3"/>
        <v>#DIV/0!</v>
      </c>
      <c r="F25" s="75" t="e">
        <f t="shared" si="4"/>
        <v>#DIV/0!</v>
      </c>
      <c r="G25" s="75" t="e">
        <f t="shared" si="5"/>
        <v>#DIV/0!</v>
      </c>
      <c r="H25" s="75" t="e">
        <f>(Absorbance!B23)</f>
        <v>#DIV/0!</v>
      </c>
      <c r="I25" s="75" t="e">
        <f t="shared" si="6"/>
        <v>#DIV/0!</v>
      </c>
      <c r="J25" s="75">
        <v>0.66</v>
      </c>
      <c r="K25" s="75"/>
      <c r="L25" s="75"/>
      <c r="M25" s="75"/>
      <c r="N25" s="75"/>
      <c r="O25" s="75"/>
      <c r="P25" s="75"/>
    </row>
    <row r="26" spans="1:16" x14ac:dyDescent="0.15">
      <c r="A26" s="36">
        <v>212</v>
      </c>
      <c r="B26" s="75">
        <f>'UV Source'!B56</f>
        <v>0</v>
      </c>
      <c r="C26" s="75" t="e">
        <f t="shared" si="2"/>
        <v>#DIV/0!</v>
      </c>
      <c r="D26" s="75">
        <v>2.6389999999999999E-3</v>
      </c>
      <c r="E26" s="75" t="e">
        <f t="shared" si="3"/>
        <v>#DIV/0!</v>
      </c>
      <c r="F26" s="75" t="e">
        <f t="shared" si="4"/>
        <v>#DIV/0!</v>
      </c>
      <c r="G26" s="75" t="e">
        <f t="shared" si="5"/>
        <v>#DIV/0!</v>
      </c>
      <c r="H26" s="75" t="e">
        <f>(Absorbance!B24)</f>
        <v>#DIV/0!</v>
      </c>
      <c r="I26" s="75" t="e">
        <f t="shared" si="6"/>
        <v>#DIV/0!</v>
      </c>
      <c r="J26" s="75">
        <v>0.64500000000000002</v>
      </c>
      <c r="K26" s="75"/>
      <c r="L26" s="75"/>
      <c r="M26" s="75"/>
      <c r="N26" s="75"/>
      <c r="O26" s="75"/>
      <c r="P26" s="75"/>
    </row>
    <row r="27" spans="1:16" x14ac:dyDescent="0.15">
      <c r="A27" s="36">
        <v>213</v>
      </c>
      <c r="B27" s="75">
        <f>'UV Source'!B57</f>
        <v>0</v>
      </c>
      <c r="C27" s="75" t="e">
        <f t="shared" si="2"/>
        <v>#DIV/0!</v>
      </c>
      <c r="D27" s="75">
        <f>AVERAGE(D26,D28)</f>
        <v>2.6829999999999996E-3</v>
      </c>
      <c r="E27" s="75" t="e">
        <f t="shared" si="3"/>
        <v>#DIV/0!</v>
      </c>
      <c r="F27" s="75" t="e">
        <f t="shared" si="4"/>
        <v>#DIV/0!</v>
      </c>
      <c r="G27" s="75" t="e">
        <f t="shared" si="5"/>
        <v>#DIV/0!</v>
      </c>
      <c r="H27" s="75" t="e">
        <f>(Absorbance!B25)</f>
        <v>#DIV/0!</v>
      </c>
      <c r="I27" s="75" t="e">
        <f t="shared" si="6"/>
        <v>#DIV/0!</v>
      </c>
      <c r="J27" s="75">
        <v>0.624</v>
      </c>
      <c r="K27" s="75"/>
      <c r="L27" s="75"/>
      <c r="M27" s="75"/>
      <c r="N27" s="75"/>
      <c r="O27" s="75"/>
      <c r="P27" s="75"/>
    </row>
    <row r="28" spans="1:16" x14ac:dyDescent="0.15">
      <c r="A28" s="36">
        <v>214</v>
      </c>
      <c r="B28" s="75">
        <f>'UV Source'!B58</f>
        <v>0</v>
      </c>
      <c r="C28" s="75" t="e">
        <f t="shared" si="2"/>
        <v>#DIV/0!</v>
      </c>
      <c r="D28" s="75">
        <v>2.7269999999999998E-3</v>
      </c>
      <c r="E28" s="75" t="e">
        <f t="shared" si="3"/>
        <v>#DIV/0!</v>
      </c>
      <c r="F28" s="75" t="e">
        <f t="shared" si="4"/>
        <v>#DIV/0!</v>
      </c>
      <c r="G28" s="75" t="e">
        <f t="shared" si="5"/>
        <v>#DIV/0!</v>
      </c>
      <c r="H28" s="75" t="e">
        <f>(Absorbance!B26)</f>
        <v>#DIV/0!</v>
      </c>
      <c r="I28" s="75" t="e">
        <f t="shared" si="6"/>
        <v>#DIV/0!</v>
      </c>
      <c r="J28" s="75">
        <v>0.60299999999999998</v>
      </c>
      <c r="K28" s="75"/>
      <c r="L28" s="75"/>
      <c r="M28" s="75"/>
      <c r="N28" s="75"/>
      <c r="O28" s="75"/>
      <c r="P28" s="75"/>
    </row>
    <row r="29" spans="1:16" x14ac:dyDescent="0.15">
      <c r="A29" s="36">
        <v>215</v>
      </c>
      <c r="B29" s="75">
        <f>'UV Source'!B59</f>
        <v>0</v>
      </c>
      <c r="C29" s="75" t="e">
        <f t="shared" si="2"/>
        <v>#DIV/0!</v>
      </c>
      <c r="D29" s="75">
        <f>AVERAGE(D28,D30)</f>
        <v>2.7660000000000002E-3</v>
      </c>
      <c r="E29" s="75" t="e">
        <f t="shared" si="3"/>
        <v>#DIV/0!</v>
      </c>
      <c r="F29" s="75" t="e">
        <f t="shared" si="4"/>
        <v>#DIV/0!</v>
      </c>
      <c r="G29" s="75" t="e">
        <f t="shared" si="5"/>
        <v>#DIV/0!</v>
      </c>
      <c r="H29" s="75" t="e">
        <f>(Absorbance!B27)</f>
        <v>#DIV/0!</v>
      </c>
      <c r="I29" s="75" t="e">
        <f t="shared" si="6"/>
        <v>#DIV/0!</v>
      </c>
      <c r="J29" s="75">
        <v>0.58199999999999996</v>
      </c>
      <c r="K29" s="75"/>
      <c r="L29" s="75"/>
      <c r="M29" s="75"/>
      <c r="N29" s="75"/>
      <c r="O29" s="75"/>
      <c r="P29" s="75"/>
    </row>
    <row r="30" spans="1:16" x14ac:dyDescent="0.15">
      <c r="A30" s="36">
        <v>216</v>
      </c>
      <c r="B30" s="75">
        <f>'UV Source'!B60</f>
        <v>0</v>
      </c>
      <c r="C30" s="75" t="e">
        <f t="shared" si="2"/>
        <v>#DIV/0!</v>
      </c>
      <c r="D30" s="75">
        <v>2.8050000000000002E-3</v>
      </c>
      <c r="E30" s="75" t="e">
        <f t="shared" si="3"/>
        <v>#DIV/0!</v>
      </c>
      <c r="F30" s="75" t="e">
        <f t="shared" si="4"/>
        <v>#DIV/0!</v>
      </c>
      <c r="G30" s="75" t="e">
        <f t="shared" si="5"/>
        <v>#DIV/0!</v>
      </c>
      <c r="H30" s="75" t="e">
        <f>(Absorbance!B28)</f>
        <v>#DIV/0!</v>
      </c>
      <c r="I30" s="75" t="e">
        <f t="shared" si="6"/>
        <v>#DIV/0!</v>
      </c>
      <c r="J30" s="75">
        <v>0.56000000000000005</v>
      </c>
      <c r="K30" s="75"/>
      <c r="L30" s="75"/>
      <c r="M30" s="75"/>
      <c r="N30" s="75"/>
      <c r="O30" s="75"/>
      <c r="P30" s="75"/>
    </row>
    <row r="31" spans="1:16" x14ac:dyDescent="0.15">
      <c r="A31" s="36">
        <v>217</v>
      </c>
      <c r="B31" s="75">
        <f>'UV Source'!B61</f>
        <v>0</v>
      </c>
      <c r="C31" s="75" t="e">
        <f t="shared" si="2"/>
        <v>#DIV/0!</v>
      </c>
      <c r="D31" s="75">
        <f>AVERAGE(D30,D32)</f>
        <v>2.8520000000000004E-3</v>
      </c>
      <c r="E31" s="75" t="e">
        <f t="shared" si="3"/>
        <v>#DIV/0!</v>
      </c>
      <c r="F31" s="75" t="e">
        <f t="shared" si="4"/>
        <v>#DIV/0!</v>
      </c>
      <c r="G31" s="75" t="e">
        <f t="shared" si="5"/>
        <v>#DIV/0!</v>
      </c>
      <c r="H31" s="75" t="e">
        <f>(Absorbance!B29)</f>
        <v>#DIV/0!</v>
      </c>
      <c r="I31" s="75" t="e">
        <f t="shared" si="6"/>
        <v>#DIV/0!</v>
      </c>
      <c r="J31" s="75">
        <v>0.54</v>
      </c>
      <c r="K31" s="75"/>
      <c r="L31" s="75"/>
      <c r="M31" s="75"/>
      <c r="N31" s="75"/>
      <c r="O31" s="75"/>
      <c r="P31" s="75"/>
    </row>
    <row r="32" spans="1:16" x14ac:dyDescent="0.15">
      <c r="A32" s="36">
        <v>218</v>
      </c>
      <c r="B32" s="75">
        <f>'UV Source'!B62</f>
        <v>0</v>
      </c>
      <c r="C32" s="75" t="e">
        <f t="shared" si="2"/>
        <v>#DIV/0!</v>
      </c>
      <c r="D32" s="75">
        <v>2.8990000000000001E-3</v>
      </c>
      <c r="E32" s="75" t="e">
        <f t="shared" si="3"/>
        <v>#DIV/0!</v>
      </c>
      <c r="F32" s="75" t="e">
        <f t="shared" si="4"/>
        <v>#DIV/0!</v>
      </c>
      <c r="G32" s="75" t="e">
        <f t="shared" si="5"/>
        <v>#DIV/0!</v>
      </c>
      <c r="H32" s="75" t="e">
        <f>(Absorbance!B30)</f>
        <v>#DIV/0!</v>
      </c>
      <c r="I32" s="75" t="e">
        <f t="shared" si="6"/>
        <v>#DIV/0!</v>
      </c>
      <c r="J32" s="75">
        <v>0.52</v>
      </c>
      <c r="K32" s="75"/>
      <c r="L32" s="75"/>
      <c r="M32" s="75"/>
      <c r="N32" s="75"/>
      <c r="O32" s="75"/>
      <c r="P32" s="75"/>
    </row>
    <row r="33" spans="1:16" x14ac:dyDescent="0.15">
      <c r="A33" s="36">
        <v>219</v>
      </c>
      <c r="B33" s="75">
        <f>'UV Source'!B63</f>
        <v>0</v>
      </c>
      <c r="C33" s="75" t="e">
        <f t="shared" si="2"/>
        <v>#DIV/0!</v>
      </c>
      <c r="D33" s="75">
        <f>AVERAGE(D32,D34)</f>
        <v>2.9354999999999997E-3</v>
      </c>
      <c r="E33" s="75" t="e">
        <f t="shared" si="3"/>
        <v>#DIV/0!</v>
      </c>
      <c r="F33" s="75" t="e">
        <f t="shared" si="4"/>
        <v>#DIV/0!</v>
      </c>
      <c r="G33" s="75" t="e">
        <f t="shared" si="5"/>
        <v>#DIV/0!</v>
      </c>
      <c r="H33" s="75" t="e">
        <f>(Absorbance!B31)</f>
        <v>#DIV/0!</v>
      </c>
      <c r="I33" s="75" t="e">
        <f t="shared" si="6"/>
        <v>#DIV/0!</v>
      </c>
      <c r="J33" s="75">
        <v>0.5</v>
      </c>
      <c r="K33" s="75"/>
      <c r="L33" s="75"/>
      <c r="M33" s="75"/>
      <c r="N33" s="75"/>
      <c r="O33" s="75"/>
      <c r="P33" s="75"/>
    </row>
    <row r="34" spans="1:16" x14ac:dyDescent="0.15">
      <c r="A34" s="36">
        <v>220</v>
      </c>
      <c r="B34" s="75">
        <f>'UV Source'!B64</f>
        <v>0</v>
      </c>
      <c r="C34" s="75" t="e">
        <f t="shared" si="2"/>
        <v>#DIV/0!</v>
      </c>
      <c r="D34" s="75">
        <v>2.9719999999999998E-3</v>
      </c>
      <c r="E34" s="75" t="e">
        <f t="shared" si="3"/>
        <v>#DIV/0!</v>
      </c>
      <c r="F34" s="75" t="e">
        <f t="shared" si="4"/>
        <v>#DIV/0!</v>
      </c>
      <c r="G34" s="75" t="e">
        <f t="shared" si="5"/>
        <v>#DIV/0!</v>
      </c>
      <c r="H34" s="75" t="e">
        <f>(Absorbance!B32)</f>
        <v>#DIV/0!</v>
      </c>
      <c r="I34" s="75" t="e">
        <f t="shared" si="6"/>
        <v>#DIV/0!</v>
      </c>
      <c r="J34" s="75">
        <v>0.48</v>
      </c>
      <c r="K34" s="75"/>
      <c r="L34" s="75">
        <v>1.02</v>
      </c>
      <c r="M34" s="75"/>
      <c r="N34" s="75"/>
      <c r="O34" s="75"/>
      <c r="P34" s="75"/>
    </row>
    <row r="35" spans="1:16" x14ac:dyDescent="0.15">
      <c r="A35" s="36">
        <v>221</v>
      </c>
      <c r="B35" s="75">
        <f>'UV Source'!B65</f>
        <v>0</v>
      </c>
      <c r="C35" s="75" t="e">
        <f t="shared" si="2"/>
        <v>#DIV/0!</v>
      </c>
      <c r="D35" s="75">
        <f>AVERAGE(D34,D36)</f>
        <v>2.9979999999999998E-3</v>
      </c>
      <c r="E35" s="75" t="e">
        <f t="shared" si="3"/>
        <v>#DIV/0!</v>
      </c>
      <c r="F35" s="75" t="e">
        <f t="shared" si="4"/>
        <v>#DIV/0!</v>
      </c>
      <c r="G35" s="75" t="e">
        <f t="shared" si="5"/>
        <v>#DIV/0!</v>
      </c>
      <c r="H35" s="75" t="e">
        <f>(Absorbance!B33)</f>
        <v>#DIV/0!</v>
      </c>
      <c r="I35" s="75" t="e">
        <f t="shared" si="6"/>
        <v>#DIV/0!</v>
      </c>
      <c r="J35" s="75">
        <v>0.45299999999999996</v>
      </c>
      <c r="K35" s="75"/>
      <c r="L35" s="75">
        <v>1</v>
      </c>
      <c r="M35" s="75"/>
      <c r="N35" s="75"/>
      <c r="O35" s="75"/>
      <c r="P35" s="75"/>
    </row>
    <row r="36" spans="1:16" x14ac:dyDescent="0.15">
      <c r="A36" s="36">
        <v>222</v>
      </c>
      <c r="B36" s="75">
        <f>'UV Source'!B66</f>
        <v>0</v>
      </c>
      <c r="C36" s="75" t="e">
        <f t="shared" si="2"/>
        <v>#DIV/0!</v>
      </c>
      <c r="D36" s="75">
        <v>3.0240000000000002E-3</v>
      </c>
      <c r="E36" s="75" t="e">
        <f t="shared" si="3"/>
        <v>#DIV/0!</v>
      </c>
      <c r="F36" s="75" t="e">
        <f t="shared" si="4"/>
        <v>#DIV/0!</v>
      </c>
      <c r="G36" s="75" t="e">
        <f t="shared" si="5"/>
        <v>#DIV/0!</v>
      </c>
      <c r="H36" s="75" t="e">
        <f>(Absorbance!B34)</f>
        <v>#DIV/0!</v>
      </c>
      <c r="I36" s="75" t="e">
        <f t="shared" si="6"/>
        <v>#DIV/0!</v>
      </c>
      <c r="J36" s="75">
        <v>0.42599999999999993</v>
      </c>
      <c r="K36" s="75"/>
      <c r="L36" s="75">
        <v>0.99</v>
      </c>
      <c r="M36" s="75"/>
      <c r="N36" s="75"/>
      <c r="O36" s="75"/>
      <c r="P36" s="75"/>
    </row>
    <row r="37" spans="1:16" x14ac:dyDescent="0.15">
      <c r="A37" s="36">
        <v>223</v>
      </c>
      <c r="B37" s="75">
        <f>'UV Source'!B67</f>
        <v>0</v>
      </c>
      <c r="C37" s="75" t="e">
        <f t="shared" si="2"/>
        <v>#DIV/0!</v>
      </c>
      <c r="D37" s="75">
        <f>AVERAGE(D36,D38)</f>
        <v>3.0445000000000003E-3</v>
      </c>
      <c r="E37" s="75" t="e">
        <f t="shared" si="3"/>
        <v>#DIV/0!</v>
      </c>
      <c r="F37" s="75" t="e">
        <f t="shared" si="4"/>
        <v>#DIV/0!</v>
      </c>
      <c r="G37" s="75" t="e">
        <f t="shared" si="5"/>
        <v>#DIV/0!</v>
      </c>
      <c r="H37" s="75" t="e">
        <f>(Absorbance!B35)</f>
        <v>#DIV/0!</v>
      </c>
      <c r="I37" s="75" t="e">
        <f t="shared" si="6"/>
        <v>#DIV/0!</v>
      </c>
      <c r="J37" s="75">
        <v>0.39899999999999991</v>
      </c>
      <c r="K37" s="75"/>
      <c r="L37" s="75">
        <v>0.97</v>
      </c>
      <c r="M37" s="75"/>
      <c r="N37" s="75"/>
      <c r="O37" s="75"/>
      <c r="P37" s="75"/>
    </row>
    <row r="38" spans="1:16" x14ac:dyDescent="0.15">
      <c r="A38" s="36">
        <v>224</v>
      </c>
      <c r="B38" s="75">
        <f>'UV Source'!B68</f>
        <v>0</v>
      </c>
      <c r="C38" s="75" t="e">
        <f t="shared" si="2"/>
        <v>#DIV/0!</v>
      </c>
      <c r="D38" s="75">
        <v>3.065E-3</v>
      </c>
      <c r="E38" s="75" t="e">
        <f t="shared" si="3"/>
        <v>#DIV/0!</v>
      </c>
      <c r="F38" s="75" t="e">
        <f t="shared" si="4"/>
        <v>#DIV/0!</v>
      </c>
      <c r="G38" s="75" t="e">
        <f t="shared" si="5"/>
        <v>#DIV/0!</v>
      </c>
      <c r="H38" s="75" t="e">
        <f>(Absorbance!B36)</f>
        <v>#DIV/0!</v>
      </c>
      <c r="I38" s="75" t="e">
        <f t="shared" si="6"/>
        <v>#DIV/0!</v>
      </c>
      <c r="J38" s="75">
        <v>0.37</v>
      </c>
      <c r="K38" s="75"/>
      <c r="L38" s="75">
        <v>0.95499999999999996</v>
      </c>
      <c r="M38" s="75"/>
      <c r="N38" s="75"/>
      <c r="O38" s="75"/>
      <c r="P38" s="75"/>
    </row>
    <row r="39" spans="1:16" x14ac:dyDescent="0.15">
      <c r="A39" s="36">
        <v>225</v>
      </c>
      <c r="B39" s="75">
        <f>'UV Source'!B69</f>
        <v>0</v>
      </c>
      <c r="C39" s="75" t="e">
        <f t="shared" si="2"/>
        <v>#DIV/0!</v>
      </c>
      <c r="D39" s="75">
        <f>AVERAGE(D38,D40)</f>
        <v>3.0774999999999999E-3</v>
      </c>
      <c r="E39" s="75" t="e">
        <f t="shared" si="3"/>
        <v>#DIV/0!</v>
      </c>
      <c r="F39" s="75" t="e">
        <f t="shared" si="4"/>
        <v>#DIV/0!</v>
      </c>
      <c r="G39" s="75" t="e">
        <f t="shared" si="5"/>
        <v>#DIV/0!</v>
      </c>
      <c r="H39" s="75" t="e">
        <f>(Absorbance!B37)</f>
        <v>#DIV/0!</v>
      </c>
      <c r="I39" s="75" t="e">
        <f t="shared" si="6"/>
        <v>#DIV/0!</v>
      </c>
      <c r="J39" s="75">
        <v>0.35</v>
      </c>
      <c r="K39" s="75"/>
      <c r="L39" s="75">
        <v>0.94</v>
      </c>
      <c r="M39" s="75"/>
      <c r="N39" s="75"/>
      <c r="O39" s="75"/>
      <c r="P39" s="75"/>
    </row>
    <row r="40" spans="1:16" x14ac:dyDescent="0.15">
      <c r="A40" s="36">
        <v>226</v>
      </c>
      <c r="B40" s="75">
        <f>'UV Source'!B70</f>
        <v>0</v>
      </c>
      <c r="C40" s="75" t="e">
        <f t="shared" si="2"/>
        <v>#DIV/0!</v>
      </c>
      <c r="D40" s="75">
        <v>3.0899999999999999E-3</v>
      </c>
      <c r="E40" s="75" t="e">
        <f t="shared" si="3"/>
        <v>#DIV/0!</v>
      </c>
      <c r="F40" s="75" t="e">
        <f t="shared" si="4"/>
        <v>#DIV/0!</v>
      </c>
      <c r="G40" s="75" t="e">
        <f t="shared" si="5"/>
        <v>#DIV/0!</v>
      </c>
      <c r="H40" s="75" t="e">
        <f>(Absorbance!B38)</f>
        <v>#DIV/0!</v>
      </c>
      <c r="I40" s="75" t="e">
        <f t="shared" si="6"/>
        <v>#DIV/0!</v>
      </c>
      <c r="J40" s="75">
        <v>0.33699999999999997</v>
      </c>
      <c r="K40" s="75"/>
      <c r="L40" s="75">
        <v>0.91199999999999992</v>
      </c>
      <c r="M40" s="75"/>
      <c r="N40" s="75"/>
      <c r="O40" s="75"/>
      <c r="P40" s="75"/>
    </row>
    <row r="41" spans="1:16" x14ac:dyDescent="0.15">
      <c r="A41" s="36">
        <v>227</v>
      </c>
      <c r="B41" s="75">
        <f>'UV Source'!B71</f>
        <v>0</v>
      </c>
      <c r="C41" s="75" t="e">
        <f t="shared" si="2"/>
        <v>#DIV/0!</v>
      </c>
      <c r="D41" s="75">
        <f>AVERAGE(D40,D42)</f>
        <v>3.107E-3</v>
      </c>
      <c r="E41" s="75" t="e">
        <f t="shared" si="3"/>
        <v>#DIV/0!</v>
      </c>
      <c r="F41" s="75" t="e">
        <f t="shared" si="4"/>
        <v>#DIV/0!</v>
      </c>
      <c r="G41" s="75" t="e">
        <f t="shared" si="5"/>
        <v>#DIV/0!</v>
      </c>
      <c r="H41" s="75" t="e">
        <f>(Absorbance!B39)</f>
        <v>#DIV/0!</v>
      </c>
      <c r="I41" s="75" t="e">
        <f t="shared" si="6"/>
        <v>#DIV/0!</v>
      </c>
      <c r="J41" s="75">
        <v>0.32399999999999995</v>
      </c>
      <c r="K41" s="75"/>
      <c r="L41" s="75">
        <v>0.8839999999999999</v>
      </c>
      <c r="M41" s="75"/>
      <c r="N41" s="75"/>
      <c r="O41" s="75"/>
      <c r="P41" s="75"/>
    </row>
    <row r="42" spans="1:16" x14ac:dyDescent="0.15">
      <c r="A42" s="36">
        <v>228</v>
      </c>
      <c r="B42" s="75">
        <f>'UV Source'!B72</f>
        <v>0</v>
      </c>
      <c r="C42" s="75" t="e">
        <f t="shared" si="2"/>
        <v>#DIV/0!</v>
      </c>
      <c r="D42" s="75">
        <v>3.124E-3</v>
      </c>
      <c r="E42" s="75" t="e">
        <f t="shared" si="3"/>
        <v>#DIV/0!</v>
      </c>
      <c r="F42" s="75" t="e">
        <f t="shared" si="4"/>
        <v>#DIV/0!</v>
      </c>
      <c r="G42" s="75" t="e">
        <f t="shared" si="5"/>
        <v>#DIV/0!</v>
      </c>
      <c r="H42" s="75" t="e">
        <f>(Absorbance!B40)</f>
        <v>#DIV/0!</v>
      </c>
      <c r="I42" s="75" t="e">
        <f t="shared" si="6"/>
        <v>#DIV/0!</v>
      </c>
      <c r="J42" s="75">
        <v>0.31</v>
      </c>
      <c r="K42" s="75"/>
      <c r="L42" s="75">
        <v>0.85599999999999987</v>
      </c>
      <c r="M42" s="75"/>
      <c r="N42" s="75"/>
      <c r="O42" s="75"/>
      <c r="P42" s="75"/>
    </row>
    <row r="43" spans="1:16" x14ac:dyDescent="0.15">
      <c r="A43" s="36">
        <v>229</v>
      </c>
      <c r="B43" s="75">
        <f>'UV Source'!B73</f>
        <v>0</v>
      </c>
      <c r="C43" s="75" t="e">
        <f t="shared" si="2"/>
        <v>#DIV/0!</v>
      </c>
      <c r="D43" s="75">
        <f>AVERAGE(D42,D44)</f>
        <v>3.1159999999999998E-3</v>
      </c>
      <c r="E43" s="75" t="e">
        <f t="shared" si="3"/>
        <v>#DIV/0!</v>
      </c>
      <c r="F43" s="75" t="e">
        <f t="shared" si="4"/>
        <v>#DIV/0!</v>
      </c>
      <c r="G43" s="75" t="e">
        <f t="shared" si="5"/>
        <v>#DIV/0!</v>
      </c>
      <c r="H43" s="75" t="e">
        <f>(Absorbance!B41)</f>
        <v>#DIV/0!</v>
      </c>
      <c r="I43" s="75" t="e">
        <f t="shared" si="6"/>
        <v>#DIV/0!</v>
      </c>
      <c r="J43" s="75">
        <v>0.30499999999999999</v>
      </c>
      <c r="K43" s="75"/>
      <c r="L43" s="75">
        <v>0.82799999999999985</v>
      </c>
      <c r="M43" s="75"/>
      <c r="N43" s="75"/>
      <c r="O43" s="75"/>
      <c r="P43" s="75"/>
    </row>
    <row r="44" spans="1:16" x14ac:dyDescent="0.15">
      <c r="A44" s="36">
        <v>230</v>
      </c>
      <c r="B44" s="75" t="e">
        <f>'UV Source'!B74</f>
        <v>#DIV/0!</v>
      </c>
      <c r="C44" s="75" t="e">
        <f t="shared" si="2"/>
        <v>#DIV/0!</v>
      </c>
      <c r="D44" s="75">
        <v>3.1080000000000001E-3</v>
      </c>
      <c r="E44" s="75" t="e">
        <f t="shared" si="3"/>
        <v>#DIV/0!</v>
      </c>
      <c r="F44" s="75" t="e">
        <f t="shared" si="4"/>
        <v>#DIV/0!</v>
      </c>
      <c r="G44" s="75" t="e">
        <f t="shared" si="5"/>
        <v>#DIV/0!</v>
      </c>
      <c r="H44" s="75" t="e">
        <f>(Absorbance!B42)</f>
        <v>#DIV/0!</v>
      </c>
      <c r="I44" s="75" t="e">
        <f t="shared" si="6"/>
        <v>#DIV/0!</v>
      </c>
      <c r="J44" s="75">
        <v>0.3</v>
      </c>
      <c r="K44" s="75"/>
      <c r="L44" s="75">
        <v>0.80504000000000009</v>
      </c>
      <c r="M44" s="75"/>
      <c r="N44" s="75"/>
      <c r="O44" s="75"/>
      <c r="P44" s="75"/>
    </row>
    <row r="45" spans="1:16" x14ac:dyDescent="0.15">
      <c r="A45" s="36">
        <v>231</v>
      </c>
      <c r="B45" s="75" t="e">
        <f>'UV Source'!B75</f>
        <v>#DIV/0!</v>
      </c>
      <c r="C45" s="75" t="e">
        <f t="shared" si="2"/>
        <v>#DIV/0!</v>
      </c>
      <c r="D45" s="75">
        <f>AVERAGE(D44,D46)</f>
        <v>3.1210000000000001E-3</v>
      </c>
      <c r="E45" s="75" t="e">
        <f t="shared" si="3"/>
        <v>#DIV/0!</v>
      </c>
      <c r="F45" s="75" t="e">
        <f t="shared" si="4"/>
        <v>#DIV/0!</v>
      </c>
      <c r="G45" s="75" t="e">
        <f t="shared" si="5"/>
        <v>#DIV/0!</v>
      </c>
      <c r="H45" s="75" t="e">
        <f>(Absorbance!B43)</f>
        <v>#DIV/0!</v>
      </c>
      <c r="I45" s="75" t="e">
        <f t="shared" si="6"/>
        <v>#DIV/0!</v>
      </c>
      <c r="J45" s="75">
        <v>0.3</v>
      </c>
      <c r="K45" s="75"/>
      <c r="L45" s="75">
        <v>0.76478400000000013</v>
      </c>
      <c r="M45" s="75"/>
      <c r="N45" s="75"/>
      <c r="O45" s="75"/>
      <c r="P45" s="75"/>
    </row>
    <row r="46" spans="1:16" x14ac:dyDescent="0.15">
      <c r="A46" s="36">
        <v>232</v>
      </c>
      <c r="B46" s="75" t="e">
        <f>'UV Source'!B76</f>
        <v>#DIV/0!</v>
      </c>
      <c r="C46" s="75" t="e">
        <f t="shared" si="2"/>
        <v>#DIV/0!</v>
      </c>
      <c r="D46" s="75">
        <v>3.1340000000000001E-3</v>
      </c>
      <c r="E46" s="75" t="e">
        <f t="shared" si="3"/>
        <v>#DIV/0!</v>
      </c>
      <c r="F46" s="75" t="e">
        <f t="shared" si="4"/>
        <v>#DIV/0!</v>
      </c>
      <c r="G46" s="75" t="e">
        <f t="shared" si="5"/>
        <v>#DIV/0!</v>
      </c>
      <c r="H46" s="75" t="e">
        <f>(Absorbance!B44)</f>
        <v>#DIV/0!</v>
      </c>
      <c r="I46" s="75" t="e">
        <f t="shared" si="6"/>
        <v>#DIV/0!</v>
      </c>
      <c r="J46" s="75">
        <v>0.3</v>
      </c>
      <c r="K46" s="75"/>
      <c r="L46" s="75">
        <v>0.72452800000000017</v>
      </c>
      <c r="M46" s="75"/>
      <c r="N46" s="75"/>
      <c r="O46" s="75"/>
      <c r="P46" s="75"/>
    </row>
    <row r="47" spans="1:16" x14ac:dyDescent="0.15">
      <c r="A47" s="36">
        <v>233</v>
      </c>
      <c r="B47" s="75" t="e">
        <f>'UV Source'!B77</f>
        <v>#DIV/0!</v>
      </c>
      <c r="C47" s="75" t="e">
        <f t="shared" si="2"/>
        <v>#DIV/0!</v>
      </c>
      <c r="D47" s="75">
        <f>AVERAGE(D46,D48)</f>
        <v>3.1384999999999998E-3</v>
      </c>
      <c r="E47" s="75" t="e">
        <f t="shared" si="3"/>
        <v>#DIV/0!</v>
      </c>
      <c r="F47" s="75" t="e">
        <f t="shared" si="4"/>
        <v>#DIV/0!</v>
      </c>
      <c r="G47" s="75" t="e">
        <f t="shared" si="5"/>
        <v>#DIV/0!</v>
      </c>
      <c r="H47" s="75" t="e">
        <f>(Absorbance!B45)</f>
        <v>#DIV/0!</v>
      </c>
      <c r="I47" s="75" t="e">
        <f t="shared" si="6"/>
        <v>#DIV/0!</v>
      </c>
      <c r="J47" s="75">
        <v>0.30499999999999999</v>
      </c>
      <c r="K47" s="75"/>
      <c r="L47" s="75">
        <v>0.68427200000000021</v>
      </c>
      <c r="M47" s="75"/>
      <c r="N47" s="75"/>
      <c r="O47" s="75"/>
      <c r="P47" s="75"/>
    </row>
    <row r="48" spans="1:16" x14ac:dyDescent="0.15">
      <c r="A48" s="36">
        <v>234</v>
      </c>
      <c r="B48" s="75" t="e">
        <f>'UV Source'!B78</f>
        <v>#DIV/0!</v>
      </c>
      <c r="C48" s="75" t="e">
        <f t="shared" si="2"/>
        <v>#DIV/0!</v>
      </c>
      <c r="D48" s="75">
        <v>3.143E-3</v>
      </c>
      <c r="E48" s="75" t="e">
        <f t="shared" si="3"/>
        <v>#DIV/0!</v>
      </c>
      <c r="F48" s="75" t="e">
        <f t="shared" si="4"/>
        <v>#DIV/0!</v>
      </c>
      <c r="G48" s="75" t="e">
        <f t="shared" si="5"/>
        <v>#DIV/0!</v>
      </c>
      <c r="H48" s="75" t="e">
        <f>(Absorbance!B46)</f>
        <v>#DIV/0!</v>
      </c>
      <c r="I48" s="75" t="e">
        <f t="shared" si="6"/>
        <v>#DIV/0!</v>
      </c>
      <c r="J48" s="75">
        <v>0.31</v>
      </c>
      <c r="K48" s="75"/>
      <c r="L48" s="75">
        <v>0.64401600000000025</v>
      </c>
      <c r="M48" s="75"/>
      <c r="N48" s="75"/>
      <c r="O48" s="75"/>
      <c r="P48" s="75"/>
    </row>
    <row r="49" spans="1:16" x14ac:dyDescent="0.15">
      <c r="A49" s="36">
        <v>235</v>
      </c>
      <c r="B49" s="75" t="e">
        <f>'UV Source'!B79</f>
        <v>#DIV/0!</v>
      </c>
      <c r="C49" s="75" t="e">
        <f t="shared" si="2"/>
        <v>#DIV/0!</v>
      </c>
      <c r="D49" s="75">
        <f>AVERAGE(D48,D50)</f>
        <v>3.1415000000000002E-3</v>
      </c>
      <c r="E49" s="75" t="e">
        <f t="shared" si="3"/>
        <v>#DIV/0!</v>
      </c>
      <c r="F49" s="75" t="e">
        <f t="shared" si="4"/>
        <v>#DIV/0!</v>
      </c>
      <c r="G49" s="75" t="e">
        <f t="shared" si="5"/>
        <v>#DIV/0!</v>
      </c>
      <c r="H49" s="75" t="e">
        <f>(Absorbance!B47)</f>
        <v>#DIV/0!</v>
      </c>
      <c r="I49" s="75" t="e">
        <f t="shared" si="6"/>
        <v>#DIV/0!</v>
      </c>
      <c r="J49" s="75">
        <v>0.32</v>
      </c>
      <c r="K49" s="75"/>
      <c r="L49" s="75">
        <v>0.60376000000000007</v>
      </c>
      <c r="M49" s="75"/>
      <c r="N49" s="75"/>
      <c r="O49" s="75"/>
      <c r="P49" s="75"/>
    </row>
    <row r="50" spans="1:16" x14ac:dyDescent="0.15">
      <c r="A50" s="36">
        <v>236</v>
      </c>
      <c r="B50" s="75" t="e">
        <f>'UV Source'!B80</f>
        <v>#DIV/0!</v>
      </c>
      <c r="C50" s="75" t="e">
        <f t="shared" si="2"/>
        <v>#DIV/0!</v>
      </c>
      <c r="D50" s="75">
        <v>3.14E-3</v>
      </c>
      <c r="E50" s="75" t="e">
        <f t="shared" si="3"/>
        <v>#DIV/0!</v>
      </c>
      <c r="F50" s="75" t="e">
        <f t="shared" si="4"/>
        <v>#DIV/0!</v>
      </c>
      <c r="G50" s="75" t="e">
        <f t="shared" si="5"/>
        <v>#DIV/0!</v>
      </c>
      <c r="H50" s="75" t="e">
        <f>(Absorbance!B48)</f>
        <v>#DIV/0!</v>
      </c>
      <c r="I50" s="75" t="e">
        <f t="shared" si="6"/>
        <v>#DIV/0!</v>
      </c>
      <c r="J50" s="75">
        <v>0.33</v>
      </c>
      <c r="K50" s="75"/>
      <c r="L50" s="75">
        <v>0.57499999999999996</v>
      </c>
      <c r="M50" s="75"/>
      <c r="N50" s="75"/>
      <c r="O50" s="75"/>
      <c r="P50" s="75"/>
    </row>
    <row r="51" spans="1:16" x14ac:dyDescent="0.15">
      <c r="A51" s="36">
        <v>237</v>
      </c>
      <c r="B51" s="75" t="e">
        <f>'UV Source'!B81</f>
        <v>#DIV/0!</v>
      </c>
      <c r="C51" s="75" t="e">
        <f t="shared" si="2"/>
        <v>#DIV/0!</v>
      </c>
      <c r="D51" s="75">
        <f>AVERAGE(D50,D52)</f>
        <v>3.1355000000000003E-3</v>
      </c>
      <c r="E51" s="75" t="e">
        <f t="shared" si="3"/>
        <v>#DIV/0!</v>
      </c>
      <c r="F51" s="75" t="e">
        <f t="shared" si="4"/>
        <v>#DIV/0!</v>
      </c>
      <c r="G51" s="75" t="e">
        <f t="shared" si="5"/>
        <v>#DIV/0!</v>
      </c>
      <c r="H51" s="75" t="e">
        <f>(Absorbance!B49)</f>
        <v>#DIV/0!</v>
      </c>
      <c r="I51" s="75" t="e">
        <f t="shared" si="6"/>
        <v>#DIV/0!</v>
      </c>
      <c r="J51" s="75">
        <v>0.35</v>
      </c>
      <c r="K51" s="75"/>
      <c r="L51" s="75">
        <v>0.55000000000000004</v>
      </c>
      <c r="M51" s="75"/>
      <c r="N51" s="75"/>
      <c r="O51" s="75"/>
      <c r="P51" s="75"/>
    </row>
    <row r="52" spans="1:16" x14ac:dyDescent="0.15">
      <c r="A52" s="36">
        <v>238</v>
      </c>
      <c r="B52" s="75" t="e">
        <f>'UV Source'!B82</f>
        <v>#DIV/0!</v>
      </c>
      <c r="C52" s="75" t="e">
        <f t="shared" si="2"/>
        <v>#DIV/0!</v>
      </c>
      <c r="D52" s="75">
        <v>3.1310000000000001E-3</v>
      </c>
      <c r="E52" s="75" t="e">
        <f t="shared" si="3"/>
        <v>#DIV/0!</v>
      </c>
      <c r="F52" s="75" t="e">
        <f t="shared" si="4"/>
        <v>#DIV/0!</v>
      </c>
      <c r="G52" s="75" t="e">
        <f t="shared" si="5"/>
        <v>#DIV/0!</v>
      </c>
      <c r="H52" s="75" t="e">
        <f>(Absorbance!B50)</f>
        <v>#DIV/0!</v>
      </c>
      <c r="I52" s="75" t="e">
        <f t="shared" si="6"/>
        <v>#DIV/0!</v>
      </c>
      <c r="J52" s="75">
        <v>0.37</v>
      </c>
      <c r="K52" s="75"/>
      <c r="L52" s="75">
        <v>0.53500000000000003</v>
      </c>
      <c r="M52" s="75"/>
      <c r="N52" s="75"/>
      <c r="O52" s="75"/>
      <c r="P52" s="75"/>
    </row>
    <row r="53" spans="1:16" x14ac:dyDescent="0.15">
      <c r="A53" s="36">
        <v>239</v>
      </c>
      <c r="B53" s="75" t="e">
        <f>'UV Source'!B83</f>
        <v>#DIV/0!</v>
      </c>
      <c r="C53" s="75" t="e">
        <f t="shared" si="2"/>
        <v>#DIV/0!</v>
      </c>
      <c r="D53" s="75">
        <f>AVERAGE(D52,D54)</f>
        <v>3.127E-3</v>
      </c>
      <c r="E53" s="75" t="e">
        <f t="shared" si="3"/>
        <v>#DIV/0!</v>
      </c>
      <c r="F53" s="75" t="e">
        <f t="shared" si="4"/>
        <v>#DIV/0!</v>
      </c>
      <c r="G53" s="75" t="e">
        <f t="shared" si="5"/>
        <v>#DIV/0!</v>
      </c>
      <c r="H53" s="75" t="e">
        <f>(Absorbance!B51)</f>
        <v>#DIV/0!</v>
      </c>
      <c r="I53" s="75" t="e">
        <f t="shared" si="6"/>
        <v>#DIV/0!</v>
      </c>
      <c r="J53" s="75">
        <v>0.39</v>
      </c>
      <c r="K53" s="75"/>
      <c r="L53" s="75">
        <v>0.53</v>
      </c>
      <c r="M53" s="75"/>
      <c r="N53" s="75"/>
      <c r="O53" s="75"/>
      <c r="P53" s="75"/>
    </row>
    <row r="54" spans="1:16" x14ac:dyDescent="0.15">
      <c r="A54" s="36">
        <v>240</v>
      </c>
      <c r="B54" s="75" t="e">
        <f>'UV Source'!B84</f>
        <v>#DIV/0!</v>
      </c>
      <c r="C54" s="75" t="e">
        <f t="shared" si="2"/>
        <v>#DIV/0!</v>
      </c>
      <c r="D54" s="75">
        <v>3.1229999999999999E-3</v>
      </c>
      <c r="E54" s="75" t="e">
        <f t="shared" si="3"/>
        <v>#DIV/0!</v>
      </c>
      <c r="F54" s="75" t="e">
        <f t="shared" si="4"/>
        <v>#DIV/0!</v>
      </c>
      <c r="G54" s="75" t="e">
        <f t="shared" si="5"/>
        <v>#DIV/0!</v>
      </c>
      <c r="H54" s="75" t="e">
        <f>(Absorbance!B52)</f>
        <v>#DIV/0!</v>
      </c>
      <c r="I54" s="75" t="e">
        <f t="shared" si="6"/>
        <v>#DIV/0!</v>
      </c>
      <c r="J54" s="75">
        <v>0.41</v>
      </c>
      <c r="K54" s="75"/>
      <c r="L54" s="75">
        <v>0.53</v>
      </c>
      <c r="M54" s="75"/>
      <c r="N54" s="75"/>
      <c r="O54" s="75"/>
      <c r="P54" s="75"/>
    </row>
    <row r="55" spans="1:16" x14ac:dyDescent="0.15">
      <c r="A55" s="36">
        <v>241</v>
      </c>
      <c r="B55" s="75" t="e">
        <f>'UV Source'!B85</f>
        <v>#DIV/0!</v>
      </c>
      <c r="C55" s="75" t="e">
        <f t="shared" si="2"/>
        <v>#DIV/0!</v>
      </c>
      <c r="D55" s="75">
        <f>AVERAGE(D54,D56)</f>
        <v>3.1089999999999998E-3</v>
      </c>
      <c r="E55" s="75" t="e">
        <f t="shared" si="3"/>
        <v>#DIV/0!</v>
      </c>
      <c r="F55" s="75" t="e">
        <f t="shared" si="4"/>
        <v>#DIV/0!</v>
      </c>
      <c r="G55" s="75" t="e">
        <f t="shared" si="5"/>
        <v>#DIV/0!</v>
      </c>
      <c r="H55" s="75" t="e">
        <f>(Absorbance!B53)</f>
        <v>#DIV/0!</v>
      </c>
      <c r="I55" s="75" t="e">
        <f t="shared" si="6"/>
        <v>#DIV/0!</v>
      </c>
      <c r="J55" s="75">
        <v>0.433</v>
      </c>
      <c r="K55" s="75"/>
      <c r="L55" s="75">
        <v>0.54</v>
      </c>
      <c r="M55" s="75"/>
      <c r="N55" s="75"/>
      <c r="O55" s="75"/>
      <c r="P55" s="75"/>
    </row>
    <row r="56" spans="1:16" x14ac:dyDescent="0.15">
      <c r="A56" s="36">
        <v>242</v>
      </c>
      <c r="B56" s="75" t="e">
        <f>'UV Source'!B86</f>
        <v>#DIV/0!</v>
      </c>
      <c r="C56" s="75" t="e">
        <f t="shared" si="2"/>
        <v>#DIV/0!</v>
      </c>
      <c r="D56" s="75">
        <v>3.0950000000000001E-3</v>
      </c>
      <c r="E56" s="75" t="e">
        <f t="shared" si="3"/>
        <v>#DIV/0!</v>
      </c>
      <c r="F56" s="75" t="e">
        <f t="shared" si="4"/>
        <v>#DIV/0!</v>
      </c>
      <c r="G56" s="75" t="e">
        <f t="shared" si="5"/>
        <v>#DIV/0!</v>
      </c>
      <c r="H56" s="75" t="e">
        <f>(Absorbance!B54)</f>
        <v>#DIV/0!</v>
      </c>
      <c r="I56" s="75" t="e">
        <f t="shared" si="6"/>
        <v>#DIV/0!</v>
      </c>
      <c r="J56" s="75">
        <v>0.45600000000000002</v>
      </c>
      <c r="K56" s="75"/>
      <c r="L56" s="75">
        <v>0.55000000000000004</v>
      </c>
      <c r="M56" s="75"/>
      <c r="N56" s="75"/>
      <c r="O56" s="75"/>
      <c r="P56" s="75"/>
    </row>
    <row r="57" spans="1:16" x14ac:dyDescent="0.15">
      <c r="A57" s="36">
        <v>243</v>
      </c>
      <c r="B57" s="75" t="e">
        <f>'UV Source'!B87</f>
        <v>#DIV/0!</v>
      </c>
      <c r="C57" s="75" t="e">
        <f t="shared" si="2"/>
        <v>#DIV/0!</v>
      </c>
      <c r="D57" s="75">
        <f>AVERAGE(D56,D58)</f>
        <v>3.0785000000000001E-3</v>
      </c>
      <c r="E57" s="75" t="e">
        <f t="shared" si="3"/>
        <v>#DIV/0!</v>
      </c>
      <c r="F57" s="75" t="e">
        <f t="shared" si="4"/>
        <v>#DIV/0!</v>
      </c>
      <c r="G57" s="75" t="e">
        <f t="shared" si="5"/>
        <v>#DIV/0!</v>
      </c>
      <c r="H57" s="75" t="e">
        <f>(Absorbance!B55)</f>
        <v>#DIV/0!</v>
      </c>
      <c r="I57" s="75" t="e">
        <f t="shared" si="6"/>
        <v>#DIV/0!</v>
      </c>
      <c r="J57" s="75">
        <v>0.47900000000000004</v>
      </c>
      <c r="K57" s="75"/>
      <c r="L57" s="75">
        <v>0.56299999999999994</v>
      </c>
      <c r="M57" s="75"/>
      <c r="N57" s="75"/>
      <c r="O57" s="75"/>
      <c r="P57" s="75"/>
    </row>
    <row r="58" spans="1:16" x14ac:dyDescent="0.15">
      <c r="A58" s="36">
        <v>244</v>
      </c>
      <c r="B58" s="75" t="e">
        <f>'UV Source'!B88</f>
        <v>#DIV/0!</v>
      </c>
      <c r="C58" s="75" t="e">
        <f t="shared" si="2"/>
        <v>#DIV/0!</v>
      </c>
      <c r="D58" s="75">
        <v>3.0620000000000001E-3</v>
      </c>
      <c r="E58" s="75" t="e">
        <f t="shared" si="3"/>
        <v>#DIV/0!</v>
      </c>
      <c r="F58" s="75" t="e">
        <f t="shared" si="4"/>
        <v>#DIV/0!</v>
      </c>
      <c r="G58" s="75" t="e">
        <f t="shared" si="5"/>
        <v>#DIV/0!</v>
      </c>
      <c r="H58" s="75" t="e">
        <f>(Absorbance!B56)</f>
        <v>#DIV/0!</v>
      </c>
      <c r="I58" s="75" t="e">
        <f t="shared" si="6"/>
        <v>#DIV/0!</v>
      </c>
      <c r="J58" s="75">
        <v>0.5</v>
      </c>
      <c r="K58" s="75"/>
      <c r="L58" s="75">
        <v>0.58199999999999996</v>
      </c>
      <c r="M58" s="75"/>
      <c r="N58" s="75"/>
      <c r="O58" s="75"/>
      <c r="P58" s="75"/>
    </row>
    <row r="59" spans="1:16" x14ac:dyDescent="0.15">
      <c r="A59" s="36">
        <v>245</v>
      </c>
      <c r="B59" s="75" t="e">
        <f>'UV Source'!B89</f>
        <v>#DIV/0!</v>
      </c>
      <c r="C59" s="75" t="e">
        <f t="shared" si="2"/>
        <v>#DIV/0!</v>
      </c>
      <c r="D59" s="75">
        <f>AVERAGE(D58,D60)</f>
        <v>3.0435000000000002E-3</v>
      </c>
      <c r="E59" s="75" t="e">
        <f t="shared" si="3"/>
        <v>#DIV/0!</v>
      </c>
      <c r="F59" s="75" t="e">
        <f t="shared" si="4"/>
        <v>#DIV/0!</v>
      </c>
      <c r="G59" s="75" t="e">
        <f t="shared" si="5"/>
        <v>#DIV/0!</v>
      </c>
      <c r="H59" s="75" t="e">
        <f>(Absorbance!B57)</f>
        <v>#DIV/0!</v>
      </c>
      <c r="I59" s="75" t="e">
        <f t="shared" si="6"/>
        <v>#DIV/0!</v>
      </c>
      <c r="J59" s="75">
        <v>0.52</v>
      </c>
      <c r="K59" s="75"/>
      <c r="L59" s="75">
        <v>0.60376000000000007</v>
      </c>
      <c r="M59" s="75"/>
      <c r="N59" s="75"/>
      <c r="O59" s="75"/>
      <c r="P59" s="75"/>
    </row>
    <row r="60" spans="1:16" x14ac:dyDescent="0.15">
      <c r="A60" s="36">
        <v>246</v>
      </c>
      <c r="B60" s="75" t="e">
        <f>'UV Source'!B90</f>
        <v>#DIV/0!</v>
      </c>
      <c r="C60" s="75" t="e">
        <f t="shared" si="2"/>
        <v>#DIV/0!</v>
      </c>
      <c r="D60" s="75">
        <v>3.0249999999999999E-3</v>
      </c>
      <c r="E60" s="75" t="e">
        <f t="shared" si="3"/>
        <v>#DIV/0!</v>
      </c>
      <c r="F60" s="75" t="e">
        <f t="shared" si="4"/>
        <v>#DIV/0!</v>
      </c>
      <c r="G60" s="75" t="e">
        <f t="shared" si="5"/>
        <v>#DIV/0!</v>
      </c>
      <c r="H60" s="75" t="e">
        <f>(Absorbance!B58)</f>
        <v>#DIV/0!</v>
      </c>
      <c r="I60" s="75" t="e">
        <f t="shared" si="6"/>
        <v>#DIV/0!</v>
      </c>
      <c r="J60" s="75">
        <v>0.54</v>
      </c>
      <c r="K60" s="75"/>
      <c r="L60" s="75">
        <v>0.62388800000000011</v>
      </c>
      <c r="M60" s="75"/>
      <c r="N60" s="75"/>
      <c r="O60" s="75"/>
      <c r="P60" s="75"/>
    </row>
    <row r="61" spans="1:16" x14ac:dyDescent="0.15">
      <c r="A61" s="36">
        <v>247</v>
      </c>
      <c r="B61" s="75" t="e">
        <f>'UV Source'!B91</f>
        <v>#DIV/0!</v>
      </c>
      <c r="C61" s="75" t="e">
        <f t="shared" si="2"/>
        <v>#DIV/0!</v>
      </c>
      <c r="D61" s="75">
        <f>AVERAGE(D60,D62)</f>
        <v>3.0000000000000001E-3</v>
      </c>
      <c r="E61" s="75" t="e">
        <f t="shared" si="3"/>
        <v>#DIV/0!</v>
      </c>
      <c r="F61" s="75" t="e">
        <f t="shared" si="4"/>
        <v>#DIV/0!</v>
      </c>
      <c r="G61" s="75" t="e">
        <f t="shared" si="5"/>
        <v>#DIV/0!</v>
      </c>
      <c r="H61" s="75" t="e">
        <f>(Absorbance!B59)</f>
        <v>#DIV/0!</v>
      </c>
      <c r="I61" s="75" t="e">
        <f t="shared" si="6"/>
        <v>#DIV/0!</v>
      </c>
      <c r="J61" s="75">
        <v>0.56000000000000005</v>
      </c>
      <c r="K61" s="75"/>
      <c r="L61" s="75">
        <v>0.64401600000000014</v>
      </c>
      <c r="M61" s="75"/>
      <c r="N61" s="75"/>
      <c r="O61" s="75"/>
      <c r="P61" s="75"/>
    </row>
    <row r="62" spans="1:16" x14ac:dyDescent="0.15">
      <c r="A62" s="36">
        <v>248</v>
      </c>
      <c r="B62" s="75" t="e">
        <f>'UV Source'!B92</f>
        <v>#DIV/0!</v>
      </c>
      <c r="C62" s="75" t="e">
        <f t="shared" si="2"/>
        <v>#DIV/0!</v>
      </c>
      <c r="D62" s="75">
        <v>2.9750000000000002E-3</v>
      </c>
      <c r="E62" s="75" t="e">
        <f t="shared" si="3"/>
        <v>#DIV/0!</v>
      </c>
      <c r="F62" s="75" t="e">
        <f t="shared" si="4"/>
        <v>#DIV/0!</v>
      </c>
      <c r="G62" s="75" t="e">
        <f t="shared" si="5"/>
        <v>#DIV/0!</v>
      </c>
      <c r="H62" s="75" t="e">
        <f>(Absorbance!B60)</f>
        <v>#DIV/0!</v>
      </c>
      <c r="I62" s="75" t="e">
        <f t="shared" si="6"/>
        <v>#DIV/0!</v>
      </c>
      <c r="J62" s="75">
        <v>0.59</v>
      </c>
      <c r="K62" s="75"/>
      <c r="L62" s="75">
        <v>0.66414400000000018</v>
      </c>
      <c r="M62" s="75"/>
      <c r="N62" s="75"/>
      <c r="O62" s="75"/>
      <c r="P62" s="75"/>
    </row>
    <row r="63" spans="1:16" x14ac:dyDescent="0.15">
      <c r="A63" s="36">
        <v>249</v>
      </c>
      <c r="B63" s="75" t="e">
        <f>'UV Source'!B93</f>
        <v>#DIV/0!</v>
      </c>
      <c r="C63" s="75" t="e">
        <f t="shared" si="2"/>
        <v>#DIV/0!</v>
      </c>
      <c r="D63" s="75">
        <f>AVERAGE(D62,D64)</f>
        <v>2.9480000000000001E-3</v>
      </c>
      <c r="E63" s="75" t="e">
        <f t="shared" si="3"/>
        <v>#DIV/0!</v>
      </c>
      <c r="F63" s="75" t="e">
        <f t="shared" si="4"/>
        <v>#DIV/0!</v>
      </c>
      <c r="G63" s="75" t="e">
        <f t="shared" si="5"/>
        <v>#DIV/0!</v>
      </c>
      <c r="H63" s="75" t="e">
        <f>(Absorbance!B61)</f>
        <v>#DIV/0!</v>
      </c>
      <c r="I63" s="75" t="e">
        <f>IF(H63="","",IF(H63=0,0,G63*(1-EXP(-H63*LN(10)*$C$2))/(H63*LN(10)*$C$2)))</f>
        <v>#DIV/0!</v>
      </c>
      <c r="J63" s="75">
        <v>0.61</v>
      </c>
      <c r="K63" s="75"/>
      <c r="L63" s="75">
        <v>0.68427200000000021</v>
      </c>
      <c r="M63" s="75"/>
      <c r="N63" s="75"/>
      <c r="O63" s="75"/>
      <c r="P63" s="75"/>
    </row>
    <row r="64" spans="1:16" x14ac:dyDescent="0.15">
      <c r="A64" s="36">
        <v>250</v>
      </c>
      <c r="B64" s="75" t="e">
        <f>'UV Source'!B94</f>
        <v>#DIV/0!</v>
      </c>
      <c r="C64" s="75" t="e">
        <f t="shared" si="2"/>
        <v>#DIV/0!</v>
      </c>
      <c r="D64" s="75">
        <v>2.921E-3</v>
      </c>
      <c r="E64" s="75" t="e">
        <f t="shared" si="3"/>
        <v>#DIV/0!</v>
      </c>
      <c r="F64" s="75" t="e">
        <f t="shared" si="4"/>
        <v>#DIV/0!</v>
      </c>
      <c r="G64" s="75" t="e">
        <f t="shared" si="5"/>
        <v>#DIV/0!</v>
      </c>
      <c r="H64" s="75" t="e">
        <f>(Absorbance!B62)</f>
        <v>#DIV/0!</v>
      </c>
      <c r="I64" s="75" t="e">
        <f t="shared" si="6"/>
        <v>#DIV/0!</v>
      </c>
      <c r="J64" s="75">
        <v>0.63</v>
      </c>
      <c r="K64" s="75"/>
      <c r="L64" s="75">
        <v>0.70440000000000003</v>
      </c>
      <c r="M64" s="75"/>
      <c r="N64" s="75"/>
      <c r="O64" s="75"/>
      <c r="P64" s="75"/>
    </row>
    <row r="65" spans="1:16" x14ac:dyDescent="0.15">
      <c r="A65" s="36">
        <v>251</v>
      </c>
      <c r="B65" s="75" t="e">
        <f>'UV Source'!B95</f>
        <v>#DIV/0!</v>
      </c>
      <c r="C65" s="75" t="e">
        <f t="shared" si="2"/>
        <v>#DIV/0!</v>
      </c>
      <c r="D65" s="75">
        <f>AVERAGE(D64,D66)</f>
        <v>2.8894999999999997E-3</v>
      </c>
      <c r="E65" s="75" t="e">
        <f t="shared" si="3"/>
        <v>#DIV/0!</v>
      </c>
      <c r="F65" s="75" t="e">
        <f t="shared" si="4"/>
        <v>#DIV/0!</v>
      </c>
      <c r="G65" s="75" t="e">
        <f t="shared" si="5"/>
        <v>#DIV/0!</v>
      </c>
      <c r="H65" s="75" t="e">
        <f>(Absorbance!B63)</f>
        <v>#DIV/0!</v>
      </c>
      <c r="I65" s="75" t="e">
        <f t="shared" si="6"/>
        <v>#DIV/0!</v>
      </c>
      <c r="J65" s="75">
        <v>0.65</v>
      </c>
      <c r="K65" s="75"/>
      <c r="L65" s="75">
        <v>0.71952000000000005</v>
      </c>
      <c r="M65" s="75"/>
      <c r="N65" s="75"/>
      <c r="O65" s="75"/>
      <c r="P65" s="75"/>
    </row>
    <row r="66" spans="1:16" x14ac:dyDescent="0.15">
      <c r="A66" s="36">
        <v>252</v>
      </c>
      <c r="B66" s="75" t="e">
        <f>'UV Source'!B96</f>
        <v>#DIV/0!</v>
      </c>
      <c r="C66" s="75" t="e">
        <f t="shared" si="2"/>
        <v>#DIV/0!</v>
      </c>
      <c r="D66" s="75">
        <v>2.8579999999999999E-3</v>
      </c>
      <c r="E66" s="75" t="e">
        <f t="shared" si="3"/>
        <v>#DIV/0!</v>
      </c>
      <c r="F66" s="75" t="e">
        <f t="shared" si="4"/>
        <v>#DIV/0!</v>
      </c>
      <c r="G66" s="75" t="e">
        <f t="shared" si="5"/>
        <v>#DIV/0!</v>
      </c>
      <c r="H66" s="75" t="e">
        <f>(Absorbance!B64)</f>
        <v>#DIV/0!</v>
      </c>
      <c r="I66" s="75" t="e">
        <f t="shared" si="6"/>
        <v>#DIV/0!</v>
      </c>
      <c r="J66" s="75">
        <v>0.66500000000000004</v>
      </c>
      <c r="K66" s="75"/>
      <c r="L66" s="75">
        <v>0.73464000000000007</v>
      </c>
      <c r="M66" s="75"/>
      <c r="N66" s="75"/>
      <c r="O66" s="75"/>
      <c r="P66" s="75"/>
    </row>
    <row r="67" spans="1:16" x14ac:dyDescent="0.15">
      <c r="A67" s="36">
        <v>253</v>
      </c>
      <c r="B67" s="75" t="e">
        <f>'UV Source'!B97</f>
        <v>#DIV/0!</v>
      </c>
      <c r="C67" s="75" t="e">
        <f t="shared" si="2"/>
        <v>#DIV/0!</v>
      </c>
      <c r="D67" s="75">
        <f>AVERAGE(D66,D68)</f>
        <v>2.8269999999999997E-3</v>
      </c>
      <c r="E67" s="75" t="e">
        <f t="shared" si="3"/>
        <v>#DIV/0!</v>
      </c>
      <c r="F67" s="75" t="e">
        <f t="shared" si="4"/>
        <v>#DIV/0!</v>
      </c>
      <c r="G67" s="75" t="e">
        <f t="shared" si="5"/>
        <v>#DIV/0!</v>
      </c>
      <c r="H67" s="75" t="e">
        <f>(Absorbance!B65)</f>
        <v>#DIV/0!</v>
      </c>
      <c r="I67" s="75" t="e">
        <f t="shared" si="6"/>
        <v>#DIV/0!</v>
      </c>
      <c r="J67" s="75">
        <v>0.68</v>
      </c>
      <c r="K67" s="75"/>
      <c r="L67" s="75">
        <v>0.74976000000000009</v>
      </c>
      <c r="M67" s="75"/>
      <c r="N67" s="75"/>
      <c r="O67" s="75"/>
      <c r="P67" s="75"/>
    </row>
    <row r="68" spans="1:16" x14ac:dyDescent="0.15">
      <c r="A68" s="36">
        <v>254</v>
      </c>
      <c r="B68" s="75" t="e">
        <f>'UV Source'!B98</f>
        <v>#DIV/0!</v>
      </c>
      <c r="C68" s="75" t="e">
        <f t="shared" si="2"/>
        <v>#DIV/0!</v>
      </c>
      <c r="D68" s="75">
        <v>2.7959999999999999E-3</v>
      </c>
      <c r="E68" s="75" t="e">
        <f t="shared" si="3"/>
        <v>#DIV/0!</v>
      </c>
      <c r="F68" s="75" t="e">
        <f t="shared" si="4"/>
        <v>#DIV/0!</v>
      </c>
      <c r="G68" s="75" t="e">
        <f t="shared" si="5"/>
        <v>#DIV/0!</v>
      </c>
      <c r="H68" s="75" t="e">
        <f>(Absorbance!B66)</f>
        <v>#DIV/0!</v>
      </c>
      <c r="I68" s="75" t="e">
        <f t="shared" si="6"/>
        <v>#DIV/0!</v>
      </c>
      <c r="J68" s="75">
        <v>0.69499999999999995</v>
      </c>
      <c r="K68" s="75"/>
      <c r="L68" s="75">
        <v>0.76488000000000012</v>
      </c>
      <c r="M68" s="75"/>
      <c r="N68" s="75"/>
      <c r="O68" s="75"/>
      <c r="P68" s="75"/>
    </row>
    <row r="69" spans="1:16" x14ac:dyDescent="0.15">
      <c r="A69" s="36">
        <v>255</v>
      </c>
      <c r="B69" s="75" t="e">
        <f>'UV Source'!B99</f>
        <v>#DIV/0!</v>
      </c>
      <c r="C69" s="75" t="e">
        <f t="shared" si="2"/>
        <v>#DIV/0!</v>
      </c>
      <c r="D69" s="75">
        <f>AVERAGE(D68,D70)</f>
        <v>2.7625000000000002E-3</v>
      </c>
      <c r="E69" s="75" t="e">
        <f t="shared" si="3"/>
        <v>#DIV/0!</v>
      </c>
      <c r="F69" s="75" t="e">
        <f t="shared" si="4"/>
        <v>#DIV/0!</v>
      </c>
      <c r="G69" s="75" t="e">
        <f t="shared" si="5"/>
        <v>#DIV/0!</v>
      </c>
      <c r="H69" s="75" t="e">
        <f>(Absorbance!B67)</f>
        <v>#DIV/0!</v>
      </c>
      <c r="I69" s="75" t="e">
        <f t="shared" si="6"/>
        <v>#DIV/0!</v>
      </c>
      <c r="J69" s="75">
        <v>0.71</v>
      </c>
      <c r="K69" s="75"/>
      <c r="L69" s="75">
        <v>0.78</v>
      </c>
      <c r="M69" s="75"/>
      <c r="N69" s="75"/>
      <c r="O69" s="75"/>
      <c r="P69" s="75"/>
    </row>
    <row r="70" spans="1:16" x14ac:dyDescent="0.15">
      <c r="A70" s="36">
        <v>256</v>
      </c>
      <c r="B70" s="75" t="e">
        <f>'UV Source'!B100</f>
        <v>#DIV/0!</v>
      </c>
      <c r="C70" s="75" t="e">
        <f t="shared" si="2"/>
        <v>#DIV/0!</v>
      </c>
      <c r="D70" s="75">
        <v>2.7290000000000001E-3</v>
      </c>
      <c r="E70" s="75" t="e">
        <f t="shared" si="3"/>
        <v>#DIV/0!</v>
      </c>
      <c r="F70" s="75" t="e">
        <f t="shared" si="4"/>
        <v>#DIV/0!</v>
      </c>
      <c r="G70" s="75" t="e">
        <f t="shared" si="5"/>
        <v>#DIV/0!</v>
      </c>
      <c r="H70" s="75" t="e">
        <f>(Absorbance!B68)</f>
        <v>#DIV/0!</v>
      </c>
      <c r="I70" s="75" t="e">
        <f t="shared" si="6"/>
        <v>#DIV/0!</v>
      </c>
      <c r="J70" s="75">
        <v>0.72</v>
      </c>
      <c r="K70" s="75"/>
      <c r="L70" s="75">
        <v>0.78400000000000003</v>
      </c>
      <c r="M70" s="75"/>
      <c r="N70" s="75"/>
      <c r="O70" s="75"/>
      <c r="P70" s="75"/>
    </row>
    <row r="71" spans="1:16" x14ac:dyDescent="0.15">
      <c r="A71" s="36">
        <v>257</v>
      </c>
      <c r="B71" s="75" t="e">
        <f>'UV Source'!B101</f>
        <v>#DIV/0!</v>
      </c>
      <c r="C71" s="75" t="e">
        <f t="shared" si="2"/>
        <v>#DIV/0!</v>
      </c>
      <c r="D71" s="75">
        <f>AVERAGE(D70,D72)</f>
        <v>2.6909999999999998E-3</v>
      </c>
      <c r="E71" s="75" t="e">
        <f t="shared" si="3"/>
        <v>#DIV/0!</v>
      </c>
      <c r="F71" s="75" t="e">
        <f t="shared" si="4"/>
        <v>#DIV/0!</v>
      </c>
      <c r="G71" s="75" t="e">
        <f t="shared" si="5"/>
        <v>#DIV/0!</v>
      </c>
      <c r="H71" s="75" t="e">
        <f>(Absorbance!B69)</f>
        <v>#DIV/0!</v>
      </c>
      <c r="I71" s="75" t="e">
        <f t="shared" si="6"/>
        <v>#DIV/0!</v>
      </c>
      <c r="J71" s="75">
        <v>0.72</v>
      </c>
      <c r="K71" s="75"/>
      <c r="L71" s="75">
        <v>0.79100000000000004</v>
      </c>
      <c r="M71" s="75"/>
      <c r="N71" s="75"/>
      <c r="O71" s="75"/>
      <c r="P71" s="75"/>
    </row>
    <row r="72" spans="1:16" x14ac:dyDescent="0.15">
      <c r="A72" s="36">
        <v>258</v>
      </c>
      <c r="B72" s="75" t="e">
        <f>'UV Source'!B102</f>
        <v>#DIV/0!</v>
      </c>
      <c r="C72" s="75" t="e">
        <f t="shared" si="2"/>
        <v>#DIV/0!</v>
      </c>
      <c r="D72" s="75">
        <v>2.653E-3</v>
      </c>
      <c r="E72" s="75" t="e">
        <f t="shared" si="3"/>
        <v>#DIV/0!</v>
      </c>
      <c r="F72" s="75" t="e">
        <f t="shared" si="4"/>
        <v>#DIV/0!</v>
      </c>
      <c r="G72" s="75" t="e">
        <f t="shared" si="5"/>
        <v>#DIV/0!</v>
      </c>
      <c r="H72" s="75" t="e">
        <f>(Absorbance!B70)</f>
        <v>#DIV/0!</v>
      </c>
      <c r="I72" s="75" t="e">
        <f t="shared" si="6"/>
        <v>#DIV/0!</v>
      </c>
      <c r="J72" s="75">
        <v>0.72</v>
      </c>
      <c r="K72" s="75"/>
      <c r="L72" s="75">
        <v>0.79300000000000004</v>
      </c>
      <c r="M72" s="75"/>
      <c r="N72" s="75"/>
      <c r="O72" s="75"/>
      <c r="P72" s="75"/>
    </row>
    <row r="73" spans="1:16" x14ac:dyDescent="0.15">
      <c r="A73" s="36">
        <v>259</v>
      </c>
      <c r="B73" s="75" t="e">
        <f>'UV Source'!B103</f>
        <v>#DIV/0!</v>
      </c>
      <c r="C73" s="75" t="e">
        <f t="shared" si="2"/>
        <v>#DIV/0!</v>
      </c>
      <c r="D73" s="75">
        <f>AVERAGE(D72,D74)</f>
        <v>2.6145000000000001E-3</v>
      </c>
      <c r="E73" s="75" t="e">
        <f t="shared" si="3"/>
        <v>#DIV/0!</v>
      </c>
      <c r="F73" s="75" t="e">
        <f t="shared" si="4"/>
        <v>#DIV/0!</v>
      </c>
      <c r="G73" s="75" t="e">
        <f t="shared" si="5"/>
        <v>#DIV/0!</v>
      </c>
      <c r="H73" s="75" t="e">
        <f>(Absorbance!B71)</f>
        <v>#DIV/0!</v>
      </c>
      <c r="I73" s="75" t="e">
        <f t="shared" si="6"/>
        <v>#DIV/0!</v>
      </c>
      <c r="J73" s="75">
        <v>0.73499999999999999</v>
      </c>
      <c r="K73" s="75"/>
      <c r="L73" s="75">
        <v>0.8</v>
      </c>
      <c r="M73" s="75"/>
      <c r="N73" s="75"/>
      <c r="O73" s="75"/>
      <c r="P73" s="75"/>
    </row>
    <row r="74" spans="1:16" x14ac:dyDescent="0.15">
      <c r="A74" s="36">
        <v>260</v>
      </c>
      <c r="B74" s="75" t="e">
        <f>'UV Source'!B104</f>
        <v>#DIV/0!</v>
      </c>
      <c r="C74" s="75" t="e">
        <f t="shared" si="2"/>
        <v>#DIV/0!</v>
      </c>
      <c r="D74" s="75">
        <v>2.5760000000000002E-3</v>
      </c>
      <c r="E74" s="75" t="e">
        <f t="shared" si="3"/>
        <v>#DIV/0!</v>
      </c>
      <c r="F74" s="75" t="e">
        <f t="shared" si="4"/>
        <v>#DIV/0!</v>
      </c>
      <c r="G74" s="75" t="e">
        <f t="shared" si="5"/>
        <v>#DIV/0!</v>
      </c>
      <c r="H74" s="75" t="e">
        <f>(Absorbance!B72)</f>
        <v>#DIV/0!</v>
      </c>
      <c r="I74" s="75" t="e">
        <f t="shared" si="6"/>
        <v>#DIV/0!</v>
      </c>
      <c r="J74" s="75">
        <v>0.72499999999999998</v>
      </c>
      <c r="K74" s="75"/>
      <c r="L74" s="75">
        <v>0.79500000000000004</v>
      </c>
      <c r="M74" s="75"/>
      <c r="N74" s="75"/>
      <c r="O74" s="75"/>
      <c r="P74" s="75"/>
    </row>
    <row r="75" spans="1:16" x14ac:dyDescent="0.15">
      <c r="A75" s="36">
        <v>261</v>
      </c>
      <c r="B75" s="75" t="e">
        <f>'UV Source'!B105</f>
        <v>#DIV/0!</v>
      </c>
      <c r="C75" s="75" t="e">
        <f t="shared" si="2"/>
        <v>#DIV/0!</v>
      </c>
      <c r="D75" s="75">
        <f>AVERAGE(D74,D76)</f>
        <v>2.5395000000000001E-3</v>
      </c>
      <c r="E75" s="75" t="e">
        <f t="shared" si="3"/>
        <v>#DIV/0!</v>
      </c>
      <c r="F75" s="75" t="e">
        <f t="shared" si="4"/>
        <v>#DIV/0!</v>
      </c>
      <c r="G75" s="75" t="e">
        <f t="shared" si="5"/>
        <v>#DIV/0!</v>
      </c>
      <c r="H75" s="75" t="e">
        <f>(Absorbance!B73)</f>
        <v>#DIV/0!</v>
      </c>
      <c r="I75" s="75" t="e">
        <f t="shared" si="6"/>
        <v>#DIV/0!</v>
      </c>
      <c r="J75" s="75">
        <v>0.71250000000000002</v>
      </c>
      <c r="K75" s="75"/>
      <c r="L75" s="75">
        <v>0.78400000000000003</v>
      </c>
      <c r="M75" s="75"/>
      <c r="N75" s="75"/>
      <c r="O75" s="75"/>
      <c r="P75" s="75"/>
    </row>
    <row r="76" spans="1:16" x14ac:dyDescent="0.15">
      <c r="A76" s="36">
        <v>262</v>
      </c>
      <c r="B76" s="75" t="e">
        <f>'UV Source'!B106</f>
        <v>#DIV/0!</v>
      </c>
      <c r="C76" s="75" t="e">
        <f t="shared" si="2"/>
        <v>#DIV/0!</v>
      </c>
      <c r="D76" s="75">
        <v>2.503E-3</v>
      </c>
      <c r="E76" s="75" t="e">
        <f t="shared" si="3"/>
        <v>#DIV/0!</v>
      </c>
      <c r="F76" s="75" t="e">
        <f t="shared" si="4"/>
        <v>#DIV/0!</v>
      </c>
      <c r="G76" s="75" t="e">
        <f t="shared" si="5"/>
        <v>#DIV/0!</v>
      </c>
      <c r="H76" s="75" t="e">
        <f>(Absorbance!B74)</f>
        <v>#DIV/0!</v>
      </c>
      <c r="I76" s="75" t="e">
        <f t="shared" si="6"/>
        <v>#DIV/0!</v>
      </c>
      <c r="J76" s="75">
        <v>0.7</v>
      </c>
      <c r="K76" s="75"/>
      <c r="L76" s="75">
        <v>0.77300000000000002</v>
      </c>
      <c r="M76" s="75"/>
      <c r="N76" s="75"/>
      <c r="O76" s="75"/>
      <c r="P76" s="75"/>
    </row>
    <row r="77" spans="1:16" x14ac:dyDescent="0.15">
      <c r="A77" s="36">
        <v>263</v>
      </c>
      <c r="B77" s="75" t="e">
        <f>'UV Source'!B107</f>
        <v>#DIV/0!</v>
      </c>
      <c r="C77" s="75" t="e">
        <f t="shared" si="2"/>
        <v>#DIV/0!</v>
      </c>
      <c r="D77" s="75">
        <f>AVERAGE(D76,D78)</f>
        <v>2.4625000000000003E-3</v>
      </c>
      <c r="E77" s="75" t="e">
        <f t="shared" si="3"/>
        <v>#DIV/0!</v>
      </c>
      <c r="F77" s="75" t="e">
        <f t="shared" si="4"/>
        <v>#DIV/0!</v>
      </c>
      <c r="G77" s="75" t="e">
        <f t="shared" si="5"/>
        <v>#DIV/0!</v>
      </c>
      <c r="H77" s="75" t="e">
        <f>(Absorbance!B75)</f>
        <v>#DIV/0!</v>
      </c>
      <c r="I77" s="75" t="e">
        <f t="shared" si="6"/>
        <v>#DIV/0!</v>
      </c>
      <c r="J77" s="75">
        <v>0.6925</v>
      </c>
      <c r="K77" s="75"/>
      <c r="L77" s="75">
        <v>0.76200000000000001</v>
      </c>
      <c r="M77" s="75"/>
      <c r="N77" s="75"/>
      <c r="O77" s="75"/>
      <c r="P77" s="75"/>
    </row>
    <row r="78" spans="1:16" x14ac:dyDescent="0.15">
      <c r="A78" s="36">
        <v>264</v>
      </c>
      <c r="B78" s="75" t="e">
        <f>'UV Source'!B108</f>
        <v>#DIV/0!</v>
      </c>
      <c r="C78" s="75" t="e">
        <f t="shared" ref="C78:C141" si="7">B78/$B$10</f>
        <v>#DIV/0!</v>
      </c>
      <c r="D78" s="75">
        <v>2.4220000000000001E-3</v>
      </c>
      <c r="E78" s="75" t="e">
        <f t="shared" si="3"/>
        <v>#DIV/0!</v>
      </c>
      <c r="F78" s="75" t="e">
        <f t="shared" ref="F78:F141" si="8">B78*E78</f>
        <v>#DIV/0!</v>
      </c>
      <c r="G78" s="75" t="e">
        <f t="shared" ref="G78:G141" si="9">$C$4*C78</f>
        <v>#DIV/0!</v>
      </c>
      <c r="H78" s="75" t="e">
        <f>(Absorbance!B76)</f>
        <v>#DIV/0!</v>
      </c>
      <c r="I78" s="75" t="e">
        <f t="shared" si="6"/>
        <v>#DIV/0!</v>
      </c>
      <c r="J78" s="75">
        <v>0.68500000000000005</v>
      </c>
      <c r="K78" s="75"/>
      <c r="L78" s="75">
        <v>0.751</v>
      </c>
      <c r="M78" s="75"/>
      <c r="N78" s="75"/>
      <c r="O78" s="75"/>
      <c r="P78" s="75"/>
    </row>
    <row r="79" spans="1:16" x14ac:dyDescent="0.15">
      <c r="A79" s="36">
        <v>265</v>
      </c>
      <c r="B79" s="75" t="e">
        <f>'UV Source'!B109</f>
        <v>#DIV/0!</v>
      </c>
      <c r="C79" s="75" t="e">
        <f t="shared" si="7"/>
        <v>#DIV/0!</v>
      </c>
      <c r="D79" s="75">
        <f>AVERAGE(D78,D80)</f>
        <v>2.3779999999999999E-3</v>
      </c>
      <c r="E79" s="75" t="e">
        <f t="shared" ref="E79:E142" si="10">D79/$C$7</f>
        <v>#DIV/0!</v>
      </c>
      <c r="F79" s="75" t="e">
        <f t="shared" si="8"/>
        <v>#DIV/0!</v>
      </c>
      <c r="G79" s="75" t="e">
        <f t="shared" si="9"/>
        <v>#DIV/0!</v>
      </c>
      <c r="H79" s="75" t="e">
        <f>(Absorbance!B77)</f>
        <v>#DIV/0!</v>
      </c>
      <c r="I79" s="75" t="e">
        <f t="shared" ref="I79:I142" si="11">IF(H79="","",IF(H79=0,0,G79*(1-EXP(-H79*LN(10)*$C$2))/(H79*LN(10)*$C$2)))</f>
        <v>#DIV/0!</v>
      </c>
      <c r="J79" s="75">
        <v>0.67500000000000004</v>
      </c>
      <c r="K79" s="75"/>
      <c r="L79" s="75">
        <v>0.74</v>
      </c>
      <c r="M79" s="75"/>
      <c r="N79" s="75"/>
      <c r="O79" s="75"/>
      <c r="P79" s="75"/>
    </row>
    <row r="80" spans="1:16" x14ac:dyDescent="0.15">
      <c r="A80" s="36">
        <v>266</v>
      </c>
      <c r="B80" s="75" t="e">
        <f>'UV Source'!B110</f>
        <v>#DIV/0!</v>
      </c>
      <c r="C80" s="75" t="e">
        <f t="shared" si="7"/>
        <v>#DIV/0!</v>
      </c>
      <c r="D80" s="75">
        <v>2.3340000000000001E-3</v>
      </c>
      <c r="E80" s="75" t="e">
        <f t="shared" si="10"/>
        <v>#DIV/0!</v>
      </c>
      <c r="F80" s="75" t="e">
        <f t="shared" si="8"/>
        <v>#DIV/0!</v>
      </c>
      <c r="G80" s="75" t="e">
        <f t="shared" si="9"/>
        <v>#DIV/0!</v>
      </c>
      <c r="H80" s="75" t="e">
        <f>(Absorbance!B78)</f>
        <v>#DIV/0!</v>
      </c>
      <c r="I80" s="75" t="e">
        <f t="shared" si="11"/>
        <v>#DIV/0!</v>
      </c>
      <c r="J80" s="75">
        <v>0.66200000000000003</v>
      </c>
      <c r="K80" s="75"/>
      <c r="L80" s="75">
        <v>0.72281600000000001</v>
      </c>
      <c r="M80" s="75"/>
      <c r="N80" s="75"/>
      <c r="O80" s="75"/>
      <c r="P80" s="75"/>
    </row>
    <row r="81" spans="1:16" x14ac:dyDescent="0.15">
      <c r="A81" s="36">
        <v>267</v>
      </c>
      <c r="B81" s="75" t="e">
        <f>'UV Source'!B111</f>
        <v>#DIV/0!</v>
      </c>
      <c r="C81" s="75" t="e">
        <f t="shared" si="7"/>
        <v>#DIV/0!</v>
      </c>
      <c r="D81" s="75">
        <f>AVERAGE(D80,D82)</f>
        <v>2.2900000000000004E-3</v>
      </c>
      <c r="E81" s="75" t="e">
        <f t="shared" si="10"/>
        <v>#DIV/0!</v>
      </c>
      <c r="F81" s="75" t="e">
        <f t="shared" si="8"/>
        <v>#DIV/0!</v>
      </c>
      <c r="G81" s="75" t="e">
        <f t="shared" si="9"/>
        <v>#DIV/0!</v>
      </c>
      <c r="H81" s="75" t="e">
        <f>(Absorbance!B79)</f>
        <v>#DIV/0!</v>
      </c>
      <c r="I81" s="75" t="e">
        <f t="shared" si="11"/>
        <v>#DIV/0!</v>
      </c>
      <c r="J81" s="75">
        <v>0.64900000000000002</v>
      </c>
      <c r="K81" s="75"/>
      <c r="L81" s="75">
        <v>0.70563200000000004</v>
      </c>
      <c r="M81" s="75"/>
      <c r="N81" s="75"/>
      <c r="O81" s="75"/>
      <c r="P81" s="75"/>
    </row>
    <row r="82" spans="1:16" x14ac:dyDescent="0.15">
      <c r="A82" s="36">
        <v>268</v>
      </c>
      <c r="B82" s="75" t="e">
        <f>'UV Source'!B112</f>
        <v>#DIV/0!</v>
      </c>
      <c r="C82" s="75" t="e">
        <f t="shared" si="7"/>
        <v>#DIV/0!</v>
      </c>
      <c r="D82" s="75">
        <v>2.2460000000000002E-3</v>
      </c>
      <c r="E82" s="75" t="e">
        <f t="shared" si="10"/>
        <v>#DIV/0!</v>
      </c>
      <c r="F82" s="75" t="e">
        <f t="shared" si="8"/>
        <v>#DIV/0!</v>
      </c>
      <c r="G82" s="75" t="e">
        <f t="shared" si="9"/>
        <v>#DIV/0!</v>
      </c>
      <c r="H82" s="75" t="e">
        <f>(Absorbance!B80)</f>
        <v>#DIV/0!</v>
      </c>
      <c r="I82" s="75" t="e">
        <f t="shared" si="11"/>
        <v>#DIV/0!</v>
      </c>
      <c r="J82" s="75">
        <v>0.63500000000000001</v>
      </c>
      <c r="K82" s="75"/>
      <c r="L82" s="75">
        <v>0.68844800000000006</v>
      </c>
      <c r="M82" s="75"/>
      <c r="N82" s="75"/>
      <c r="O82" s="75"/>
      <c r="P82" s="75"/>
    </row>
    <row r="83" spans="1:16" x14ac:dyDescent="0.15">
      <c r="A83" s="36">
        <v>269</v>
      </c>
      <c r="B83" s="75" t="e">
        <f>'UV Source'!B113</f>
        <v>#DIV/0!</v>
      </c>
      <c r="C83" s="75" t="e">
        <f t="shared" si="7"/>
        <v>#DIV/0!</v>
      </c>
      <c r="D83" s="75">
        <f>AVERAGE(D82,D84)</f>
        <v>2.1970000000000002E-3</v>
      </c>
      <c r="E83" s="75" t="e">
        <f t="shared" si="10"/>
        <v>#DIV/0!</v>
      </c>
      <c r="F83" s="75" t="e">
        <f t="shared" si="8"/>
        <v>#DIV/0!</v>
      </c>
      <c r="G83" s="75" t="e">
        <f t="shared" si="9"/>
        <v>#DIV/0!</v>
      </c>
      <c r="H83" s="75" t="e">
        <f>(Absorbance!B81)</f>
        <v>#DIV/0!</v>
      </c>
      <c r="I83" s="75" t="e">
        <f t="shared" si="11"/>
        <v>#DIV/0!</v>
      </c>
      <c r="J83" s="75">
        <v>0.622</v>
      </c>
      <c r="K83" s="75"/>
      <c r="L83" s="75">
        <v>0.67126400000000008</v>
      </c>
      <c r="M83" s="75"/>
      <c r="N83" s="75"/>
      <c r="O83" s="75"/>
      <c r="P83" s="75"/>
    </row>
    <row r="84" spans="1:16" x14ac:dyDescent="0.15">
      <c r="A84" s="36">
        <v>270</v>
      </c>
      <c r="B84" s="75" t="e">
        <f>'UV Source'!B114</f>
        <v>#DIV/0!</v>
      </c>
      <c r="C84" s="75" t="e">
        <f t="shared" si="7"/>
        <v>#DIV/0!</v>
      </c>
      <c r="D84" s="75">
        <v>2.1480000000000002E-3</v>
      </c>
      <c r="E84" s="75" t="e">
        <f t="shared" si="10"/>
        <v>#DIV/0!</v>
      </c>
      <c r="F84" s="75" t="e">
        <f t="shared" si="8"/>
        <v>#DIV/0!</v>
      </c>
      <c r="G84" s="75" t="e">
        <f t="shared" si="9"/>
        <v>#DIV/0!</v>
      </c>
      <c r="H84" s="75" t="e">
        <f>(Absorbance!B82)</f>
        <v>#DIV/0!</v>
      </c>
      <c r="I84" s="75" t="e">
        <f t="shared" si="11"/>
        <v>#DIV/0!</v>
      </c>
      <c r="J84" s="75">
        <v>0.6</v>
      </c>
      <c r="K84" s="75"/>
      <c r="L84" s="75">
        <v>0.65407999999999999</v>
      </c>
      <c r="M84" s="75"/>
      <c r="N84" s="75"/>
      <c r="O84" s="75"/>
      <c r="P84" s="75"/>
    </row>
    <row r="85" spans="1:16" x14ac:dyDescent="0.15">
      <c r="A85" s="36">
        <v>271</v>
      </c>
      <c r="B85" s="75" t="e">
        <f>'UV Source'!B115</f>
        <v>#DIV/0!</v>
      </c>
      <c r="C85" s="75" t="e">
        <f t="shared" si="7"/>
        <v>#DIV/0!</v>
      </c>
      <c r="D85" s="75">
        <f>AVERAGE(D84,D86)</f>
        <v>2.1480000000000002E-3</v>
      </c>
      <c r="E85" s="75" t="e">
        <f t="shared" si="10"/>
        <v>#DIV/0!</v>
      </c>
      <c r="F85" s="75" t="e">
        <f t="shared" si="8"/>
        <v>#DIV/0!</v>
      </c>
      <c r="G85" s="75" t="e">
        <f t="shared" si="9"/>
        <v>#DIV/0!</v>
      </c>
      <c r="H85" s="75" t="e">
        <f>(Absorbance!B83)</f>
        <v>#DIV/0!</v>
      </c>
      <c r="I85" s="75" t="e">
        <f t="shared" si="11"/>
        <v>#DIV/0!</v>
      </c>
      <c r="J85" s="75">
        <v>0.57999999999999996</v>
      </c>
      <c r="K85" s="75"/>
      <c r="L85" s="75">
        <v>0.62993600000000005</v>
      </c>
      <c r="M85" s="75"/>
      <c r="N85" s="75"/>
      <c r="O85" s="75"/>
      <c r="P85" s="75"/>
    </row>
    <row r="86" spans="1:16" x14ac:dyDescent="0.15">
      <c r="A86" s="36">
        <v>272</v>
      </c>
      <c r="B86" s="75" t="e">
        <f>'UV Source'!B116</f>
        <v>#DIV/0!</v>
      </c>
      <c r="C86" s="75" t="e">
        <f t="shared" si="7"/>
        <v>#DIV/0!</v>
      </c>
      <c r="D86" s="75">
        <v>2.1480000000000002E-3</v>
      </c>
      <c r="E86" s="75" t="e">
        <f t="shared" si="10"/>
        <v>#DIV/0!</v>
      </c>
      <c r="F86" s="75" t="e">
        <f t="shared" si="8"/>
        <v>#DIV/0!</v>
      </c>
      <c r="G86" s="75" t="e">
        <f t="shared" si="9"/>
        <v>#DIV/0!</v>
      </c>
      <c r="H86" s="75" t="e">
        <f>(Absorbance!B84)</f>
        <v>#DIV/0!</v>
      </c>
      <c r="I86" s="75" t="e">
        <f t="shared" si="11"/>
        <v>#DIV/0!</v>
      </c>
      <c r="J86" s="75">
        <v>0.56000000000000005</v>
      </c>
      <c r="K86" s="75"/>
      <c r="L86" s="75">
        <v>0.60579200000000011</v>
      </c>
      <c r="M86" s="75"/>
      <c r="N86" s="75"/>
      <c r="O86" s="75"/>
      <c r="P86" s="75"/>
    </row>
    <row r="87" spans="1:16" x14ac:dyDescent="0.15">
      <c r="A87" s="36">
        <v>273</v>
      </c>
      <c r="B87" s="75" t="e">
        <f>'UV Source'!B117</f>
        <v>#DIV/0!</v>
      </c>
      <c r="C87" s="75" t="e">
        <f t="shared" si="7"/>
        <v>#DIV/0!</v>
      </c>
      <c r="D87" s="75">
        <f>AVERAGE(D86,D88)</f>
        <v>2.0630000000000002E-3</v>
      </c>
      <c r="E87" s="75" t="e">
        <f t="shared" si="10"/>
        <v>#DIV/0!</v>
      </c>
      <c r="F87" s="75" t="e">
        <f t="shared" si="8"/>
        <v>#DIV/0!</v>
      </c>
      <c r="G87" s="75" t="e">
        <f t="shared" si="9"/>
        <v>#DIV/0!</v>
      </c>
      <c r="H87" s="75" t="e">
        <f>(Absorbance!B85)</f>
        <v>#DIV/0!</v>
      </c>
      <c r="I87" s="75" t="e">
        <f t="shared" si="11"/>
        <v>#DIV/0!</v>
      </c>
      <c r="J87" s="75">
        <v>0.54</v>
      </c>
      <c r="K87" s="75"/>
      <c r="L87" s="75">
        <v>0.58164800000000016</v>
      </c>
      <c r="M87" s="75"/>
      <c r="N87" s="75"/>
      <c r="O87" s="75"/>
      <c r="P87" s="75"/>
    </row>
    <row r="88" spans="1:16" x14ac:dyDescent="0.15">
      <c r="A88" s="36">
        <v>274</v>
      </c>
      <c r="B88" s="75" t="e">
        <f>'UV Source'!B118</f>
        <v>#DIV/0!</v>
      </c>
      <c r="C88" s="75" t="e">
        <f t="shared" si="7"/>
        <v>#DIV/0!</v>
      </c>
      <c r="D88" s="75">
        <v>1.9780000000000002E-3</v>
      </c>
      <c r="E88" s="75" t="e">
        <f t="shared" si="10"/>
        <v>#DIV/0!</v>
      </c>
      <c r="F88" s="75" t="e">
        <f t="shared" si="8"/>
        <v>#DIV/0!</v>
      </c>
      <c r="G88" s="75" t="e">
        <f t="shared" si="9"/>
        <v>#DIV/0!</v>
      </c>
      <c r="H88" s="75" t="e">
        <f>(Absorbance!B86)</f>
        <v>#DIV/0!</v>
      </c>
      <c r="I88" s="75" t="e">
        <f t="shared" si="11"/>
        <v>#DIV/0!</v>
      </c>
      <c r="J88" s="75">
        <v>0.52</v>
      </c>
      <c r="K88" s="75"/>
      <c r="L88" s="75">
        <v>0.55750400000000022</v>
      </c>
      <c r="M88" s="75"/>
      <c r="N88" s="75"/>
      <c r="O88" s="75"/>
      <c r="P88" s="75"/>
    </row>
    <row r="89" spans="1:16" x14ac:dyDescent="0.15">
      <c r="A89" s="36">
        <v>275</v>
      </c>
      <c r="B89" s="75" t="e">
        <f>'UV Source'!B119</f>
        <v>#DIV/0!</v>
      </c>
      <c r="C89" s="75" t="e">
        <f t="shared" si="7"/>
        <v>#DIV/0!</v>
      </c>
      <c r="D89" s="75">
        <f>AVERAGE(D88,D90)</f>
        <v>1.9365000000000001E-3</v>
      </c>
      <c r="E89" s="75" t="e">
        <f t="shared" si="10"/>
        <v>#DIV/0!</v>
      </c>
      <c r="F89" s="75" t="e">
        <f t="shared" si="8"/>
        <v>#DIV/0!</v>
      </c>
      <c r="G89" s="75" t="e">
        <f t="shared" si="9"/>
        <v>#DIV/0!</v>
      </c>
      <c r="H89" s="75" t="e">
        <f>(Absorbance!B87)</f>
        <v>#DIV/0!</v>
      </c>
      <c r="I89" s="75" t="e">
        <f t="shared" si="11"/>
        <v>#DIV/0!</v>
      </c>
      <c r="J89" s="75">
        <v>0.5</v>
      </c>
      <c r="K89" s="75"/>
      <c r="L89" s="75">
        <v>0.53336000000000006</v>
      </c>
      <c r="M89" s="75"/>
      <c r="N89" s="75"/>
      <c r="O89" s="75"/>
      <c r="P89" s="75"/>
    </row>
    <row r="90" spans="1:16" x14ac:dyDescent="0.15">
      <c r="A90" s="36">
        <v>276</v>
      </c>
      <c r="B90" s="75" t="e">
        <f>'UV Source'!B120</f>
        <v>#DIV/0!</v>
      </c>
      <c r="C90" s="75" t="e">
        <f t="shared" si="7"/>
        <v>#DIV/0!</v>
      </c>
      <c r="D90" s="75">
        <v>1.895E-3</v>
      </c>
      <c r="E90" s="75" t="e">
        <f t="shared" si="10"/>
        <v>#DIV/0!</v>
      </c>
      <c r="F90" s="75" t="e">
        <f t="shared" si="8"/>
        <v>#DIV/0!</v>
      </c>
      <c r="G90" s="75" t="e">
        <f t="shared" si="9"/>
        <v>#DIV/0!</v>
      </c>
      <c r="H90" s="75" t="e">
        <f>(Absorbance!B88)</f>
        <v>#DIV/0!</v>
      </c>
      <c r="I90" s="75" t="e">
        <f t="shared" si="11"/>
        <v>#DIV/0!</v>
      </c>
      <c r="J90" s="75">
        <v>0.48</v>
      </c>
      <c r="K90" s="75"/>
      <c r="L90" s="75">
        <v>0.50718400000000008</v>
      </c>
      <c r="M90" s="75"/>
      <c r="N90" s="75"/>
      <c r="O90" s="75"/>
      <c r="P90" s="75"/>
    </row>
    <row r="91" spans="1:16" x14ac:dyDescent="0.15">
      <c r="A91" s="36">
        <v>277</v>
      </c>
      <c r="B91" s="75" t="e">
        <f>'UV Source'!B121</f>
        <v>#DIV/0!</v>
      </c>
      <c r="C91" s="75" t="e">
        <f t="shared" si="7"/>
        <v>#DIV/0!</v>
      </c>
      <c r="D91" s="75">
        <f>AVERAGE(D90,D92)</f>
        <v>1.8500000000000001E-3</v>
      </c>
      <c r="E91" s="75" t="e">
        <f t="shared" si="10"/>
        <v>#DIV/0!</v>
      </c>
      <c r="F91" s="75" t="e">
        <f t="shared" si="8"/>
        <v>#DIV/0!</v>
      </c>
      <c r="G91" s="75" t="e">
        <f t="shared" si="9"/>
        <v>#DIV/0!</v>
      </c>
      <c r="H91" s="75" t="e">
        <f>(Absorbance!B89)</f>
        <v>#DIV/0!</v>
      </c>
      <c r="I91" s="75" t="e">
        <f t="shared" si="11"/>
        <v>#DIV/0!</v>
      </c>
      <c r="J91" s="75">
        <v>0.46</v>
      </c>
      <c r="K91" s="75"/>
      <c r="L91" s="75">
        <v>0.4810080000000001</v>
      </c>
      <c r="M91" s="75"/>
      <c r="N91" s="75"/>
      <c r="O91" s="75"/>
      <c r="P91" s="75"/>
    </row>
    <row r="92" spans="1:16" x14ac:dyDescent="0.15">
      <c r="A92" s="36">
        <v>278</v>
      </c>
      <c r="B92" s="75" t="e">
        <f>'UV Source'!B122</f>
        <v>#DIV/0!</v>
      </c>
      <c r="C92" s="75" t="e">
        <f t="shared" si="7"/>
        <v>#DIV/0!</v>
      </c>
      <c r="D92" s="75">
        <v>1.805E-3</v>
      </c>
      <c r="E92" s="75" t="e">
        <f t="shared" si="10"/>
        <v>#DIV/0!</v>
      </c>
      <c r="F92" s="75" t="e">
        <f t="shared" si="8"/>
        <v>#DIV/0!</v>
      </c>
      <c r="G92" s="75" t="e">
        <f t="shared" si="9"/>
        <v>#DIV/0!</v>
      </c>
      <c r="H92" s="75" t="e">
        <f>(Absorbance!B90)</f>
        <v>#DIV/0!</v>
      </c>
      <c r="I92" s="75" t="e">
        <f t="shared" si="11"/>
        <v>#DIV/0!</v>
      </c>
      <c r="J92" s="75">
        <v>0.44</v>
      </c>
      <c r="K92" s="75"/>
      <c r="L92" s="75">
        <v>0.45483200000000013</v>
      </c>
      <c r="M92" s="75"/>
      <c r="N92" s="75"/>
      <c r="O92" s="75"/>
      <c r="P92" s="75"/>
    </row>
    <row r="93" spans="1:16" x14ac:dyDescent="0.15">
      <c r="A93" s="36">
        <v>279</v>
      </c>
      <c r="B93" s="75" t="e">
        <f>'UV Source'!B123</f>
        <v>#DIV/0!</v>
      </c>
      <c r="C93" s="75" t="e">
        <f t="shared" si="7"/>
        <v>#DIV/0!</v>
      </c>
      <c r="D93" s="75">
        <f>AVERAGE(D92,D94)</f>
        <v>1.7634999999999999E-3</v>
      </c>
      <c r="E93" s="75" t="e">
        <f t="shared" si="10"/>
        <v>#DIV/0!</v>
      </c>
      <c r="F93" s="75" t="e">
        <f t="shared" si="8"/>
        <v>#DIV/0!</v>
      </c>
      <c r="G93" s="75" t="e">
        <f t="shared" si="9"/>
        <v>#DIV/0!</v>
      </c>
      <c r="H93" s="75" t="e">
        <f>(Absorbance!B91)</f>
        <v>#DIV/0!</v>
      </c>
      <c r="I93" s="75" t="e">
        <f t="shared" si="11"/>
        <v>#DIV/0!</v>
      </c>
      <c r="J93" s="75">
        <v>0.42</v>
      </c>
      <c r="K93" s="75"/>
      <c r="L93" s="75">
        <v>0.42865600000000015</v>
      </c>
      <c r="M93" s="75"/>
      <c r="N93" s="75"/>
      <c r="O93" s="75"/>
      <c r="P93" s="75"/>
    </row>
    <row r="94" spans="1:16" x14ac:dyDescent="0.15">
      <c r="A94" s="36">
        <v>280</v>
      </c>
      <c r="B94" s="75" t="e">
        <f>'UV Source'!B124</f>
        <v>#DIV/0!</v>
      </c>
      <c r="C94" s="75" t="e">
        <f t="shared" si="7"/>
        <v>#DIV/0!</v>
      </c>
      <c r="D94" s="75">
        <v>1.722E-3</v>
      </c>
      <c r="E94" s="75" t="e">
        <f t="shared" si="10"/>
        <v>#DIV/0!</v>
      </c>
      <c r="F94" s="75" t="e">
        <f t="shared" si="8"/>
        <v>#DIV/0!</v>
      </c>
      <c r="G94" s="75" t="e">
        <f t="shared" si="9"/>
        <v>#DIV/0!</v>
      </c>
      <c r="H94" s="75" t="e">
        <f>(Absorbance!B92)</f>
        <v>#DIV/0!</v>
      </c>
      <c r="I94" s="75" t="e">
        <f t="shared" si="11"/>
        <v>#DIV/0!</v>
      </c>
      <c r="J94" s="75">
        <v>0.4</v>
      </c>
      <c r="K94" s="75"/>
      <c r="L94" s="75">
        <v>0.40248000000000006</v>
      </c>
      <c r="M94" s="75"/>
      <c r="N94" s="75"/>
      <c r="O94" s="75"/>
      <c r="P94" s="75"/>
    </row>
    <row r="95" spans="1:16" x14ac:dyDescent="0.15">
      <c r="A95" s="36">
        <v>281</v>
      </c>
      <c r="B95" s="75" t="e">
        <f>'UV Source'!B125</f>
        <v>#DIV/0!</v>
      </c>
      <c r="C95" s="75" t="e">
        <f t="shared" si="7"/>
        <v>#DIV/0!</v>
      </c>
      <c r="D95" s="75">
        <f>AVERAGE(D94,D96)</f>
        <v>1.6815000000000001E-3</v>
      </c>
      <c r="E95" s="75" t="e">
        <f t="shared" si="10"/>
        <v>#DIV/0!</v>
      </c>
      <c r="F95" s="75" t="e">
        <f t="shared" si="8"/>
        <v>#DIV/0!</v>
      </c>
      <c r="G95" s="75" t="e">
        <f t="shared" si="9"/>
        <v>#DIV/0!</v>
      </c>
      <c r="H95" s="75" t="e">
        <f>(Absorbance!B93)</f>
        <v>#DIV/0!</v>
      </c>
      <c r="I95" s="75" t="e">
        <f t="shared" si="11"/>
        <v>#DIV/0!</v>
      </c>
      <c r="J95" s="75">
        <v>0.376</v>
      </c>
      <c r="K95" s="75"/>
      <c r="L95" s="75">
        <v>0.37798400000000004</v>
      </c>
      <c r="M95" s="75"/>
      <c r="N95" s="75"/>
      <c r="O95" s="75"/>
      <c r="P95" s="75"/>
    </row>
    <row r="96" spans="1:16" x14ac:dyDescent="0.15">
      <c r="A96" s="36">
        <v>282</v>
      </c>
      <c r="B96" s="75" t="e">
        <f>'UV Source'!B126</f>
        <v>#DIV/0!</v>
      </c>
      <c r="C96" s="75" t="e">
        <f t="shared" si="7"/>
        <v>#DIV/0!</v>
      </c>
      <c r="D96" s="75">
        <v>1.6410000000000001E-3</v>
      </c>
      <c r="E96" s="75" t="e">
        <f t="shared" si="10"/>
        <v>#DIV/0!</v>
      </c>
      <c r="F96" s="75" t="e">
        <f t="shared" si="8"/>
        <v>#DIV/0!</v>
      </c>
      <c r="G96" s="75" t="e">
        <f t="shared" si="9"/>
        <v>#DIV/0!</v>
      </c>
      <c r="H96" s="75" t="e">
        <f>(Absorbance!B94)</f>
        <v>#DIV/0!</v>
      </c>
      <c r="I96" s="75" t="e">
        <f t="shared" si="11"/>
        <v>#DIV/0!</v>
      </c>
      <c r="J96" s="75">
        <v>0.35199999999999998</v>
      </c>
      <c r="K96" s="75"/>
      <c r="L96" s="75">
        <v>0.35348800000000002</v>
      </c>
      <c r="M96" s="75"/>
      <c r="N96" s="75"/>
      <c r="O96" s="75"/>
      <c r="P96" s="75"/>
    </row>
    <row r="97" spans="1:16" x14ac:dyDescent="0.15">
      <c r="A97" s="36">
        <v>283</v>
      </c>
      <c r="B97" s="75" t="e">
        <f>'UV Source'!B127</f>
        <v>#DIV/0!</v>
      </c>
      <c r="C97" s="75" t="e">
        <f t="shared" si="7"/>
        <v>#DIV/0!</v>
      </c>
      <c r="D97" s="75">
        <f>AVERAGE(D96,D98)</f>
        <v>1.5950000000000001E-3</v>
      </c>
      <c r="E97" s="75" t="e">
        <f t="shared" si="10"/>
        <v>#DIV/0!</v>
      </c>
      <c r="F97" s="75" t="e">
        <f t="shared" si="8"/>
        <v>#DIV/0!</v>
      </c>
      <c r="G97" s="75" t="e">
        <f t="shared" si="9"/>
        <v>#DIV/0!</v>
      </c>
      <c r="H97" s="75" t="e">
        <f>(Absorbance!B95)</f>
        <v>#DIV/0!</v>
      </c>
      <c r="I97" s="75" t="e">
        <f t="shared" si="11"/>
        <v>#DIV/0!</v>
      </c>
      <c r="J97" s="75">
        <v>0.32799999999999996</v>
      </c>
      <c r="K97" s="75"/>
      <c r="L97" s="75">
        <v>0.32899200000000001</v>
      </c>
      <c r="M97" s="75"/>
      <c r="N97" s="75"/>
      <c r="O97" s="75"/>
      <c r="P97" s="75"/>
    </row>
    <row r="98" spans="1:16" x14ac:dyDescent="0.15">
      <c r="A98" s="36">
        <v>284</v>
      </c>
      <c r="B98" s="75" t="e">
        <f>'UV Source'!B128</f>
        <v>#DIV/0!</v>
      </c>
      <c r="C98" s="75" t="e">
        <f t="shared" si="7"/>
        <v>#DIV/0!</v>
      </c>
      <c r="D98" s="75">
        <v>1.549E-3</v>
      </c>
      <c r="E98" s="75" t="e">
        <f t="shared" si="10"/>
        <v>#DIV/0!</v>
      </c>
      <c r="F98" s="75" t="e">
        <f t="shared" si="8"/>
        <v>#DIV/0!</v>
      </c>
      <c r="G98" s="75" t="e">
        <f t="shared" si="9"/>
        <v>#DIV/0!</v>
      </c>
      <c r="H98" s="75" t="e">
        <f>(Absorbance!B96)</f>
        <v>#DIV/0!</v>
      </c>
      <c r="I98" s="75" t="e">
        <f t="shared" si="11"/>
        <v>#DIV/0!</v>
      </c>
      <c r="J98" s="75">
        <v>0.30499999999999999</v>
      </c>
      <c r="K98" s="75"/>
      <c r="L98" s="75">
        <v>0.30449599999999999</v>
      </c>
      <c r="M98" s="75"/>
      <c r="N98" s="75"/>
      <c r="O98" s="75"/>
      <c r="P98" s="75"/>
    </row>
    <row r="99" spans="1:16" x14ac:dyDescent="0.15">
      <c r="A99" s="36">
        <v>285</v>
      </c>
      <c r="B99" s="75" t="e">
        <f>'UV Source'!B129</f>
        <v>#DIV/0!</v>
      </c>
      <c r="C99" s="75" t="e">
        <f t="shared" si="7"/>
        <v>#DIV/0!</v>
      </c>
      <c r="D99" s="75">
        <f>AVERAGE(D98,D100)</f>
        <v>1.503E-3</v>
      </c>
      <c r="E99" s="75" t="e">
        <f t="shared" si="10"/>
        <v>#DIV/0!</v>
      </c>
      <c r="F99" s="75" t="e">
        <f t="shared" si="8"/>
        <v>#DIV/0!</v>
      </c>
      <c r="G99" s="75" t="e">
        <f t="shared" si="9"/>
        <v>#DIV/0!</v>
      </c>
      <c r="H99" s="75" t="e">
        <f>(Absorbance!B97)</f>
        <v>#DIV/0!</v>
      </c>
      <c r="I99" s="75" t="e">
        <f t="shared" si="11"/>
        <v>#DIV/0!</v>
      </c>
      <c r="J99" s="75">
        <v>0.28000000000000003</v>
      </c>
      <c r="K99" s="75"/>
      <c r="L99" s="75">
        <v>0.28000000000000003</v>
      </c>
      <c r="M99" s="75"/>
      <c r="N99" s="75"/>
      <c r="O99" s="75"/>
      <c r="P99" s="75"/>
    </row>
    <row r="100" spans="1:16" x14ac:dyDescent="0.15">
      <c r="A100" s="36">
        <v>286</v>
      </c>
      <c r="B100" s="75" t="e">
        <f>'UV Source'!B130</f>
        <v>#DIV/0!</v>
      </c>
      <c r="C100" s="75" t="e">
        <f t="shared" si="7"/>
        <v>#DIV/0!</v>
      </c>
      <c r="D100" s="75">
        <v>1.457E-3</v>
      </c>
      <c r="E100" s="75" t="e">
        <f t="shared" si="10"/>
        <v>#DIV/0!</v>
      </c>
      <c r="F100" s="75" t="e">
        <f t="shared" si="8"/>
        <v>#DIV/0!</v>
      </c>
      <c r="G100" s="75" t="e">
        <f t="shared" si="9"/>
        <v>#DIV/0!</v>
      </c>
      <c r="H100" s="75" t="e">
        <f>(Absorbance!B98)</f>
        <v>#DIV/0!</v>
      </c>
      <c r="I100" s="75" t="e">
        <f t="shared" si="11"/>
        <v>#DIV/0!</v>
      </c>
      <c r="J100" s="75">
        <v>0.255</v>
      </c>
      <c r="K100" s="75"/>
      <c r="L100" s="75">
        <v>0.25800000000000001</v>
      </c>
      <c r="M100" s="75"/>
      <c r="N100" s="75"/>
      <c r="O100" s="75"/>
      <c r="P100" s="75"/>
    </row>
    <row r="101" spans="1:16" x14ac:dyDescent="0.15">
      <c r="A101" s="36">
        <v>287</v>
      </c>
      <c r="B101" s="75" t="e">
        <f>'UV Source'!B131</f>
        <v>#DIV/0!</v>
      </c>
      <c r="C101" s="75" t="e">
        <f t="shared" si="7"/>
        <v>#DIV/0!</v>
      </c>
      <c r="D101" s="75">
        <f>AVERAGE(D100,D102)</f>
        <v>1.4134999999999998E-3</v>
      </c>
      <c r="E101" s="75" t="e">
        <f t="shared" si="10"/>
        <v>#DIV/0!</v>
      </c>
      <c r="F101" s="75" t="e">
        <f t="shared" si="8"/>
        <v>#DIV/0!</v>
      </c>
      <c r="G101" s="75" t="e">
        <f t="shared" si="9"/>
        <v>#DIV/0!</v>
      </c>
      <c r="H101" s="75" t="e">
        <f>(Absorbance!B99)</f>
        <v>#DIV/0!</v>
      </c>
      <c r="I101" s="75" t="e">
        <f t="shared" si="11"/>
        <v>#DIV/0!</v>
      </c>
      <c r="J101" s="75">
        <v>0.23</v>
      </c>
      <c r="K101" s="75"/>
      <c r="L101" s="75">
        <v>0.23600000000000002</v>
      </c>
      <c r="M101" s="75"/>
      <c r="N101" s="75"/>
      <c r="O101" s="75"/>
      <c r="P101" s="75"/>
    </row>
    <row r="102" spans="1:16" x14ac:dyDescent="0.15">
      <c r="A102" s="36">
        <v>288</v>
      </c>
      <c r="B102" s="75" t="e">
        <f>'UV Source'!B132</f>
        <v>#DIV/0!</v>
      </c>
      <c r="C102" s="75" t="e">
        <f t="shared" si="7"/>
        <v>#DIV/0!</v>
      </c>
      <c r="D102" s="75">
        <v>1.3699999999999999E-3</v>
      </c>
      <c r="E102" s="75" t="e">
        <f t="shared" si="10"/>
        <v>#DIV/0!</v>
      </c>
      <c r="F102" s="75" t="e">
        <f t="shared" si="8"/>
        <v>#DIV/0!</v>
      </c>
      <c r="G102" s="75" t="e">
        <f t="shared" si="9"/>
        <v>#DIV/0!</v>
      </c>
      <c r="H102" s="75" t="e">
        <f>(Absorbance!B100)</f>
        <v>#DIV/0!</v>
      </c>
      <c r="I102" s="75" t="e">
        <f t="shared" si="11"/>
        <v>#DIV/0!</v>
      </c>
      <c r="J102" s="75">
        <v>0.21</v>
      </c>
      <c r="K102" s="75"/>
      <c r="L102" s="75">
        <v>0.21400000000000002</v>
      </c>
      <c r="M102" s="75"/>
      <c r="N102" s="75"/>
      <c r="O102" s="75"/>
      <c r="P102" s="75"/>
    </row>
    <row r="103" spans="1:16" x14ac:dyDescent="0.15">
      <c r="A103" s="36">
        <v>289</v>
      </c>
      <c r="B103" s="75" t="e">
        <f>'UV Source'!B133</f>
        <v>#DIV/0!</v>
      </c>
      <c r="C103" s="75" t="e">
        <f t="shared" si="7"/>
        <v>#DIV/0!</v>
      </c>
      <c r="D103" s="75">
        <f>AVERAGE(D102,D104)</f>
        <v>1.3244999999999999E-3</v>
      </c>
      <c r="E103" s="75" t="e">
        <f t="shared" si="10"/>
        <v>#DIV/0!</v>
      </c>
      <c r="F103" s="75" t="e">
        <f t="shared" si="8"/>
        <v>#DIV/0!</v>
      </c>
      <c r="G103" s="75" t="e">
        <f t="shared" si="9"/>
        <v>#DIV/0!</v>
      </c>
      <c r="H103" s="75" t="e">
        <f>(Absorbance!B101)</f>
        <v>#DIV/0!</v>
      </c>
      <c r="I103" s="75" t="e">
        <f t="shared" si="11"/>
        <v>#DIV/0!</v>
      </c>
      <c r="J103" s="75">
        <v>0.19</v>
      </c>
      <c r="K103" s="75"/>
      <c r="L103" s="75">
        <v>0.19200000000000003</v>
      </c>
      <c r="M103" s="75"/>
      <c r="N103" s="75"/>
      <c r="O103" s="75"/>
      <c r="P103" s="75"/>
    </row>
    <row r="104" spans="1:16" x14ac:dyDescent="0.15">
      <c r="A104" s="36">
        <v>290</v>
      </c>
      <c r="B104" s="75" t="e">
        <f>'UV Source'!B134</f>
        <v>#DIV/0!</v>
      </c>
      <c r="C104" s="75" t="e">
        <f t="shared" si="7"/>
        <v>#DIV/0!</v>
      </c>
      <c r="D104" s="75">
        <v>1.279E-3</v>
      </c>
      <c r="E104" s="75" t="e">
        <f t="shared" si="10"/>
        <v>#DIV/0!</v>
      </c>
      <c r="F104" s="75" t="e">
        <f t="shared" si="8"/>
        <v>#DIV/0!</v>
      </c>
      <c r="G104" s="75" t="e">
        <f t="shared" si="9"/>
        <v>#DIV/0!</v>
      </c>
      <c r="H104" s="75" t="e">
        <f>(Absorbance!B102)</f>
        <v>#DIV/0!</v>
      </c>
      <c r="I104" s="75" t="e">
        <f t="shared" si="11"/>
        <v>#DIV/0!</v>
      </c>
      <c r="J104" s="75">
        <v>0.17</v>
      </c>
      <c r="K104" s="75"/>
      <c r="L104" s="75">
        <v>0.17</v>
      </c>
      <c r="M104" s="75"/>
      <c r="N104" s="75"/>
      <c r="O104" s="75"/>
      <c r="P104" s="75"/>
    </row>
    <row r="105" spans="1:16" x14ac:dyDescent="0.15">
      <c r="A105" s="36">
        <v>291</v>
      </c>
      <c r="B105" s="75" t="e">
        <f>'UV Source'!B135</f>
        <v>#DIV/0!</v>
      </c>
      <c r="C105" s="75" t="e">
        <f t="shared" si="7"/>
        <v>#DIV/0!</v>
      </c>
      <c r="D105" s="75">
        <f>AVERAGE(D104,D106)</f>
        <v>1.2305E-3</v>
      </c>
      <c r="E105" s="75" t="e">
        <f t="shared" si="10"/>
        <v>#DIV/0!</v>
      </c>
      <c r="F105" s="75" t="e">
        <f t="shared" si="8"/>
        <v>#DIV/0!</v>
      </c>
      <c r="G105" s="75" t="e">
        <f t="shared" si="9"/>
        <v>#DIV/0!</v>
      </c>
      <c r="H105" s="75" t="e">
        <f>(Absorbance!B103)</f>
        <v>#DIV/0!</v>
      </c>
      <c r="I105" s="75" t="e">
        <f t="shared" si="11"/>
        <v>#DIV/0!</v>
      </c>
      <c r="J105" s="75">
        <v>0.15</v>
      </c>
      <c r="K105" s="75"/>
      <c r="L105" s="75">
        <v>0.15</v>
      </c>
      <c r="M105" s="75"/>
      <c r="N105" s="75"/>
      <c r="O105" s="75"/>
      <c r="P105" s="75"/>
    </row>
    <row r="106" spans="1:16" x14ac:dyDescent="0.15">
      <c r="A106" s="36">
        <v>292</v>
      </c>
      <c r="B106" s="75" t="e">
        <f>'UV Source'!B136</f>
        <v>#DIV/0!</v>
      </c>
      <c r="C106" s="75" t="e">
        <f t="shared" si="7"/>
        <v>#DIV/0!</v>
      </c>
      <c r="D106" s="75">
        <v>1.1820000000000001E-3</v>
      </c>
      <c r="E106" s="75" t="e">
        <f t="shared" si="10"/>
        <v>#DIV/0!</v>
      </c>
      <c r="F106" s="75" t="e">
        <f t="shared" si="8"/>
        <v>#DIV/0!</v>
      </c>
      <c r="G106" s="75" t="e">
        <f t="shared" si="9"/>
        <v>#DIV/0!</v>
      </c>
      <c r="H106" s="75" t="e">
        <f>(Absorbance!B104)</f>
        <v>#DIV/0!</v>
      </c>
      <c r="I106" s="75" t="e">
        <f t="shared" si="11"/>
        <v>#DIV/0!</v>
      </c>
      <c r="J106" s="75">
        <v>0.14000000000000001</v>
      </c>
      <c r="K106" s="75"/>
      <c r="L106" s="75">
        <v>0.13</v>
      </c>
      <c r="M106" s="75"/>
      <c r="N106" s="75"/>
      <c r="O106" s="75"/>
      <c r="P106" s="75"/>
    </row>
    <row r="107" spans="1:16" x14ac:dyDescent="0.15">
      <c r="A107" s="36">
        <v>293</v>
      </c>
      <c r="B107" s="75" t="e">
        <f>'UV Source'!B137</f>
        <v>#DIV/0!</v>
      </c>
      <c r="C107" s="75" t="e">
        <f t="shared" si="7"/>
        <v>#DIV/0!</v>
      </c>
      <c r="D107" s="75">
        <f>AVERAGE(D106,D108)</f>
        <v>1.1429999999999999E-3</v>
      </c>
      <c r="E107" s="75" t="e">
        <f t="shared" si="10"/>
        <v>#DIV/0!</v>
      </c>
      <c r="F107" s="75" t="e">
        <f t="shared" si="8"/>
        <v>#DIV/0!</v>
      </c>
      <c r="G107" s="75" t="e">
        <f t="shared" si="9"/>
        <v>#DIV/0!</v>
      </c>
      <c r="H107" s="75" t="e">
        <f>(Absorbance!B105)</f>
        <v>#DIV/0!</v>
      </c>
      <c r="I107" s="75" t="e">
        <f t="shared" si="11"/>
        <v>#DIV/0!</v>
      </c>
      <c r="J107" s="75">
        <v>0.125</v>
      </c>
      <c r="K107" s="75"/>
      <c r="L107" s="75">
        <v>0.11</v>
      </c>
      <c r="M107" s="75"/>
      <c r="N107" s="75"/>
      <c r="O107" s="75"/>
      <c r="P107" s="75"/>
    </row>
    <row r="108" spans="1:16" x14ac:dyDescent="0.15">
      <c r="A108" s="36">
        <v>294</v>
      </c>
      <c r="B108" s="75" t="e">
        <f>'UV Source'!B138</f>
        <v>#DIV/0!</v>
      </c>
      <c r="C108" s="75" t="e">
        <f t="shared" si="7"/>
        <v>#DIV/0!</v>
      </c>
      <c r="D108" s="75">
        <v>1.1039999999999999E-3</v>
      </c>
      <c r="E108" s="75" t="e">
        <f t="shared" si="10"/>
        <v>#DIV/0!</v>
      </c>
      <c r="F108" s="75" t="e">
        <f t="shared" si="8"/>
        <v>#DIV/0!</v>
      </c>
      <c r="G108" s="75" t="e">
        <f t="shared" si="9"/>
        <v>#DIV/0!</v>
      </c>
      <c r="H108" s="75" t="e">
        <f>(Absorbance!B106)</f>
        <v>#DIV/0!</v>
      </c>
      <c r="I108" s="75" t="e">
        <f t="shared" si="11"/>
        <v>#DIV/0!</v>
      </c>
      <c r="J108" s="75">
        <v>0.11</v>
      </c>
      <c r="K108" s="75"/>
      <c r="L108" s="75">
        <v>9.5000000000000001E-2</v>
      </c>
      <c r="M108" s="75"/>
      <c r="N108" s="75"/>
      <c r="O108" s="75"/>
      <c r="P108" s="75"/>
    </row>
    <row r="109" spans="1:16" x14ac:dyDescent="0.15">
      <c r="A109" s="36">
        <v>295</v>
      </c>
      <c r="B109" s="75" t="e">
        <f>'UV Source'!B139</f>
        <v>#DIV/0!</v>
      </c>
      <c r="C109" s="75" t="e">
        <f t="shared" si="7"/>
        <v>#DIV/0!</v>
      </c>
      <c r="D109" s="75">
        <f>AVERAGE(D108,D110)</f>
        <v>1.0579999999999999E-3</v>
      </c>
      <c r="E109" s="75" t="e">
        <f t="shared" si="10"/>
        <v>#DIV/0!</v>
      </c>
      <c r="F109" s="75" t="e">
        <f t="shared" si="8"/>
        <v>#DIV/0!</v>
      </c>
      <c r="G109" s="75" t="e">
        <f t="shared" si="9"/>
        <v>#DIV/0!</v>
      </c>
      <c r="H109" s="75" t="e">
        <f>(Absorbance!B107)</f>
        <v>#DIV/0!</v>
      </c>
      <c r="I109" s="75" t="e">
        <f t="shared" si="11"/>
        <v>#DIV/0!</v>
      </c>
      <c r="J109" s="75">
        <v>9.5000000000000001E-2</v>
      </c>
      <c r="K109" s="75"/>
      <c r="L109" s="75">
        <v>8.0479999999999996E-2</v>
      </c>
      <c r="M109" s="75"/>
      <c r="N109" s="75"/>
      <c r="O109" s="75"/>
      <c r="P109" s="75"/>
    </row>
    <row r="110" spans="1:16" x14ac:dyDescent="0.15">
      <c r="A110" s="36">
        <v>296</v>
      </c>
      <c r="B110" s="75" t="e">
        <f>'UV Source'!B140</f>
        <v>#DIV/0!</v>
      </c>
      <c r="C110" s="75" t="e">
        <f t="shared" si="7"/>
        <v>#DIV/0!</v>
      </c>
      <c r="D110" s="75">
        <v>1.0120000000000001E-3</v>
      </c>
      <c r="E110" s="75" t="e">
        <f t="shared" si="10"/>
        <v>#DIV/0!</v>
      </c>
      <c r="F110" s="75" t="e">
        <f t="shared" si="8"/>
        <v>#DIV/0!</v>
      </c>
      <c r="G110" s="75" t="e">
        <f t="shared" si="9"/>
        <v>#DIV/0!</v>
      </c>
      <c r="H110" s="75" t="e">
        <f>(Absorbance!B108)</f>
        <v>#DIV/0!</v>
      </c>
      <c r="I110" s="75" t="e">
        <f t="shared" si="11"/>
        <v>#DIV/0!</v>
      </c>
      <c r="J110" s="75">
        <v>0.08</v>
      </c>
      <c r="K110" s="75"/>
      <c r="L110" s="75">
        <v>7.0000000000000007E-2</v>
      </c>
      <c r="M110" s="75"/>
      <c r="N110" s="75"/>
      <c r="O110" s="75"/>
      <c r="P110" s="75"/>
    </row>
    <row r="111" spans="1:16" x14ac:dyDescent="0.15">
      <c r="A111" s="36">
        <v>297</v>
      </c>
      <c r="B111" s="75" t="e">
        <f>'UV Source'!B141</f>
        <v>#DIV/0!</v>
      </c>
      <c r="C111" s="75" t="e">
        <f t="shared" si="7"/>
        <v>#DIV/0!</v>
      </c>
      <c r="D111" s="75">
        <f>AVERAGE(D110,D112)</f>
        <v>9.6610000000000012E-4</v>
      </c>
      <c r="E111" s="75" t="e">
        <f t="shared" si="10"/>
        <v>#DIV/0!</v>
      </c>
      <c r="F111" s="75" t="e">
        <f t="shared" si="8"/>
        <v>#DIV/0!</v>
      </c>
      <c r="G111" s="75" t="e">
        <f t="shared" si="9"/>
        <v>#DIV/0!</v>
      </c>
      <c r="H111" s="75" t="e">
        <f>(Absorbance!B109)</f>
        <v>#DIV/0!</v>
      </c>
      <c r="I111" s="75" t="e">
        <f t="shared" si="11"/>
        <v>#DIV/0!</v>
      </c>
      <c r="J111" s="75">
        <v>7.1000000000000008E-2</v>
      </c>
      <c r="K111" s="75"/>
      <c r="L111" s="75">
        <v>0.06</v>
      </c>
      <c r="M111" s="75"/>
      <c r="N111" s="75"/>
      <c r="O111" s="75"/>
      <c r="P111" s="75"/>
    </row>
    <row r="112" spans="1:16" x14ac:dyDescent="0.15">
      <c r="A112" s="36">
        <v>298</v>
      </c>
      <c r="B112" s="75" t="e">
        <f>'UV Source'!B142</f>
        <v>#DIV/0!</v>
      </c>
      <c r="C112" s="75" t="e">
        <f t="shared" si="7"/>
        <v>#DIV/0!</v>
      </c>
      <c r="D112" s="75">
        <v>9.2020000000000003E-4</v>
      </c>
      <c r="E112" s="75" t="e">
        <f t="shared" si="10"/>
        <v>#DIV/0!</v>
      </c>
      <c r="F112" s="75" t="e">
        <f t="shared" si="8"/>
        <v>#DIV/0!</v>
      </c>
      <c r="G112" s="75" t="e">
        <f t="shared" si="9"/>
        <v>#DIV/0!</v>
      </c>
      <c r="H112" s="75" t="e">
        <f>(Absorbance!B110)</f>
        <v>#DIV/0!</v>
      </c>
      <c r="I112" s="75" t="e">
        <f t="shared" si="11"/>
        <v>#DIV/0!</v>
      </c>
      <c r="J112" s="75">
        <v>6.2000000000000006E-2</v>
      </c>
      <c r="K112" s="75"/>
      <c r="L112" s="75">
        <v>5.3400000000000003E-2</v>
      </c>
      <c r="M112" s="75"/>
      <c r="N112" s="75"/>
      <c r="O112" s="75"/>
      <c r="P112" s="75"/>
    </row>
    <row r="113" spans="1:16" x14ac:dyDescent="0.15">
      <c r="A113" s="36">
        <v>299</v>
      </c>
      <c r="B113" s="75" t="e">
        <f>'UV Source'!B143</f>
        <v>#DIV/0!</v>
      </c>
      <c r="C113" s="75" t="e">
        <f t="shared" si="7"/>
        <v>#DIV/0!</v>
      </c>
      <c r="D113" s="75">
        <f>AVERAGE(D112,D114)</f>
        <v>8.8164999999999999E-4</v>
      </c>
      <c r="E113" s="75" t="e">
        <f t="shared" si="10"/>
        <v>#DIV/0!</v>
      </c>
      <c r="F113" s="75" t="e">
        <f t="shared" si="8"/>
        <v>#DIV/0!</v>
      </c>
      <c r="G113" s="75" t="e">
        <f t="shared" si="9"/>
        <v>#DIV/0!</v>
      </c>
      <c r="H113" s="75" t="e">
        <f>(Absorbance!B111)</f>
        <v>#DIV/0!</v>
      </c>
      <c r="I113" s="75" t="e">
        <f t="shared" si="11"/>
        <v>#DIV/0!</v>
      </c>
      <c r="J113" s="75">
        <v>5.3000000000000005E-2</v>
      </c>
      <c r="K113" s="75"/>
      <c r="L113" s="75">
        <v>4.6800000000000001E-2</v>
      </c>
      <c r="M113" s="75"/>
      <c r="N113" s="75"/>
      <c r="O113" s="75"/>
      <c r="P113" s="75"/>
    </row>
    <row r="114" spans="1:16" x14ac:dyDescent="0.15">
      <c r="A114" s="36">
        <v>300</v>
      </c>
      <c r="B114" s="75" t="e">
        <f>'UV Source'!B144</f>
        <v>#DIV/0!</v>
      </c>
      <c r="C114" s="75" t="e">
        <f t="shared" si="7"/>
        <v>#DIV/0!</v>
      </c>
      <c r="D114" s="75">
        <v>8.4309999999999995E-4</v>
      </c>
      <c r="E114" s="75" t="e">
        <f t="shared" si="10"/>
        <v>#DIV/0!</v>
      </c>
      <c r="F114" s="75" t="e">
        <f t="shared" si="8"/>
        <v>#DIV/0!</v>
      </c>
      <c r="G114" s="75" t="e">
        <f t="shared" si="9"/>
        <v>#DIV/0!</v>
      </c>
      <c r="H114" s="75" t="e">
        <f>(Absorbance!B112)</f>
        <v>#DIV/0!</v>
      </c>
      <c r="I114" s="75" t="e">
        <f t="shared" si="11"/>
        <v>#DIV/0!</v>
      </c>
      <c r="J114" s="75">
        <v>4.4999999999999998E-2</v>
      </c>
      <c r="K114" s="75"/>
      <c r="L114" s="75">
        <v>4.0239999999999998E-2</v>
      </c>
      <c r="M114" s="75"/>
      <c r="N114" s="75"/>
      <c r="O114" s="75"/>
      <c r="P114" s="75"/>
    </row>
    <row r="115" spans="1:16" x14ac:dyDescent="0.15">
      <c r="A115" s="36">
        <v>301</v>
      </c>
      <c r="B115" s="75" t="e">
        <f>'UV Source'!B145</f>
        <v>#DIV/0!</v>
      </c>
      <c r="C115" s="75" t="e">
        <f t="shared" si="7"/>
        <v>#DIV/0!</v>
      </c>
      <c r="D115" s="75">
        <f>AVERAGE(D114,D116)</f>
        <v>8.0044999999999997E-4</v>
      </c>
      <c r="E115" s="75" t="e">
        <f t="shared" si="10"/>
        <v>#DIV/0!</v>
      </c>
      <c r="F115" s="75" t="e">
        <f t="shared" si="8"/>
        <v>#DIV/0!</v>
      </c>
      <c r="G115" s="75" t="e">
        <f t="shared" si="9"/>
        <v>#DIV/0!</v>
      </c>
      <c r="H115" s="75" t="e">
        <f>(Absorbance!B113)</f>
        <v>#DIV/0!</v>
      </c>
      <c r="I115" s="75" t="e">
        <f t="shared" si="11"/>
        <v>#DIV/0!</v>
      </c>
      <c r="J115" s="75"/>
      <c r="K115" s="75"/>
      <c r="L115" s="75"/>
      <c r="M115" s="75"/>
      <c r="N115" s="75"/>
      <c r="O115" s="75"/>
      <c r="P115" s="75"/>
    </row>
    <row r="116" spans="1:16" x14ac:dyDescent="0.15">
      <c r="A116" s="36">
        <v>302</v>
      </c>
      <c r="B116" s="75" t="e">
        <f>'UV Source'!B146</f>
        <v>#DIV/0!</v>
      </c>
      <c r="C116" s="75" t="e">
        <f t="shared" si="7"/>
        <v>#DIV/0!</v>
      </c>
      <c r="D116" s="75">
        <v>7.5779999999999999E-4</v>
      </c>
      <c r="E116" s="75" t="e">
        <f t="shared" si="10"/>
        <v>#DIV/0!</v>
      </c>
      <c r="F116" s="75" t="e">
        <f t="shared" si="8"/>
        <v>#DIV/0!</v>
      </c>
      <c r="G116" s="75" t="e">
        <f t="shared" si="9"/>
        <v>#DIV/0!</v>
      </c>
      <c r="H116" s="75" t="e">
        <f>(Absorbance!B114)</f>
        <v>#DIV/0!</v>
      </c>
      <c r="I116" s="75" t="e">
        <f t="shared" si="11"/>
        <v>#DIV/0!</v>
      </c>
      <c r="J116" s="75"/>
      <c r="K116" s="75"/>
      <c r="L116" s="75"/>
      <c r="M116" s="75"/>
      <c r="N116" s="75"/>
      <c r="O116" s="75"/>
      <c r="P116" s="75"/>
    </row>
    <row r="117" spans="1:16" x14ac:dyDescent="0.15">
      <c r="A117" s="36">
        <v>303</v>
      </c>
      <c r="B117" s="75" t="e">
        <f>'UV Source'!B147</f>
        <v>#DIV/0!</v>
      </c>
      <c r="C117" s="75" t="e">
        <f t="shared" si="7"/>
        <v>#DIV/0!</v>
      </c>
      <c r="D117" s="75">
        <f>AVERAGE(D116,D118)</f>
        <v>7.1604999999999998E-4</v>
      </c>
      <c r="E117" s="75" t="e">
        <f t="shared" si="10"/>
        <v>#DIV/0!</v>
      </c>
      <c r="F117" s="75" t="e">
        <f t="shared" si="8"/>
        <v>#DIV/0!</v>
      </c>
      <c r="G117" s="75" t="e">
        <f t="shared" si="9"/>
        <v>#DIV/0!</v>
      </c>
      <c r="H117" s="75" t="e">
        <f>(Absorbance!B115)</f>
        <v>#DIV/0!</v>
      </c>
      <c r="I117" s="75" t="e">
        <f t="shared" si="11"/>
        <v>#DIV/0!</v>
      </c>
      <c r="J117" s="75"/>
      <c r="K117" s="75"/>
      <c r="L117" s="75"/>
      <c r="M117" s="75"/>
      <c r="N117" s="75"/>
      <c r="O117" s="75"/>
      <c r="P117" s="75"/>
    </row>
    <row r="118" spans="1:16" x14ac:dyDescent="0.15">
      <c r="A118" s="36">
        <v>304</v>
      </c>
      <c r="B118" s="75" t="e">
        <f>'UV Source'!B148</f>
        <v>#DIV/0!</v>
      </c>
      <c r="C118" s="75" t="e">
        <f t="shared" si="7"/>
        <v>#DIV/0!</v>
      </c>
      <c r="D118" s="75">
        <v>6.7429999999999996E-4</v>
      </c>
      <c r="E118" s="75" t="e">
        <f t="shared" si="10"/>
        <v>#DIV/0!</v>
      </c>
      <c r="F118" s="75" t="e">
        <f t="shared" si="8"/>
        <v>#DIV/0!</v>
      </c>
      <c r="G118" s="75" t="e">
        <f t="shared" si="9"/>
        <v>#DIV/0!</v>
      </c>
      <c r="H118" s="75" t="e">
        <f>(Absorbance!B116)</f>
        <v>#DIV/0!</v>
      </c>
      <c r="I118" s="75" t="e">
        <f t="shared" si="11"/>
        <v>#DIV/0!</v>
      </c>
      <c r="J118" s="75"/>
      <c r="K118" s="75"/>
      <c r="L118" s="75"/>
      <c r="M118" s="75"/>
      <c r="N118" s="75"/>
      <c r="O118" s="75"/>
      <c r="P118" s="75"/>
    </row>
    <row r="119" spans="1:16" x14ac:dyDescent="0.15">
      <c r="A119" s="36">
        <v>305</v>
      </c>
      <c r="B119" s="75" t="e">
        <f>'UV Source'!B149</f>
        <v>#DIV/0!</v>
      </c>
      <c r="C119" s="75" t="e">
        <f t="shared" si="7"/>
        <v>#DIV/0!</v>
      </c>
      <c r="D119" s="75">
        <f>AVERAGE(D118,D120)</f>
        <v>6.3874999999999999E-4</v>
      </c>
      <c r="E119" s="75" t="e">
        <f t="shared" si="10"/>
        <v>#DIV/0!</v>
      </c>
      <c r="F119" s="75" t="e">
        <f t="shared" si="8"/>
        <v>#DIV/0!</v>
      </c>
      <c r="G119" s="75" t="e">
        <f t="shared" si="9"/>
        <v>#DIV/0!</v>
      </c>
      <c r="H119" s="75" t="e">
        <f>(Absorbance!B117)</f>
        <v>#DIV/0!</v>
      </c>
      <c r="I119" s="75" t="e">
        <f t="shared" si="11"/>
        <v>#DIV/0!</v>
      </c>
      <c r="J119" s="75"/>
      <c r="K119" s="75"/>
      <c r="L119" s="75"/>
      <c r="M119" s="75"/>
      <c r="N119" s="75"/>
      <c r="O119" s="75"/>
      <c r="P119" s="75"/>
    </row>
    <row r="120" spans="1:16" x14ac:dyDescent="0.15">
      <c r="A120" s="36">
        <v>306</v>
      </c>
      <c r="B120" s="75" t="e">
        <f>'UV Source'!B150</f>
        <v>#DIV/0!</v>
      </c>
      <c r="C120" s="75" t="e">
        <f t="shared" si="7"/>
        <v>#DIV/0!</v>
      </c>
      <c r="D120" s="75">
        <v>6.0320000000000003E-4</v>
      </c>
      <c r="E120" s="75" t="e">
        <f t="shared" si="10"/>
        <v>#DIV/0!</v>
      </c>
      <c r="F120" s="75" t="e">
        <f t="shared" si="8"/>
        <v>#DIV/0!</v>
      </c>
      <c r="G120" s="75" t="e">
        <f t="shared" si="9"/>
        <v>#DIV/0!</v>
      </c>
      <c r="H120" s="75" t="e">
        <f>(Absorbance!B118)</f>
        <v>#DIV/0!</v>
      </c>
      <c r="I120" s="75" t="e">
        <f t="shared" si="11"/>
        <v>#DIV/0!</v>
      </c>
      <c r="J120" s="75"/>
      <c r="K120" s="75"/>
      <c r="L120" s="75"/>
      <c r="M120" s="75"/>
      <c r="N120" s="75"/>
      <c r="O120" s="75"/>
      <c r="P120" s="75"/>
    </row>
    <row r="121" spans="1:16" x14ac:dyDescent="0.15">
      <c r="A121" s="36">
        <v>307</v>
      </c>
      <c r="B121" s="75" t="e">
        <f>'UV Source'!B151</f>
        <v>#DIV/0!</v>
      </c>
      <c r="C121" s="75" t="e">
        <f t="shared" si="7"/>
        <v>#DIV/0!</v>
      </c>
      <c r="D121" s="75">
        <f>AVERAGE(D120,D122)</f>
        <v>5.6704999999999993E-4</v>
      </c>
      <c r="E121" s="75" t="e">
        <f t="shared" si="10"/>
        <v>#DIV/0!</v>
      </c>
      <c r="F121" s="75" t="e">
        <f t="shared" si="8"/>
        <v>#DIV/0!</v>
      </c>
      <c r="G121" s="75" t="e">
        <f t="shared" si="9"/>
        <v>#DIV/0!</v>
      </c>
      <c r="H121" s="75" t="e">
        <f>(Absorbance!B119)</f>
        <v>#DIV/0!</v>
      </c>
      <c r="I121" s="75" t="e">
        <f t="shared" si="11"/>
        <v>#DIV/0!</v>
      </c>
      <c r="J121" s="75"/>
      <c r="K121" s="75"/>
      <c r="L121" s="75"/>
      <c r="M121" s="75"/>
      <c r="N121" s="75"/>
      <c r="O121" s="75"/>
      <c r="P121" s="75"/>
    </row>
    <row r="122" spans="1:16" x14ac:dyDescent="0.15">
      <c r="A122" s="36">
        <v>308</v>
      </c>
      <c r="B122" s="75" t="e">
        <f>'UV Source'!B152</f>
        <v>#DIV/0!</v>
      </c>
      <c r="C122" s="75" t="e">
        <f t="shared" si="7"/>
        <v>#DIV/0!</v>
      </c>
      <c r="D122" s="75">
        <v>5.3089999999999995E-4</v>
      </c>
      <c r="E122" s="75" t="e">
        <f t="shared" si="10"/>
        <v>#DIV/0!</v>
      </c>
      <c r="F122" s="75" t="e">
        <f t="shared" si="8"/>
        <v>#DIV/0!</v>
      </c>
      <c r="G122" s="75" t="e">
        <f t="shared" si="9"/>
        <v>#DIV/0!</v>
      </c>
      <c r="H122" s="75" t="e">
        <f>(Absorbance!B120)</f>
        <v>#DIV/0!</v>
      </c>
      <c r="I122" s="75" t="e">
        <f t="shared" si="11"/>
        <v>#DIV/0!</v>
      </c>
      <c r="J122" s="75"/>
      <c r="K122" s="75"/>
      <c r="L122" s="75"/>
      <c r="M122" s="75"/>
      <c r="N122" s="75"/>
      <c r="O122" s="75"/>
      <c r="P122" s="75"/>
    </row>
    <row r="123" spans="1:16" x14ac:dyDescent="0.15">
      <c r="A123" s="36">
        <v>309</v>
      </c>
      <c r="B123" s="75" t="e">
        <f>'UV Source'!B153</f>
        <v>#DIV/0!</v>
      </c>
      <c r="C123" s="75" t="e">
        <f t="shared" si="7"/>
        <v>#DIV/0!</v>
      </c>
      <c r="D123" s="75">
        <f>AVERAGE(D122,D124)</f>
        <v>4.9859999999999998E-4</v>
      </c>
      <c r="E123" s="75" t="e">
        <f t="shared" si="10"/>
        <v>#DIV/0!</v>
      </c>
      <c r="F123" s="75" t="e">
        <f t="shared" si="8"/>
        <v>#DIV/0!</v>
      </c>
      <c r="G123" s="75" t="e">
        <f t="shared" si="9"/>
        <v>#DIV/0!</v>
      </c>
      <c r="H123" s="75" t="e">
        <f>(Absorbance!B121)</f>
        <v>#DIV/0!</v>
      </c>
      <c r="I123" s="75" t="e">
        <f t="shared" si="11"/>
        <v>#DIV/0!</v>
      </c>
      <c r="J123" s="75"/>
      <c r="K123" s="75"/>
      <c r="L123" s="75"/>
      <c r="M123" s="75"/>
      <c r="N123" s="75"/>
      <c r="O123" s="75"/>
      <c r="P123" s="75"/>
    </row>
    <row r="124" spans="1:16" x14ac:dyDescent="0.15">
      <c r="A124" s="36">
        <v>310</v>
      </c>
      <c r="B124" s="75" t="e">
        <f>'UV Source'!B154</f>
        <v>#DIV/0!</v>
      </c>
      <c r="C124" s="75" t="e">
        <f t="shared" si="7"/>
        <v>#DIV/0!</v>
      </c>
      <c r="D124" s="75">
        <v>4.663E-4</v>
      </c>
      <c r="E124" s="75" t="e">
        <f t="shared" si="10"/>
        <v>#DIV/0!</v>
      </c>
      <c r="F124" s="75" t="e">
        <f t="shared" si="8"/>
        <v>#DIV/0!</v>
      </c>
      <c r="G124" s="75" t="e">
        <f t="shared" si="9"/>
        <v>#DIV/0!</v>
      </c>
      <c r="H124" s="75" t="e">
        <f>(Absorbance!B122)</f>
        <v>#DIV/0!</v>
      </c>
      <c r="I124" s="75" t="e">
        <f t="shared" si="11"/>
        <v>#DIV/0!</v>
      </c>
      <c r="J124" s="75"/>
      <c r="K124" s="75"/>
      <c r="L124" s="75"/>
      <c r="M124" s="75"/>
      <c r="N124" s="75"/>
      <c r="O124" s="75"/>
      <c r="P124" s="75"/>
    </row>
    <row r="125" spans="1:16" x14ac:dyDescent="0.15">
      <c r="A125" s="36">
        <v>311</v>
      </c>
      <c r="B125" s="75" t="e">
        <f>'UV Source'!B155</f>
        <v>#DIV/0!</v>
      </c>
      <c r="C125" s="75" t="e">
        <f t="shared" si="7"/>
        <v>#DIV/0!</v>
      </c>
      <c r="D125" s="75">
        <f>AVERAGE(D124,D126)</f>
        <v>4.3970000000000001E-4</v>
      </c>
      <c r="E125" s="75" t="e">
        <f t="shared" si="10"/>
        <v>#DIV/0!</v>
      </c>
      <c r="F125" s="75" t="e">
        <f t="shared" si="8"/>
        <v>#DIV/0!</v>
      </c>
      <c r="G125" s="75" t="e">
        <f t="shared" si="9"/>
        <v>#DIV/0!</v>
      </c>
      <c r="H125" s="75" t="e">
        <f>(Absorbance!B123)</f>
        <v>#DIV/0!</v>
      </c>
      <c r="I125" s="75" t="e">
        <f t="shared" si="11"/>
        <v>#DIV/0!</v>
      </c>
      <c r="J125" s="75"/>
      <c r="K125" s="75"/>
      <c r="L125" s="75"/>
      <c r="M125" s="75"/>
      <c r="N125" s="75"/>
      <c r="O125" s="75"/>
      <c r="P125" s="75"/>
    </row>
    <row r="126" spans="1:16" x14ac:dyDescent="0.15">
      <c r="A126" s="36">
        <v>312</v>
      </c>
      <c r="B126" s="75" t="e">
        <f>'UV Source'!B156</f>
        <v>#DIV/0!</v>
      </c>
      <c r="C126" s="75" t="e">
        <f t="shared" si="7"/>
        <v>#DIV/0!</v>
      </c>
      <c r="D126" s="75">
        <v>4.1310000000000001E-4</v>
      </c>
      <c r="E126" s="75" t="e">
        <f t="shared" si="10"/>
        <v>#DIV/0!</v>
      </c>
      <c r="F126" s="75" t="e">
        <f t="shared" si="8"/>
        <v>#DIV/0!</v>
      </c>
      <c r="G126" s="75" t="e">
        <f t="shared" si="9"/>
        <v>#DIV/0!</v>
      </c>
      <c r="H126" s="75" t="e">
        <f>(Absorbance!B124)</f>
        <v>#DIV/0!</v>
      </c>
      <c r="I126" s="75" t="e">
        <f t="shared" si="11"/>
        <v>#DIV/0!</v>
      </c>
      <c r="J126" s="75"/>
      <c r="K126" s="75"/>
      <c r="L126" s="75"/>
      <c r="M126" s="75"/>
      <c r="N126" s="75"/>
      <c r="O126" s="75"/>
      <c r="P126" s="75"/>
    </row>
    <row r="127" spans="1:16" x14ac:dyDescent="0.15">
      <c r="A127" s="36">
        <v>313</v>
      </c>
      <c r="B127" s="75" t="e">
        <f>'UV Source'!B157</f>
        <v>#DIV/0!</v>
      </c>
      <c r="C127" s="75" t="e">
        <f t="shared" si="7"/>
        <v>#DIV/0!</v>
      </c>
      <c r="D127" s="75">
        <f>AVERAGE(D126,D128)</f>
        <v>3.8805000000000003E-4</v>
      </c>
      <c r="E127" s="75" t="e">
        <f t="shared" si="10"/>
        <v>#DIV/0!</v>
      </c>
      <c r="F127" s="75" t="e">
        <f t="shared" si="8"/>
        <v>#DIV/0!</v>
      </c>
      <c r="G127" s="75" t="e">
        <f t="shared" si="9"/>
        <v>#DIV/0!</v>
      </c>
      <c r="H127" s="75" t="e">
        <f>(Absorbance!B125)</f>
        <v>#DIV/0!</v>
      </c>
      <c r="I127" s="75" t="e">
        <f t="shared" si="11"/>
        <v>#DIV/0!</v>
      </c>
      <c r="J127" s="75"/>
      <c r="K127" s="75"/>
      <c r="L127" s="75"/>
      <c r="M127" s="75"/>
      <c r="N127" s="75"/>
      <c r="O127" s="75"/>
      <c r="P127" s="75"/>
    </row>
    <row r="128" spans="1:16" x14ac:dyDescent="0.15">
      <c r="A128" s="36">
        <v>314</v>
      </c>
      <c r="B128" s="75" t="e">
        <f>'UV Source'!B158</f>
        <v>#DIV/0!</v>
      </c>
      <c r="C128" s="75" t="e">
        <f t="shared" si="7"/>
        <v>#DIV/0!</v>
      </c>
      <c r="D128" s="75">
        <v>3.6299999999999999E-4</v>
      </c>
      <c r="E128" s="75" t="e">
        <f t="shared" si="10"/>
        <v>#DIV/0!</v>
      </c>
      <c r="F128" s="75" t="e">
        <f t="shared" si="8"/>
        <v>#DIV/0!</v>
      </c>
      <c r="G128" s="75" t="e">
        <f t="shared" si="9"/>
        <v>#DIV/0!</v>
      </c>
      <c r="H128" s="75" t="e">
        <f>(Absorbance!B126)</f>
        <v>#DIV/0!</v>
      </c>
      <c r="I128" s="75" t="e">
        <f t="shared" si="11"/>
        <v>#DIV/0!</v>
      </c>
      <c r="J128" s="75"/>
      <c r="K128" s="75"/>
      <c r="L128" s="75"/>
      <c r="M128" s="75"/>
      <c r="N128" s="75"/>
      <c r="O128" s="75"/>
      <c r="P128" s="75"/>
    </row>
    <row r="129" spans="1:16" x14ac:dyDescent="0.15">
      <c r="A129" s="36">
        <v>315</v>
      </c>
      <c r="B129" s="75" t="e">
        <f>'UV Source'!B159</f>
        <v>#DIV/0!</v>
      </c>
      <c r="C129" s="75" t="e">
        <f t="shared" si="7"/>
        <v>#DIV/0!</v>
      </c>
      <c r="D129" s="75">
        <f>AVERAGE(D128,D130)</f>
        <v>3.3754999999999999E-4</v>
      </c>
      <c r="E129" s="75" t="e">
        <f t="shared" si="10"/>
        <v>#DIV/0!</v>
      </c>
      <c r="F129" s="75" t="e">
        <f t="shared" si="8"/>
        <v>#DIV/0!</v>
      </c>
      <c r="G129" s="75" t="e">
        <f t="shared" si="9"/>
        <v>#DIV/0!</v>
      </c>
      <c r="H129" s="75" t="e">
        <f>(Absorbance!B127)</f>
        <v>#DIV/0!</v>
      </c>
      <c r="I129" s="75" t="e">
        <f t="shared" si="11"/>
        <v>#DIV/0!</v>
      </c>
      <c r="J129" s="75"/>
      <c r="K129" s="75"/>
      <c r="L129" s="75"/>
      <c r="M129" s="75"/>
      <c r="N129" s="75"/>
      <c r="O129" s="75"/>
      <c r="P129" s="75"/>
    </row>
    <row r="130" spans="1:16" x14ac:dyDescent="0.15">
      <c r="A130" s="36">
        <v>316</v>
      </c>
      <c r="B130" s="75" t="e">
        <f>'UV Source'!B160</f>
        <v>#DIV/0!</v>
      </c>
      <c r="C130" s="75" t="e">
        <f t="shared" si="7"/>
        <v>#DIV/0!</v>
      </c>
      <c r="D130" s="75">
        <v>3.121E-4</v>
      </c>
      <c r="E130" s="75" t="e">
        <f t="shared" si="10"/>
        <v>#DIV/0!</v>
      </c>
      <c r="F130" s="75" t="e">
        <f t="shared" si="8"/>
        <v>#DIV/0!</v>
      </c>
      <c r="G130" s="75" t="e">
        <f t="shared" si="9"/>
        <v>#DIV/0!</v>
      </c>
      <c r="H130" s="75" t="e">
        <f>(Absorbance!B128)</f>
        <v>#DIV/0!</v>
      </c>
      <c r="I130" s="75" t="e">
        <f t="shared" si="11"/>
        <v>#DIV/0!</v>
      </c>
      <c r="J130" s="75"/>
      <c r="K130" s="75"/>
      <c r="L130" s="75"/>
      <c r="M130" s="75"/>
      <c r="N130" s="75"/>
      <c r="O130" s="75"/>
      <c r="P130" s="75"/>
    </row>
    <row r="131" spans="1:16" x14ac:dyDescent="0.15">
      <c r="A131" s="36">
        <v>317</v>
      </c>
      <c r="B131" s="75" t="e">
        <f>'UV Source'!B161</f>
        <v>#DIV/0!</v>
      </c>
      <c r="C131" s="75" t="e">
        <f t="shared" si="7"/>
        <v>#DIV/0!</v>
      </c>
      <c r="D131" s="75">
        <f>AVERAGE(D130,D132)</f>
        <v>2.9074999999999999E-4</v>
      </c>
      <c r="E131" s="75" t="e">
        <f t="shared" si="10"/>
        <v>#DIV/0!</v>
      </c>
      <c r="F131" s="75" t="e">
        <f t="shared" si="8"/>
        <v>#DIV/0!</v>
      </c>
      <c r="G131" s="75" t="e">
        <f t="shared" si="9"/>
        <v>#DIV/0!</v>
      </c>
      <c r="H131" s="75" t="e">
        <f>(Absorbance!B129)</f>
        <v>#DIV/0!</v>
      </c>
      <c r="I131" s="75" t="e">
        <f t="shared" si="11"/>
        <v>#DIV/0!</v>
      </c>
      <c r="J131" s="75"/>
      <c r="K131" s="75"/>
      <c r="L131" s="75"/>
      <c r="M131" s="75"/>
      <c r="N131" s="75"/>
      <c r="O131" s="75"/>
      <c r="P131" s="75"/>
    </row>
    <row r="132" spans="1:16" x14ac:dyDescent="0.15">
      <c r="A132" s="36">
        <v>318</v>
      </c>
      <c r="B132" s="75" t="e">
        <f>'UV Source'!B162</f>
        <v>#DIV/0!</v>
      </c>
      <c r="C132" s="75" t="e">
        <f t="shared" si="7"/>
        <v>#DIV/0!</v>
      </c>
      <c r="D132" s="75">
        <v>2.6939999999999999E-4</v>
      </c>
      <c r="E132" s="75" t="e">
        <f t="shared" si="10"/>
        <v>#DIV/0!</v>
      </c>
      <c r="F132" s="75" t="e">
        <f t="shared" si="8"/>
        <v>#DIV/0!</v>
      </c>
      <c r="G132" s="75" t="e">
        <f t="shared" si="9"/>
        <v>#DIV/0!</v>
      </c>
      <c r="H132" s="75" t="e">
        <f>(Absorbance!B130)</f>
        <v>#DIV/0!</v>
      </c>
      <c r="I132" s="75" t="e">
        <f t="shared" si="11"/>
        <v>#DIV/0!</v>
      </c>
      <c r="J132" s="75"/>
      <c r="K132" s="75"/>
      <c r="L132" s="75"/>
      <c r="M132" s="75"/>
      <c r="N132" s="75"/>
      <c r="O132" s="75"/>
      <c r="P132" s="75"/>
    </row>
    <row r="133" spans="1:16" x14ac:dyDescent="0.15">
      <c r="A133" s="36">
        <v>319</v>
      </c>
      <c r="B133" s="75" t="e">
        <f>'UV Source'!B163</f>
        <v>#DIV/0!</v>
      </c>
      <c r="C133" s="75" t="e">
        <f t="shared" si="7"/>
        <v>#DIV/0!</v>
      </c>
      <c r="D133" s="75">
        <f>AVERAGE(D132,D134)</f>
        <v>2.4939999999999999E-4</v>
      </c>
      <c r="E133" s="75" t="e">
        <f t="shared" si="10"/>
        <v>#DIV/0!</v>
      </c>
      <c r="F133" s="75" t="e">
        <f t="shared" si="8"/>
        <v>#DIV/0!</v>
      </c>
      <c r="G133" s="75" t="e">
        <f t="shared" si="9"/>
        <v>#DIV/0!</v>
      </c>
      <c r="H133" s="75" t="e">
        <f>(Absorbance!B131)</f>
        <v>#DIV/0!</v>
      </c>
      <c r="I133" s="75" t="e">
        <f t="shared" si="11"/>
        <v>#DIV/0!</v>
      </c>
      <c r="J133" s="75"/>
      <c r="K133" s="75"/>
      <c r="L133" s="75"/>
      <c r="M133" s="75"/>
      <c r="N133" s="75"/>
      <c r="O133" s="75"/>
      <c r="P133" s="75"/>
    </row>
    <row r="134" spans="1:16" x14ac:dyDescent="0.15">
      <c r="A134" s="36">
        <v>320</v>
      </c>
      <c r="B134" s="75" t="e">
        <f>'UV Source'!B164</f>
        <v>#DIV/0!</v>
      </c>
      <c r="C134" s="75" t="e">
        <f t="shared" si="7"/>
        <v>#DIV/0!</v>
      </c>
      <c r="D134" s="75">
        <v>2.2939999999999999E-4</v>
      </c>
      <c r="E134" s="75" t="e">
        <f t="shared" si="10"/>
        <v>#DIV/0!</v>
      </c>
      <c r="F134" s="75" t="e">
        <f t="shared" si="8"/>
        <v>#DIV/0!</v>
      </c>
      <c r="G134" s="75" t="e">
        <f t="shared" si="9"/>
        <v>#DIV/0!</v>
      </c>
      <c r="H134" s="75" t="e">
        <f>(Absorbance!B132)</f>
        <v>#DIV/0!</v>
      </c>
      <c r="I134" s="75" t="e">
        <f t="shared" si="11"/>
        <v>#DIV/0!</v>
      </c>
      <c r="J134" s="75"/>
      <c r="K134" s="75"/>
      <c r="L134" s="75"/>
      <c r="M134" s="75"/>
      <c r="N134" s="75"/>
      <c r="O134" s="75"/>
      <c r="P134" s="75"/>
    </row>
    <row r="135" spans="1:16" x14ac:dyDescent="0.15">
      <c r="A135" s="36">
        <v>321</v>
      </c>
      <c r="B135" s="75" t="e">
        <f>'UV Source'!B165</f>
        <v>#DIV/0!</v>
      </c>
      <c r="C135" s="75" t="e">
        <f t="shared" si="7"/>
        <v>#DIV/0!</v>
      </c>
      <c r="D135" s="75">
        <f>AVERAGE(D134,D136)</f>
        <v>2.1159999999999999E-4</v>
      </c>
      <c r="E135" s="75" t="e">
        <f t="shared" si="10"/>
        <v>#DIV/0!</v>
      </c>
      <c r="F135" s="75" t="e">
        <f t="shared" si="8"/>
        <v>#DIV/0!</v>
      </c>
      <c r="G135" s="75" t="e">
        <f t="shared" si="9"/>
        <v>#DIV/0!</v>
      </c>
      <c r="H135" s="75" t="e">
        <f>(Absorbance!B133)</f>
        <v>#DIV/0!</v>
      </c>
      <c r="I135" s="75" t="e">
        <f t="shared" si="11"/>
        <v>#DIV/0!</v>
      </c>
      <c r="J135" s="75"/>
      <c r="K135" s="75"/>
      <c r="L135" s="75"/>
      <c r="M135" s="75"/>
      <c r="N135" s="75"/>
      <c r="O135" s="75"/>
      <c r="P135" s="75"/>
    </row>
    <row r="136" spans="1:16" x14ac:dyDescent="0.15">
      <c r="A136" s="36">
        <v>322</v>
      </c>
      <c r="B136" s="75" t="e">
        <f>'UV Source'!B166</f>
        <v>#DIV/0!</v>
      </c>
      <c r="C136" s="75" t="e">
        <f t="shared" si="7"/>
        <v>#DIV/0!</v>
      </c>
      <c r="D136" s="75">
        <v>1.9379999999999999E-4</v>
      </c>
      <c r="E136" s="75" t="e">
        <f t="shared" si="10"/>
        <v>#DIV/0!</v>
      </c>
      <c r="F136" s="75" t="e">
        <f t="shared" si="8"/>
        <v>#DIV/0!</v>
      </c>
      <c r="G136" s="75" t="e">
        <f t="shared" si="9"/>
        <v>#DIV/0!</v>
      </c>
      <c r="H136" s="75" t="e">
        <f>(Absorbance!B134)</f>
        <v>#DIV/0!</v>
      </c>
      <c r="I136" s="75" t="e">
        <f t="shared" si="11"/>
        <v>#DIV/0!</v>
      </c>
      <c r="J136" s="75"/>
      <c r="K136" s="75"/>
      <c r="L136" s="75"/>
      <c r="M136" s="75"/>
      <c r="N136" s="75"/>
      <c r="O136" s="75"/>
      <c r="P136" s="75"/>
    </row>
    <row r="137" spans="1:16" x14ac:dyDescent="0.15">
      <c r="A137" s="36">
        <v>323</v>
      </c>
      <c r="B137" s="75" t="e">
        <f>'UV Source'!B167</f>
        <v>#DIV/0!</v>
      </c>
      <c r="C137" s="75" t="e">
        <f t="shared" si="7"/>
        <v>#DIV/0!</v>
      </c>
      <c r="D137" s="75">
        <f>AVERAGE(D136,D138)</f>
        <v>1.783E-4</v>
      </c>
      <c r="E137" s="75" t="e">
        <f t="shared" si="10"/>
        <v>#DIV/0!</v>
      </c>
      <c r="F137" s="75" t="e">
        <f t="shared" si="8"/>
        <v>#DIV/0!</v>
      </c>
      <c r="G137" s="75" t="e">
        <f t="shared" si="9"/>
        <v>#DIV/0!</v>
      </c>
      <c r="H137" s="75" t="e">
        <f>(Absorbance!B135)</f>
        <v>#DIV/0!</v>
      </c>
      <c r="I137" s="75" t="e">
        <f t="shared" si="11"/>
        <v>#DIV/0!</v>
      </c>
      <c r="J137" s="75"/>
      <c r="K137" s="75"/>
      <c r="L137" s="75"/>
      <c r="M137" s="75"/>
      <c r="N137" s="75"/>
      <c r="O137" s="75"/>
      <c r="P137" s="75"/>
    </row>
    <row r="138" spans="1:16" x14ac:dyDescent="0.15">
      <c r="A138" s="36">
        <v>324</v>
      </c>
      <c r="B138" s="75" t="e">
        <f>'UV Source'!B168</f>
        <v>#DIV/0!</v>
      </c>
      <c r="C138" s="75" t="e">
        <f t="shared" si="7"/>
        <v>#DIV/0!</v>
      </c>
      <c r="D138" s="75">
        <v>1.628E-4</v>
      </c>
      <c r="E138" s="75" t="e">
        <f t="shared" si="10"/>
        <v>#DIV/0!</v>
      </c>
      <c r="F138" s="75" t="e">
        <f t="shared" si="8"/>
        <v>#DIV/0!</v>
      </c>
      <c r="G138" s="75" t="e">
        <f t="shared" si="9"/>
        <v>#DIV/0!</v>
      </c>
      <c r="H138" s="75" t="e">
        <f>(Absorbance!B136)</f>
        <v>#DIV/0!</v>
      </c>
      <c r="I138" s="75" t="e">
        <f t="shared" si="11"/>
        <v>#DIV/0!</v>
      </c>
      <c r="J138" s="75"/>
      <c r="K138" s="75"/>
      <c r="L138" s="75"/>
      <c r="M138" s="75"/>
      <c r="N138" s="75"/>
      <c r="O138" s="75"/>
      <c r="P138" s="75"/>
    </row>
    <row r="139" spans="1:16" x14ac:dyDescent="0.15">
      <c r="A139" s="36">
        <v>325</v>
      </c>
      <c r="B139" s="75" t="e">
        <f>'UV Source'!B169</f>
        <v>#DIV/0!</v>
      </c>
      <c r="C139" s="75" t="e">
        <f t="shared" si="7"/>
        <v>#DIV/0!</v>
      </c>
      <c r="D139" s="75">
        <f>AVERAGE(D138,D140)</f>
        <v>1.493E-4</v>
      </c>
      <c r="E139" s="75" t="e">
        <f t="shared" si="10"/>
        <v>#DIV/0!</v>
      </c>
      <c r="F139" s="75" t="e">
        <f t="shared" si="8"/>
        <v>#DIV/0!</v>
      </c>
      <c r="G139" s="75" t="e">
        <f t="shared" si="9"/>
        <v>#DIV/0!</v>
      </c>
      <c r="H139" s="75" t="e">
        <f>(Absorbance!B137)</f>
        <v>#DIV/0!</v>
      </c>
      <c r="I139" s="75" t="e">
        <f t="shared" si="11"/>
        <v>#DIV/0!</v>
      </c>
      <c r="J139" s="75"/>
      <c r="K139" s="75"/>
      <c r="L139" s="75"/>
      <c r="M139" s="75"/>
      <c r="N139" s="75"/>
      <c r="O139" s="75"/>
      <c r="P139" s="75"/>
    </row>
    <row r="140" spans="1:16" x14ac:dyDescent="0.15">
      <c r="A140" s="36">
        <v>326</v>
      </c>
      <c r="B140" s="75" t="e">
        <f>'UV Source'!B170</f>
        <v>#DIV/0!</v>
      </c>
      <c r="C140" s="75" t="e">
        <f t="shared" si="7"/>
        <v>#DIV/0!</v>
      </c>
      <c r="D140" s="75">
        <v>1.3579999999999999E-4</v>
      </c>
      <c r="E140" s="75" t="e">
        <f t="shared" si="10"/>
        <v>#DIV/0!</v>
      </c>
      <c r="F140" s="75" t="e">
        <f t="shared" si="8"/>
        <v>#DIV/0!</v>
      </c>
      <c r="G140" s="75" t="e">
        <f t="shared" si="9"/>
        <v>#DIV/0!</v>
      </c>
      <c r="H140" s="75" t="e">
        <f>(Absorbance!B138)</f>
        <v>#DIV/0!</v>
      </c>
      <c r="I140" s="75" t="e">
        <f t="shared" si="11"/>
        <v>#DIV/0!</v>
      </c>
      <c r="J140" s="75"/>
      <c r="K140" s="75"/>
      <c r="L140" s="75"/>
      <c r="M140" s="75"/>
      <c r="N140" s="75"/>
      <c r="O140" s="75"/>
      <c r="P140" s="75"/>
    </row>
    <row r="141" spans="1:16" x14ac:dyDescent="0.15">
      <c r="A141" s="36">
        <v>327</v>
      </c>
      <c r="B141" s="75" t="e">
        <f>'UV Source'!B171</f>
        <v>#DIV/0!</v>
      </c>
      <c r="C141" s="75" t="e">
        <f t="shared" si="7"/>
        <v>#DIV/0!</v>
      </c>
      <c r="D141" s="75">
        <f>AVERAGE(D140,D142)</f>
        <v>1.2464999999999999E-4</v>
      </c>
      <c r="E141" s="75" t="e">
        <f t="shared" si="10"/>
        <v>#DIV/0!</v>
      </c>
      <c r="F141" s="75" t="e">
        <f t="shared" si="8"/>
        <v>#DIV/0!</v>
      </c>
      <c r="G141" s="75" t="e">
        <f t="shared" si="9"/>
        <v>#DIV/0!</v>
      </c>
      <c r="H141" s="75" t="e">
        <f>(Absorbance!B139)</f>
        <v>#DIV/0!</v>
      </c>
      <c r="I141" s="75" t="e">
        <f t="shared" si="11"/>
        <v>#DIV/0!</v>
      </c>
      <c r="J141" s="75"/>
      <c r="K141" s="75"/>
      <c r="L141" s="75"/>
      <c r="M141" s="75"/>
      <c r="N141" s="75"/>
      <c r="O141" s="75"/>
      <c r="P141" s="75"/>
    </row>
    <row r="142" spans="1:16" x14ac:dyDescent="0.15">
      <c r="A142" s="36">
        <v>328</v>
      </c>
      <c r="B142" s="75" t="e">
        <f>'UV Source'!B172</f>
        <v>#DIV/0!</v>
      </c>
      <c r="C142" s="75" t="e">
        <f t="shared" ref="C142:C205" si="12">B142/$B$10</f>
        <v>#DIV/0!</v>
      </c>
      <c r="D142" s="75">
        <v>1.1349999999999999E-4</v>
      </c>
      <c r="E142" s="75" t="e">
        <f t="shared" si="10"/>
        <v>#DIV/0!</v>
      </c>
      <c r="F142" s="75" t="e">
        <f t="shared" ref="F142:F205" si="13">B142*E142</f>
        <v>#DIV/0!</v>
      </c>
      <c r="G142" s="75" t="e">
        <f t="shared" ref="G142:G205" si="14">$C$4*C142</f>
        <v>#DIV/0!</v>
      </c>
      <c r="H142" s="75" t="e">
        <f>(Absorbance!B140)</f>
        <v>#DIV/0!</v>
      </c>
      <c r="I142" s="75" t="e">
        <f t="shared" si="11"/>
        <v>#DIV/0!</v>
      </c>
      <c r="J142" s="75"/>
      <c r="K142" s="75"/>
      <c r="L142" s="75"/>
      <c r="M142" s="75"/>
      <c r="N142" s="75"/>
      <c r="O142" s="75"/>
      <c r="P142" s="75"/>
    </row>
    <row r="143" spans="1:16" x14ac:dyDescent="0.15">
      <c r="A143" s="36">
        <v>329</v>
      </c>
      <c r="B143" s="75" t="e">
        <f>'UV Source'!B173</f>
        <v>#DIV/0!</v>
      </c>
      <c r="C143" s="75" t="e">
        <f t="shared" si="12"/>
        <v>#DIV/0!</v>
      </c>
      <c r="D143" s="75">
        <f>AVERAGE(D142,D144)</f>
        <v>1.04255E-4</v>
      </c>
      <c r="E143" s="75" t="e">
        <f t="shared" ref="E143:E206" si="15">D143/$C$7</f>
        <v>#DIV/0!</v>
      </c>
      <c r="F143" s="75" t="e">
        <f t="shared" si="13"/>
        <v>#DIV/0!</v>
      </c>
      <c r="G143" s="75" t="e">
        <f t="shared" si="14"/>
        <v>#DIV/0!</v>
      </c>
      <c r="H143" s="75" t="e">
        <f>(Absorbance!B141)</f>
        <v>#DIV/0!</v>
      </c>
      <c r="I143" s="75" t="e">
        <f t="shared" ref="I143:I206" si="16">IF(H143="","",IF(H143=0,0,G143*(1-EXP(-H143*LN(10)*$C$2))/(H143*LN(10)*$C$2)))</f>
        <v>#DIV/0!</v>
      </c>
      <c r="J143" s="75"/>
      <c r="K143" s="75"/>
      <c r="L143" s="75"/>
      <c r="M143" s="75"/>
      <c r="N143" s="75"/>
      <c r="O143" s="75"/>
      <c r="P143" s="75"/>
    </row>
    <row r="144" spans="1:16" x14ac:dyDescent="0.15">
      <c r="A144" s="36">
        <v>330</v>
      </c>
      <c r="B144" s="75" t="e">
        <f>'UV Source'!B174</f>
        <v>#DIV/0!</v>
      </c>
      <c r="C144" s="75" t="e">
        <f t="shared" si="12"/>
        <v>#DIV/0!</v>
      </c>
      <c r="D144" s="75">
        <v>9.501E-5</v>
      </c>
      <c r="E144" s="75" t="e">
        <f t="shared" si="15"/>
        <v>#DIV/0!</v>
      </c>
      <c r="F144" s="75" t="e">
        <f t="shared" si="13"/>
        <v>#DIV/0!</v>
      </c>
      <c r="G144" s="75" t="e">
        <f t="shared" si="14"/>
        <v>#DIV/0!</v>
      </c>
      <c r="H144" s="75" t="e">
        <f>(Absorbance!B142)</f>
        <v>#DIV/0!</v>
      </c>
      <c r="I144" s="75" t="e">
        <f t="shared" si="16"/>
        <v>#DIV/0!</v>
      </c>
      <c r="J144" s="75"/>
      <c r="K144" s="75"/>
      <c r="L144" s="75"/>
      <c r="M144" s="75"/>
      <c r="N144" s="75"/>
      <c r="O144" s="75"/>
      <c r="P144" s="75"/>
    </row>
    <row r="145" spans="1:16" x14ac:dyDescent="0.15">
      <c r="A145" s="36">
        <v>331</v>
      </c>
      <c r="B145" s="75" t="e">
        <f>'UV Source'!B175</f>
        <v>#DIV/0!</v>
      </c>
      <c r="C145" s="75" t="e">
        <f t="shared" si="12"/>
        <v>#DIV/0!</v>
      </c>
      <c r="D145" s="75">
        <f>AVERAGE(D144,D146)</f>
        <v>8.7090000000000008E-5</v>
      </c>
      <c r="E145" s="75" t="e">
        <f t="shared" si="15"/>
        <v>#DIV/0!</v>
      </c>
      <c r="F145" s="75" t="e">
        <f t="shared" si="13"/>
        <v>#DIV/0!</v>
      </c>
      <c r="G145" s="75" t="e">
        <f t="shared" si="14"/>
        <v>#DIV/0!</v>
      </c>
      <c r="H145" s="75" t="e">
        <f>(Absorbance!B143)</f>
        <v>#DIV/0!</v>
      </c>
      <c r="I145" s="75" t="e">
        <f t="shared" si="16"/>
        <v>#DIV/0!</v>
      </c>
      <c r="J145" s="75"/>
      <c r="K145" s="75"/>
      <c r="L145" s="75"/>
      <c r="M145" s="75"/>
      <c r="N145" s="75"/>
      <c r="O145" s="75"/>
      <c r="P145" s="75"/>
    </row>
    <row r="146" spans="1:16" x14ac:dyDescent="0.15">
      <c r="A146" s="36">
        <v>332</v>
      </c>
      <c r="B146" s="75" t="e">
        <f>'UV Source'!B176</f>
        <v>#DIV/0!</v>
      </c>
      <c r="C146" s="75" t="e">
        <f t="shared" si="12"/>
        <v>#DIV/0!</v>
      </c>
      <c r="D146" s="75">
        <v>7.9170000000000003E-5</v>
      </c>
      <c r="E146" s="75" t="e">
        <f t="shared" si="15"/>
        <v>#DIV/0!</v>
      </c>
      <c r="F146" s="75" t="e">
        <f t="shared" si="13"/>
        <v>#DIV/0!</v>
      </c>
      <c r="G146" s="75" t="e">
        <f t="shared" si="14"/>
        <v>#DIV/0!</v>
      </c>
      <c r="H146" s="75" t="e">
        <f>(Absorbance!B144)</f>
        <v>#DIV/0!</v>
      </c>
      <c r="I146" s="75" t="e">
        <f t="shared" si="16"/>
        <v>#DIV/0!</v>
      </c>
      <c r="J146" s="75"/>
      <c r="K146" s="75"/>
      <c r="L146" s="75"/>
      <c r="M146" s="75"/>
      <c r="N146" s="75"/>
      <c r="O146" s="75"/>
      <c r="P146" s="75"/>
    </row>
    <row r="147" spans="1:16" x14ac:dyDescent="0.15">
      <c r="A147" s="36">
        <v>333</v>
      </c>
      <c r="B147" s="75" t="e">
        <f>'UV Source'!B177</f>
        <v>#DIV/0!</v>
      </c>
      <c r="C147" s="75" t="e">
        <f t="shared" si="12"/>
        <v>#DIV/0!</v>
      </c>
      <c r="D147" s="75">
        <f>AVERAGE(D146,D148)</f>
        <v>7.2924999999999997E-5</v>
      </c>
      <c r="E147" s="75" t="e">
        <f t="shared" si="15"/>
        <v>#DIV/0!</v>
      </c>
      <c r="F147" s="75" t="e">
        <f t="shared" si="13"/>
        <v>#DIV/0!</v>
      </c>
      <c r="G147" s="75" t="e">
        <f t="shared" si="14"/>
        <v>#DIV/0!</v>
      </c>
      <c r="H147" s="75" t="e">
        <f>(Absorbance!B145)</f>
        <v>#DIV/0!</v>
      </c>
      <c r="I147" s="75" t="e">
        <f t="shared" si="16"/>
        <v>#DIV/0!</v>
      </c>
      <c r="J147" s="75"/>
      <c r="K147" s="75"/>
      <c r="L147" s="75"/>
      <c r="M147" s="75"/>
      <c r="N147" s="75"/>
      <c r="O147" s="75"/>
      <c r="P147" s="75"/>
    </row>
    <row r="148" spans="1:16" x14ac:dyDescent="0.15">
      <c r="A148" s="36">
        <v>334</v>
      </c>
      <c r="B148" s="75" t="e">
        <f>'UV Source'!B178</f>
        <v>#DIV/0!</v>
      </c>
      <c r="C148" s="75" t="e">
        <f t="shared" si="12"/>
        <v>#DIV/0!</v>
      </c>
      <c r="D148" s="75">
        <v>6.6680000000000005E-5</v>
      </c>
      <c r="E148" s="75" t="e">
        <f t="shared" si="15"/>
        <v>#DIV/0!</v>
      </c>
      <c r="F148" s="75" t="e">
        <f t="shared" si="13"/>
        <v>#DIV/0!</v>
      </c>
      <c r="G148" s="75" t="e">
        <f t="shared" si="14"/>
        <v>#DIV/0!</v>
      </c>
      <c r="H148" s="75" t="e">
        <f>(Absorbance!B146)</f>
        <v>#DIV/0!</v>
      </c>
      <c r="I148" s="75" t="e">
        <f t="shared" si="16"/>
        <v>#DIV/0!</v>
      </c>
      <c r="J148" s="75"/>
      <c r="K148" s="75"/>
      <c r="L148" s="75"/>
      <c r="M148" s="75"/>
      <c r="N148" s="75"/>
      <c r="O148" s="75"/>
      <c r="P148" s="75"/>
    </row>
    <row r="149" spans="1:16" x14ac:dyDescent="0.15">
      <c r="A149" s="36">
        <v>335</v>
      </c>
      <c r="B149" s="75" t="e">
        <f>'UV Source'!B179</f>
        <v>#DIV/0!</v>
      </c>
      <c r="C149" s="75" t="e">
        <f t="shared" si="12"/>
        <v>#DIV/0!</v>
      </c>
      <c r="D149" s="75">
        <f>AVERAGE(D148,D150)</f>
        <v>6.1169999999999999E-5</v>
      </c>
      <c r="E149" s="75" t="e">
        <f t="shared" si="15"/>
        <v>#DIV/0!</v>
      </c>
      <c r="F149" s="75" t="e">
        <f t="shared" si="13"/>
        <v>#DIV/0!</v>
      </c>
      <c r="G149" s="75" t="e">
        <f t="shared" si="14"/>
        <v>#DIV/0!</v>
      </c>
      <c r="H149" s="75" t="e">
        <f>(Absorbance!B147)</f>
        <v>#DIV/0!</v>
      </c>
      <c r="I149" s="75" t="e">
        <f t="shared" si="16"/>
        <v>#DIV/0!</v>
      </c>
      <c r="J149" s="75"/>
      <c r="K149" s="75"/>
      <c r="L149" s="75"/>
      <c r="M149" s="75"/>
      <c r="N149" s="75"/>
      <c r="O149" s="75"/>
      <c r="P149" s="75"/>
    </row>
    <row r="150" spans="1:16" x14ac:dyDescent="0.15">
      <c r="A150" s="36">
        <v>336</v>
      </c>
      <c r="B150" s="75" t="e">
        <f>'UV Source'!B180</f>
        <v>#DIV/0!</v>
      </c>
      <c r="C150" s="75" t="e">
        <f t="shared" si="12"/>
        <v>#DIV/0!</v>
      </c>
      <c r="D150" s="75">
        <v>5.5659999999999999E-5</v>
      </c>
      <c r="E150" s="75" t="e">
        <f t="shared" si="15"/>
        <v>#DIV/0!</v>
      </c>
      <c r="F150" s="75" t="e">
        <f t="shared" si="13"/>
        <v>#DIV/0!</v>
      </c>
      <c r="G150" s="75" t="e">
        <f t="shared" si="14"/>
        <v>#DIV/0!</v>
      </c>
      <c r="H150" s="75" t="e">
        <f>(Absorbance!B148)</f>
        <v>#DIV/0!</v>
      </c>
      <c r="I150" s="75" t="e">
        <f t="shared" si="16"/>
        <v>#DIV/0!</v>
      </c>
      <c r="J150" s="75"/>
      <c r="K150" s="75"/>
      <c r="L150" s="75"/>
      <c r="M150" s="75"/>
      <c r="N150" s="75"/>
      <c r="O150" s="75"/>
      <c r="P150" s="75"/>
    </row>
    <row r="151" spans="1:16" x14ac:dyDescent="0.15">
      <c r="A151" s="36">
        <v>337</v>
      </c>
      <c r="B151" s="75" t="e">
        <f>'UV Source'!B181</f>
        <v>#DIV/0!</v>
      </c>
      <c r="C151" s="75" t="e">
        <f t="shared" si="12"/>
        <v>#DIV/0!</v>
      </c>
      <c r="D151" s="75">
        <f>AVERAGE(D150,D152)</f>
        <v>5.0974999999999999E-5</v>
      </c>
      <c r="E151" s="75" t="e">
        <f t="shared" si="15"/>
        <v>#DIV/0!</v>
      </c>
      <c r="F151" s="75" t="e">
        <f t="shared" si="13"/>
        <v>#DIV/0!</v>
      </c>
      <c r="G151" s="75" t="e">
        <f t="shared" si="14"/>
        <v>#DIV/0!</v>
      </c>
      <c r="H151" s="75" t="e">
        <f>(Absorbance!B149)</f>
        <v>#DIV/0!</v>
      </c>
      <c r="I151" s="75" t="e">
        <f t="shared" si="16"/>
        <v>#DIV/0!</v>
      </c>
      <c r="J151" s="75"/>
      <c r="K151" s="75"/>
      <c r="L151" s="75"/>
      <c r="M151" s="75"/>
      <c r="N151" s="75"/>
      <c r="O151" s="75"/>
      <c r="P151" s="75"/>
    </row>
    <row r="152" spans="1:16" x14ac:dyDescent="0.15">
      <c r="A152" s="36">
        <v>338</v>
      </c>
      <c r="B152" s="75" t="e">
        <f>'UV Source'!B182</f>
        <v>#DIV/0!</v>
      </c>
      <c r="C152" s="75" t="e">
        <f t="shared" si="12"/>
        <v>#DIV/0!</v>
      </c>
      <c r="D152" s="75">
        <v>4.6289999999999999E-5</v>
      </c>
      <c r="E152" s="75" t="e">
        <f t="shared" si="15"/>
        <v>#DIV/0!</v>
      </c>
      <c r="F152" s="75" t="e">
        <f t="shared" si="13"/>
        <v>#DIV/0!</v>
      </c>
      <c r="G152" s="75" t="e">
        <f t="shared" si="14"/>
        <v>#DIV/0!</v>
      </c>
      <c r="H152" s="75" t="e">
        <f>(Absorbance!B150)</f>
        <v>#DIV/0!</v>
      </c>
      <c r="I152" s="75" t="e">
        <f t="shared" si="16"/>
        <v>#DIV/0!</v>
      </c>
      <c r="J152" s="75"/>
      <c r="K152" s="75"/>
      <c r="L152" s="75"/>
      <c r="M152" s="75"/>
      <c r="N152" s="75"/>
      <c r="O152" s="75"/>
      <c r="P152" s="75"/>
    </row>
    <row r="153" spans="1:16" x14ac:dyDescent="0.15">
      <c r="A153" s="36">
        <v>339</v>
      </c>
      <c r="B153" s="75" t="e">
        <f>'UV Source'!B183</f>
        <v>#DIV/0!</v>
      </c>
      <c r="C153" s="75" t="e">
        <f t="shared" si="12"/>
        <v>#DIV/0!</v>
      </c>
      <c r="D153" s="75">
        <f>AVERAGE(D152,D154)</f>
        <v>4.2530000000000001E-5</v>
      </c>
      <c r="E153" s="75" t="e">
        <f t="shared" si="15"/>
        <v>#DIV/0!</v>
      </c>
      <c r="F153" s="75" t="e">
        <f t="shared" si="13"/>
        <v>#DIV/0!</v>
      </c>
      <c r="G153" s="75" t="e">
        <f t="shared" si="14"/>
        <v>#DIV/0!</v>
      </c>
      <c r="H153" s="75" t="e">
        <f>(Absorbance!B151)</f>
        <v>#DIV/0!</v>
      </c>
      <c r="I153" s="75" t="e">
        <f t="shared" si="16"/>
        <v>#DIV/0!</v>
      </c>
      <c r="J153" s="75"/>
      <c r="K153" s="75"/>
      <c r="L153" s="75"/>
      <c r="M153" s="75"/>
      <c r="N153" s="75"/>
      <c r="O153" s="75"/>
      <c r="P153" s="75"/>
    </row>
    <row r="154" spans="1:16" x14ac:dyDescent="0.15">
      <c r="A154" s="36">
        <v>340</v>
      </c>
      <c r="B154" s="75" t="e">
        <f>'UV Source'!B184</f>
        <v>#DIV/0!</v>
      </c>
      <c r="C154" s="75" t="e">
        <f t="shared" si="12"/>
        <v>#DIV/0!</v>
      </c>
      <c r="D154" s="75">
        <v>3.8770000000000003E-5</v>
      </c>
      <c r="E154" s="75" t="e">
        <f t="shared" si="15"/>
        <v>#DIV/0!</v>
      </c>
      <c r="F154" s="75" t="e">
        <f t="shared" si="13"/>
        <v>#DIV/0!</v>
      </c>
      <c r="G154" s="75" t="e">
        <f t="shared" si="14"/>
        <v>#DIV/0!</v>
      </c>
      <c r="H154" s="75" t="e">
        <f>(Absorbance!B152)</f>
        <v>#DIV/0!</v>
      </c>
      <c r="I154" s="75" t="e">
        <f t="shared" si="16"/>
        <v>#DIV/0!</v>
      </c>
      <c r="J154" s="75"/>
      <c r="K154" s="75"/>
      <c r="L154" s="75"/>
      <c r="M154" s="75"/>
      <c r="N154" s="75"/>
      <c r="O154" s="75"/>
      <c r="P154" s="75"/>
    </row>
    <row r="155" spans="1:16" x14ac:dyDescent="0.15">
      <c r="A155" s="36">
        <v>341</v>
      </c>
      <c r="B155" s="75" t="e">
        <f>'UV Source'!B185</f>
        <v>#DIV/0!</v>
      </c>
      <c r="C155" s="75" t="e">
        <f t="shared" si="12"/>
        <v>#DIV/0!</v>
      </c>
      <c r="D155" s="75">
        <f>AVERAGE(D154,D156)</f>
        <v>3.5685000000000001E-5</v>
      </c>
      <c r="E155" s="75" t="e">
        <f t="shared" si="15"/>
        <v>#DIV/0!</v>
      </c>
      <c r="F155" s="75" t="e">
        <f t="shared" si="13"/>
        <v>#DIV/0!</v>
      </c>
      <c r="G155" s="75" t="e">
        <f t="shared" si="14"/>
        <v>#DIV/0!</v>
      </c>
      <c r="H155" s="75" t="e">
        <f>(Absorbance!B153)</f>
        <v>#DIV/0!</v>
      </c>
      <c r="I155" s="75" t="e">
        <f t="shared" si="16"/>
        <v>#DIV/0!</v>
      </c>
      <c r="J155" s="75"/>
      <c r="K155" s="75"/>
      <c r="L155" s="75"/>
      <c r="M155" s="75"/>
      <c r="N155" s="75"/>
      <c r="O155" s="75"/>
      <c r="P155" s="75"/>
    </row>
    <row r="156" spans="1:16" x14ac:dyDescent="0.15">
      <c r="A156" s="36">
        <v>342</v>
      </c>
      <c r="B156" s="75" t="e">
        <f>'UV Source'!B186</f>
        <v>#DIV/0!</v>
      </c>
      <c r="C156" s="75" t="e">
        <f t="shared" si="12"/>
        <v>#DIV/0!</v>
      </c>
      <c r="D156" s="75">
        <v>3.26E-5</v>
      </c>
      <c r="E156" s="75" t="e">
        <f t="shared" si="15"/>
        <v>#DIV/0!</v>
      </c>
      <c r="F156" s="75" t="e">
        <f t="shared" si="13"/>
        <v>#DIV/0!</v>
      </c>
      <c r="G156" s="75" t="e">
        <f t="shared" si="14"/>
        <v>#DIV/0!</v>
      </c>
      <c r="H156" s="75" t="e">
        <f>(Absorbance!B154)</f>
        <v>#DIV/0!</v>
      </c>
      <c r="I156" s="75" t="e">
        <f t="shared" si="16"/>
        <v>#DIV/0!</v>
      </c>
      <c r="J156" s="75"/>
      <c r="K156" s="75"/>
      <c r="L156" s="75"/>
      <c r="M156" s="75"/>
      <c r="N156" s="75"/>
      <c r="O156" s="75"/>
      <c r="P156" s="75"/>
    </row>
    <row r="157" spans="1:16" x14ac:dyDescent="0.15">
      <c r="A157" s="36">
        <v>343</v>
      </c>
      <c r="B157" s="75" t="e">
        <f>'UV Source'!B187</f>
        <v>#DIV/0!</v>
      </c>
      <c r="C157" s="75" t="e">
        <f t="shared" si="12"/>
        <v>#DIV/0!</v>
      </c>
      <c r="D157" s="75">
        <f>AVERAGE(D156,D158)</f>
        <v>2.9995E-5</v>
      </c>
      <c r="E157" s="75" t="e">
        <f t="shared" si="15"/>
        <v>#DIV/0!</v>
      </c>
      <c r="F157" s="75" t="e">
        <f t="shared" si="13"/>
        <v>#DIV/0!</v>
      </c>
      <c r="G157" s="75" t="e">
        <f t="shared" si="14"/>
        <v>#DIV/0!</v>
      </c>
      <c r="H157" s="75" t="e">
        <f>(Absorbance!B155)</f>
        <v>#DIV/0!</v>
      </c>
      <c r="I157" s="75" t="e">
        <f t="shared" si="16"/>
        <v>#DIV/0!</v>
      </c>
      <c r="J157" s="75"/>
      <c r="K157" s="75"/>
      <c r="L157" s="75"/>
      <c r="M157" s="75"/>
      <c r="N157" s="75"/>
      <c r="O157" s="75"/>
      <c r="P157" s="75"/>
    </row>
    <row r="158" spans="1:16" x14ac:dyDescent="0.15">
      <c r="A158" s="36">
        <v>344</v>
      </c>
      <c r="B158" s="75" t="e">
        <f>'UV Source'!B188</f>
        <v>#DIV/0!</v>
      </c>
      <c r="C158" s="75" t="e">
        <f t="shared" si="12"/>
        <v>#DIV/0!</v>
      </c>
      <c r="D158" s="75">
        <v>2.739E-5</v>
      </c>
      <c r="E158" s="75" t="e">
        <f t="shared" si="15"/>
        <v>#DIV/0!</v>
      </c>
      <c r="F158" s="75" t="e">
        <f t="shared" si="13"/>
        <v>#DIV/0!</v>
      </c>
      <c r="G158" s="75" t="e">
        <f t="shared" si="14"/>
        <v>#DIV/0!</v>
      </c>
      <c r="H158" s="75" t="e">
        <f>(Absorbance!B156)</f>
        <v>#DIV/0!</v>
      </c>
      <c r="I158" s="75" t="e">
        <f t="shared" si="16"/>
        <v>#DIV/0!</v>
      </c>
      <c r="J158" s="75"/>
      <c r="K158" s="75"/>
      <c r="L158" s="75"/>
      <c r="M158" s="75"/>
      <c r="N158" s="75"/>
      <c r="O158" s="75"/>
      <c r="P158" s="75"/>
    </row>
    <row r="159" spans="1:16" x14ac:dyDescent="0.15">
      <c r="A159" s="36">
        <v>345</v>
      </c>
      <c r="B159" s="75" t="e">
        <f>'UV Source'!B189</f>
        <v>#DIV/0!</v>
      </c>
      <c r="C159" s="75" t="e">
        <f t="shared" si="12"/>
        <v>#DIV/0!</v>
      </c>
      <c r="D159" s="75">
        <f>AVERAGE(D158,D160)</f>
        <v>2.5190000000000001E-5</v>
      </c>
      <c r="E159" s="75" t="e">
        <f t="shared" si="15"/>
        <v>#DIV/0!</v>
      </c>
      <c r="F159" s="75" t="e">
        <f t="shared" si="13"/>
        <v>#DIV/0!</v>
      </c>
      <c r="G159" s="75" t="e">
        <f t="shared" si="14"/>
        <v>#DIV/0!</v>
      </c>
      <c r="H159" s="75" t="e">
        <f>(Absorbance!B157)</f>
        <v>#DIV/0!</v>
      </c>
      <c r="I159" s="75" t="e">
        <f t="shared" si="16"/>
        <v>#DIV/0!</v>
      </c>
      <c r="J159" s="75"/>
      <c r="K159" s="75"/>
      <c r="L159" s="75"/>
      <c r="M159" s="75"/>
      <c r="N159" s="75"/>
      <c r="O159" s="75"/>
      <c r="P159" s="75"/>
    </row>
    <row r="160" spans="1:16" x14ac:dyDescent="0.15">
      <c r="A160" s="36">
        <v>346</v>
      </c>
      <c r="B160" s="75" t="e">
        <f>'UV Source'!B190</f>
        <v>#DIV/0!</v>
      </c>
      <c r="C160" s="75" t="e">
        <f t="shared" si="12"/>
        <v>#DIV/0!</v>
      </c>
      <c r="D160" s="75">
        <v>2.2989999999999998E-5</v>
      </c>
      <c r="E160" s="75" t="e">
        <f t="shared" si="15"/>
        <v>#DIV/0!</v>
      </c>
      <c r="F160" s="75" t="e">
        <f t="shared" si="13"/>
        <v>#DIV/0!</v>
      </c>
      <c r="G160" s="75" t="e">
        <f t="shared" si="14"/>
        <v>#DIV/0!</v>
      </c>
      <c r="H160" s="75" t="e">
        <f>(Absorbance!B158)</f>
        <v>#DIV/0!</v>
      </c>
      <c r="I160" s="75" t="e">
        <f t="shared" si="16"/>
        <v>#DIV/0!</v>
      </c>
      <c r="J160" s="75"/>
      <c r="K160" s="75"/>
      <c r="L160" s="75"/>
      <c r="M160" s="75"/>
      <c r="N160" s="75"/>
      <c r="O160" s="75"/>
      <c r="P160" s="75"/>
    </row>
    <row r="161" spans="1:16" x14ac:dyDescent="0.15">
      <c r="A161" s="36">
        <v>347</v>
      </c>
      <c r="B161" s="75" t="e">
        <f>'UV Source'!B191</f>
        <v>#DIV/0!</v>
      </c>
      <c r="C161" s="75" t="e">
        <f t="shared" si="12"/>
        <v>#DIV/0!</v>
      </c>
      <c r="D161" s="75">
        <f>AVERAGE(D160,D162)</f>
        <v>2.1225000000000001E-5</v>
      </c>
      <c r="E161" s="75" t="e">
        <f t="shared" si="15"/>
        <v>#DIV/0!</v>
      </c>
      <c r="F161" s="75" t="e">
        <f t="shared" si="13"/>
        <v>#DIV/0!</v>
      </c>
      <c r="G161" s="75" t="e">
        <f t="shared" si="14"/>
        <v>#DIV/0!</v>
      </c>
      <c r="H161" s="75" t="e">
        <f>(Absorbance!B159)</f>
        <v>#DIV/0!</v>
      </c>
      <c r="I161" s="75" t="e">
        <f t="shared" si="16"/>
        <v>#DIV/0!</v>
      </c>
      <c r="J161" s="75"/>
      <c r="K161" s="75"/>
      <c r="L161" s="75"/>
      <c r="M161" s="75"/>
      <c r="N161" s="75"/>
      <c r="O161" s="75"/>
      <c r="P161" s="75"/>
    </row>
    <row r="162" spans="1:16" x14ac:dyDescent="0.15">
      <c r="A162" s="36">
        <v>348</v>
      </c>
      <c r="B162" s="75" t="e">
        <f>'UV Source'!B192</f>
        <v>#DIV/0!</v>
      </c>
      <c r="C162" s="75" t="e">
        <f t="shared" si="12"/>
        <v>#DIV/0!</v>
      </c>
      <c r="D162" s="75">
        <v>1.946E-5</v>
      </c>
      <c r="E162" s="75" t="e">
        <f t="shared" si="15"/>
        <v>#DIV/0!</v>
      </c>
      <c r="F162" s="75" t="e">
        <f t="shared" si="13"/>
        <v>#DIV/0!</v>
      </c>
      <c r="G162" s="75" t="e">
        <f t="shared" si="14"/>
        <v>#DIV/0!</v>
      </c>
      <c r="H162" s="75" t="e">
        <f>(Absorbance!B160)</f>
        <v>#DIV/0!</v>
      </c>
      <c r="I162" s="75" t="e">
        <f t="shared" si="16"/>
        <v>#DIV/0!</v>
      </c>
      <c r="J162" s="75"/>
      <c r="K162" s="75"/>
      <c r="L162" s="75"/>
      <c r="M162" s="75"/>
      <c r="N162" s="75"/>
      <c r="O162" s="75"/>
      <c r="P162" s="75"/>
    </row>
    <row r="163" spans="1:16" x14ac:dyDescent="0.15">
      <c r="A163" s="36">
        <v>349</v>
      </c>
      <c r="B163" s="75" t="e">
        <f>'UV Source'!B193</f>
        <v>#DIV/0!</v>
      </c>
      <c r="C163" s="75" t="e">
        <f t="shared" si="12"/>
        <v>#DIV/0!</v>
      </c>
      <c r="D163" s="75">
        <f>AVERAGE(D162,D164)</f>
        <v>1.8045000000000001E-5</v>
      </c>
      <c r="E163" s="75" t="e">
        <f t="shared" si="15"/>
        <v>#DIV/0!</v>
      </c>
      <c r="F163" s="75" t="e">
        <f t="shared" si="13"/>
        <v>#DIV/0!</v>
      </c>
      <c r="G163" s="75" t="e">
        <f t="shared" si="14"/>
        <v>#DIV/0!</v>
      </c>
      <c r="H163" s="75" t="e">
        <f>(Absorbance!B161)</f>
        <v>#DIV/0!</v>
      </c>
      <c r="I163" s="75" t="e">
        <f t="shared" si="16"/>
        <v>#DIV/0!</v>
      </c>
      <c r="J163" s="75"/>
      <c r="K163" s="75"/>
      <c r="L163" s="75"/>
      <c r="M163" s="75"/>
      <c r="N163" s="75"/>
      <c r="O163" s="75"/>
      <c r="P163" s="75"/>
    </row>
    <row r="164" spans="1:16" x14ac:dyDescent="0.15">
      <c r="A164" s="36">
        <v>350</v>
      </c>
      <c r="B164" s="75" t="e">
        <f>'UV Source'!B194</f>
        <v>#DIV/0!</v>
      </c>
      <c r="C164" s="75" t="e">
        <f t="shared" si="12"/>
        <v>#DIV/0!</v>
      </c>
      <c r="D164" s="75">
        <v>1.6629999999999998E-5</v>
      </c>
      <c r="E164" s="75" t="e">
        <f t="shared" si="15"/>
        <v>#DIV/0!</v>
      </c>
      <c r="F164" s="75" t="e">
        <f t="shared" si="13"/>
        <v>#DIV/0!</v>
      </c>
      <c r="G164" s="75" t="e">
        <f t="shared" si="14"/>
        <v>#DIV/0!</v>
      </c>
      <c r="H164" s="75" t="e">
        <f>(Absorbance!B162)</f>
        <v>#DIV/0!</v>
      </c>
      <c r="I164" s="75" t="e">
        <f t="shared" si="16"/>
        <v>#DIV/0!</v>
      </c>
      <c r="J164" s="75"/>
      <c r="K164" s="75"/>
      <c r="L164" s="75"/>
      <c r="M164" s="75"/>
      <c r="N164" s="75"/>
      <c r="O164" s="75"/>
      <c r="P164" s="75"/>
    </row>
    <row r="165" spans="1:16" x14ac:dyDescent="0.15">
      <c r="A165" s="36">
        <v>351</v>
      </c>
      <c r="B165" s="75" t="e">
        <f>'UV Source'!B195</f>
        <v>#DIV/0!</v>
      </c>
      <c r="C165" s="75" t="e">
        <f t="shared" si="12"/>
        <v>#DIV/0!</v>
      </c>
      <c r="D165" s="75">
        <f>AVERAGE(D164,D166)</f>
        <v>1.5339999999999999E-5</v>
      </c>
      <c r="E165" s="75" t="e">
        <f t="shared" si="15"/>
        <v>#DIV/0!</v>
      </c>
      <c r="F165" s="75" t="e">
        <f t="shared" si="13"/>
        <v>#DIV/0!</v>
      </c>
      <c r="G165" s="75" t="e">
        <f t="shared" si="14"/>
        <v>#DIV/0!</v>
      </c>
      <c r="H165" s="75" t="e">
        <f>(Absorbance!B163)</f>
        <v>#DIV/0!</v>
      </c>
      <c r="I165" s="75" t="e">
        <f t="shared" si="16"/>
        <v>#DIV/0!</v>
      </c>
      <c r="J165" s="75"/>
      <c r="K165" s="75"/>
      <c r="L165" s="75"/>
      <c r="M165" s="75"/>
      <c r="N165" s="75"/>
      <c r="O165" s="75"/>
      <c r="P165" s="75"/>
    </row>
    <row r="166" spans="1:16" x14ac:dyDescent="0.15">
      <c r="A166" s="36">
        <v>352</v>
      </c>
      <c r="B166" s="75" t="e">
        <f>'UV Source'!B196</f>
        <v>#DIV/0!</v>
      </c>
      <c r="C166" s="75" t="e">
        <f t="shared" si="12"/>
        <v>#DIV/0!</v>
      </c>
      <c r="D166" s="75">
        <v>1.4049999999999999E-5</v>
      </c>
      <c r="E166" s="75" t="e">
        <f t="shared" si="15"/>
        <v>#DIV/0!</v>
      </c>
      <c r="F166" s="75" t="e">
        <f t="shared" si="13"/>
        <v>#DIV/0!</v>
      </c>
      <c r="G166" s="75" t="e">
        <f t="shared" si="14"/>
        <v>#DIV/0!</v>
      </c>
      <c r="H166" s="75" t="e">
        <f>(Absorbance!B164)</f>
        <v>#DIV/0!</v>
      </c>
      <c r="I166" s="75" t="e">
        <f t="shared" si="16"/>
        <v>#DIV/0!</v>
      </c>
      <c r="J166" s="75"/>
      <c r="K166" s="75"/>
      <c r="L166" s="75"/>
      <c r="M166" s="75"/>
      <c r="N166" s="75"/>
      <c r="O166" s="75"/>
      <c r="P166" s="75"/>
    </row>
    <row r="167" spans="1:16" x14ac:dyDescent="0.15">
      <c r="A167" s="36">
        <v>353</v>
      </c>
      <c r="B167" s="75" t="e">
        <f>'UV Source'!B197</f>
        <v>#DIV/0!</v>
      </c>
      <c r="C167" s="75" t="e">
        <f t="shared" si="12"/>
        <v>#DIV/0!</v>
      </c>
      <c r="D167" s="75">
        <f>AVERAGE(D166,D168)</f>
        <v>1.3009999999999999E-5</v>
      </c>
      <c r="E167" s="75" t="e">
        <f t="shared" si="15"/>
        <v>#DIV/0!</v>
      </c>
      <c r="F167" s="75" t="e">
        <f t="shared" si="13"/>
        <v>#DIV/0!</v>
      </c>
      <c r="G167" s="75" t="e">
        <f t="shared" si="14"/>
        <v>#DIV/0!</v>
      </c>
      <c r="H167" s="75" t="e">
        <f>(Absorbance!B165)</f>
        <v>#DIV/0!</v>
      </c>
      <c r="I167" s="75" t="e">
        <f t="shared" si="16"/>
        <v>#DIV/0!</v>
      </c>
      <c r="J167" s="75"/>
      <c r="K167" s="75"/>
      <c r="L167" s="75"/>
      <c r="M167" s="75"/>
      <c r="N167" s="75"/>
      <c r="O167" s="75"/>
      <c r="P167" s="75"/>
    </row>
    <row r="168" spans="1:16" x14ac:dyDescent="0.15">
      <c r="A168" s="36">
        <v>354</v>
      </c>
      <c r="B168" s="75" t="e">
        <f>'UV Source'!B198</f>
        <v>#DIV/0!</v>
      </c>
      <c r="C168" s="75" t="e">
        <f t="shared" si="12"/>
        <v>#DIV/0!</v>
      </c>
      <c r="D168" s="75">
        <v>1.1970000000000001E-5</v>
      </c>
      <c r="E168" s="75" t="e">
        <f t="shared" si="15"/>
        <v>#DIV/0!</v>
      </c>
      <c r="F168" s="75" t="e">
        <f t="shared" si="13"/>
        <v>#DIV/0!</v>
      </c>
      <c r="G168" s="75" t="e">
        <f t="shared" si="14"/>
        <v>#DIV/0!</v>
      </c>
      <c r="H168" s="75" t="e">
        <f>(Absorbance!B166)</f>
        <v>#DIV/0!</v>
      </c>
      <c r="I168" s="75" t="e">
        <f t="shared" si="16"/>
        <v>#DIV/0!</v>
      </c>
      <c r="J168" s="75"/>
      <c r="K168" s="75"/>
      <c r="L168" s="75"/>
      <c r="M168" s="75"/>
      <c r="N168" s="75"/>
      <c r="O168" s="75"/>
      <c r="P168" s="75"/>
    </row>
    <row r="169" spans="1:16" x14ac:dyDescent="0.15">
      <c r="A169" s="36">
        <v>355</v>
      </c>
      <c r="B169" s="75" t="e">
        <f>'UV Source'!B199</f>
        <v>#DIV/0!</v>
      </c>
      <c r="C169" s="75" t="e">
        <f t="shared" si="12"/>
        <v>#DIV/0!</v>
      </c>
      <c r="D169" s="75">
        <f>AVERAGE(D168,D170)</f>
        <v>1.1124999999999999E-5</v>
      </c>
      <c r="E169" s="75" t="e">
        <f t="shared" si="15"/>
        <v>#DIV/0!</v>
      </c>
      <c r="F169" s="75" t="e">
        <f t="shared" si="13"/>
        <v>#DIV/0!</v>
      </c>
      <c r="G169" s="75" t="e">
        <f t="shared" si="14"/>
        <v>#DIV/0!</v>
      </c>
      <c r="H169" s="75" t="e">
        <f>(Absorbance!B167)</f>
        <v>#DIV/0!</v>
      </c>
      <c r="I169" s="75" t="e">
        <f t="shared" si="16"/>
        <v>#DIV/0!</v>
      </c>
      <c r="J169" s="75"/>
      <c r="K169" s="75"/>
      <c r="L169" s="75"/>
      <c r="M169" s="75"/>
      <c r="N169" s="75"/>
      <c r="O169" s="75"/>
      <c r="P169" s="75"/>
    </row>
    <row r="170" spans="1:16" x14ac:dyDescent="0.15">
      <c r="A170" s="36">
        <v>356</v>
      </c>
      <c r="B170" s="75" t="e">
        <f>'UV Source'!B200</f>
        <v>#DIV/0!</v>
      </c>
      <c r="C170" s="75" t="e">
        <f t="shared" si="12"/>
        <v>#DIV/0!</v>
      </c>
      <c r="D170" s="75">
        <v>1.028E-5</v>
      </c>
      <c r="E170" s="75" t="e">
        <f t="shared" si="15"/>
        <v>#DIV/0!</v>
      </c>
      <c r="F170" s="75" t="e">
        <f t="shared" si="13"/>
        <v>#DIV/0!</v>
      </c>
      <c r="G170" s="75" t="e">
        <f t="shared" si="14"/>
        <v>#DIV/0!</v>
      </c>
      <c r="H170" s="75" t="e">
        <f>(Absorbance!B168)</f>
        <v>#DIV/0!</v>
      </c>
      <c r="I170" s="75" t="e">
        <f t="shared" si="16"/>
        <v>#DIV/0!</v>
      </c>
      <c r="J170" s="75"/>
      <c r="K170" s="75"/>
      <c r="L170" s="75"/>
      <c r="M170" s="75"/>
      <c r="N170" s="75"/>
      <c r="O170" s="75"/>
      <c r="P170" s="75"/>
    </row>
    <row r="171" spans="1:16" x14ac:dyDescent="0.15">
      <c r="A171" s="36">
        <v>357</v>
      </c>
      <c r="B171" s="75" t="e">
        <f>'UV Source'!B201</f>
        <v>#DIV/0!</v>
      </c>
      <c r="C171" s="75" t="e">
        <f t="shared" si="12"/>
        <v>#DIV/0!</v>
      </c>
      <c r="D171" s="75">
        <f>AVERAGE(D170,D172)</f>
        <v>9.5590000000000011E-6</v>
      </c>
      <c r="E171" s="75" t="e">
        <f t="shared" si="15"/>
        <v>#DIV/0!</v>
      </c>
      <c r="F171" s="75" t="e">
        <f t="shared" si="13"/>
        <v>#DIV/0!</v>
      </c>
      <c r="G171" s="75" t="e">
        <f t="shared" si="14"/>
        <v>#DIV/0!</v>
      </c>
      <c r="H171" s="75" t="e">
        <f>(Absorbance!B169)</f>
        <v>#DIV/0!</v>
      </c>
      <c r="I171" s="75" t="e">
        <f t="shared" si="16"/>
        <v>#DIV/0!</v>
      </c>
      <c r="J171" s="75"/>
      <c r="K171" s="75"/>
      <c r="L171" s="75"/>
      <c r="M171" s="75"/>
      <c r="N171" s="75"/>
      <c r="O171" s="75"/>
      <c r="P171" s="75"/>
    </row>
    <row r="172" spans="1:16" x14ac:dyDescent="0.15">
      <c r="A172" s="36">
        <v>358</v>
      </c>
      <c r="B172" s="75" t="e">
        <f>'UV Source'!B202</f>
        <v>#DIV/0!</v>
      </c>
      <c r="C172" s="75" t="e">
        <f t="shared" si="12"/>
        <v>#DIV/0!</v>
      </c>
      <c r="D172" s="75">
        <v>8.8380000000000008E-6</v>
      </c>
      <c r="E172" s="75" t="e">
        <f t="shared" si="15"/>
        <v>#DIV/0!</v>
      </c>
      <c r="F172" s="75" t="e">
        <f t="shared" si="13"/>
        <v>#DIV/0!</v>
      </c>
      <c r="G172" s="75" t="e">
        <f t="shared" si="14"/>
        <v>#DIV/0!</v>
      </c>
      <c r="H172" s="75" t="e">
        <f>(Absorbance!B170)</f>
        <v>#DIV/0!</v>
      </c>
      <c r="I172" s="75" t="e">
        <f t="shared" si="16"/>
        <v>#DIV/0!</v>
      </c>
      <c r="J172" s="75"/>
      <c r="K172" s="75"/>
      <c r="L172" s="75"/>
      <c r="M172" s="75"/>
      <c r="N172" s="75"/>
      <c r="O172" s="75"/>
      <c r="P172" s="75"/>
    </row>
    <row r="173" spans="1:16" x14ac:dyDescent="0.15">
      <c r="A173" s="36">
        <v>359</v>
      </c>
      <c r="B173" s="75" t="e">
        <f>'UV Source'!B203</f>
        <v>#DIV/0!</v>
      </c>
      <c r="C173" s="75" t="e">
        <f t="shared" si="12"/>
        <v>#DIV/0!</v>
      </c>
      <c r="D173" s="100">
        <f>AVERAGE(D172,D174)</f>
        <v>8.1659999999999994E-6</v>
      </c>
      <c r="E173" s="75" t="e">
        <f t="shared" si="15"/>
        <v>#DIV/0!</v>
      </c>
      <c r="F173" s="75" t="e">
        <f t="shared" si="13"/>
        <v>#DIV/0!</v>
      </c>
      <c r="G173" s="75" t="e">
        <f t="shared" si="14"/>
        <v>#DIV/0!</v>
      </c>
      <c r="H173" s="75" t="e">
        <f>(Absorbance!B171)</f>
        <v>#DIV/0!</v>
      </c>
      <c r="I173" s="75" t="e">
        <f t="shared" si="16"/>
        <v>#DIV/0!</v>
      </c>
      <c r="J173" s="75"/>
      <c r="K173" s="75"/>
      <c r="L173" s="75"/>
      <c r="M173" s="75"/>
      <c r="N173" s="75"/>
      <c r="O173" s="75"/>
      <c r="P173" s="75"/>
    </row>
    <row r="174" spans="1:16" x14ac:dyDescent="0.15">
      <c r="A174" s="36">
        <v>360</v>
      </c>
      <c r="B174" s="75" t="e">
        <f>'UV Source'!B204</f>
        <v>#DIV/0!</v>
      </c>
      <c r="C174" s="75" t="e">
        <f t="shared" si="12"/>
        <v>#DIV/0!</v>
      </c>
      <c r="D174" s="100">
        <v>7.4939999999999997E-6</v>
      </c>
      <c r="E174" s="75" t="e">
        <f t="shared" si="15"/>
        <v>#DIV/0!</v>
      </c>
      <c r="F174" s="75" t="e">
        <f t="shared" si="13"/>
        <v>#DIV/0!</v>
      </c>
      <c r="G174" s="75" t="e">
        <f t="shared" si="14"/>
        <v>#DIV/0!</v>
      </c>
      <c r="H174" s="75" t="e">
        <f>(Absorbance!B172)</f>
        <v>#DIV/0!</v>
      </c>
      <c r="I174" s="75" t="e">
        <f t="shared" si="16"/>
        <v>#DIV/0!</v>
      </c>
      <c r="J174" s="75"/>
      <c r="K174" s="75"/>
      <c r="L174" s="75"/>
      <c r="M174" s="75"/>
      <c r="N174" s="75"/>
      <c r="O174" s="75"/>
      <c r="P174" s="75"/>
    </row>
    <row r="175" spans="1:16" x14ac:dyDescent="0.15">
      <c r="A175" s="36">
        <v>361</v>
      </c>
      <c r="B175" s="75" t="e">
        <f>'UV Source'!B205</f>
        <v>#DIV/0!</v>
      </c>
      <c r="C175" s="75" t="e">
        <f t="shared" si="12"/>
        <v>#DIV/0!</v>
      </c>
      <c r="D175" s="100">
        <f>AVERAGE(D174,D176)</f>
        <v>7.0385000000000005E-6</v>
      </c>
      <c r="E175" s="75" t="e">
        <f t="shared" si="15"/>
        <v>#DIV/0!</v>
      </c>
      <c r="F175" s="75" t="e">
        <f t="shared" si="13"/>
        <v>#DIV/0!</v>
      </c>
      <c r="G175" s="75" t="e">
        <f t="shared" si="14"/>
        <v>#DIV/0!</v>
      </c>
      <c r="H175" s="75" t="e">
        <f>(Absorbance!B173)</f>
        <v>#DIV/0!</v>
      </c>
      <c r="I175" s="75" t="e">
        <f t="shared" si="16"/>
        <v>#DIV/0!</v>
      </c>
      <c r="J175" s="75"/>
      <c r="K175" s="75"/>
      <c r="L175" s="75"/>
      <c r="M175" s="75"/>
      <c r="N175" s="75"/>
      <c r="O175" s="75"/>
      <c r="P175" s="75"/>
    </row>
    <row r="176" spans="1:16" x14ac:dyDescent="0.15">
      <c r="A176" s="36">
        <v>362</v>
      </c>
      <c r="B176" s="75" t="e">
        <f>'UV Source'!B206</f>
        <v>#DIV/0!</v>
      </c>
      <c r="C176" s="75" t="e">
        <f t="shared" si="12"/>
        <v>#DIV/0!</v>
      </c>
      <c r="D176" s="100">
        <v>6.5830000000000003E-6</v>
      </c>
      <c r="E176" s="75" t="e">
        <f t="shared" si="15"/>
        <v>#DIV/0!</v>
      </c>
      <c r="F176" s="75" t="e">
        <f t="shared" si="13"/>
        <v>#DIV/0!</v>
      </c>
      <c r="G176" s="75" t="e">
        <f t="shared" si="14"/>
        <v>#DIV/0!</v>
      </c>
      <c r="H176" s="75" t="e">
        <f>(Absorbance!B174)</f>
        <v>#DIV/0!</v>
      </c>
      <c r="I176" s="75" t="e">
        <f t="shared" si="16"/>
        <v>#DIV/0!</v>
      </c>
      <c r="J176" s="75"/>
      <c r="K176" s="75"/>
      <c r="L176" s="75"/>
      <c r="M176" s="75"/>
      <c r="N176" s="75"/>
      <c r="O176" s="75"/>
      <c r="P176" s="75"/>
    </row>
    <row r="177" spans="1:16" x14ac:dyDescent="0.15">
      <c r="A177" s="36">
        <v>363</v>
      </c>
      <c r="B177" s="75" t="e">
        <f>'UV Source'!B207</f>
        <v>#DIV/0!</v>
      </c>
      <c r="C177" s="75" t="e">
        <f t="shared" si="12"/>
        <v>#DIV/0!</v>
      </c>
      <c r="D177" s="100">
        <f>AVERAGE(D176,D178)</f>
        <v>6.161E-6</v>
      </c>
      <c r="E177" s="75" t="e">
        <f t="shared" si="15"/>
        <v>#DIV/0!</v>
      </c>
      <c r="F177" s="75" t="e">
        <f t="shared" si="13"/>
        <v>#DIV/0!</v>
      </c>
      <c r="G177" s="75" t="e">
        <f t="shared" si="14"/>
        <v>#DIV/0!</v>
      </c>
      <c r="H177" s="75" t="e">
        <f>(Absorbance!B175)</f>
        <v>#DIV/0!</v>
      </c>
      <c r="I177" s="75" t="e">
        <f t="shared" si="16"/>
        <v>#DIV/0!</v>
      </c>
      <c r="J177" s="75"/>
      <c r="K177" s="75"/>
      <c r="L177" s="75"/>
      <c r="M177" s="75"/>
      <c r="N177" s="75"/>
      <c r="O177" s="75"/>
      <c r="P177" s="75"/>
    </row>
    <row r="178" spans="1:16" x14ac:dyDescent="0.15">
      <c r="A178" s="36">
        <v>364</v>
      </c>
      <c r="B178" s="75" t="e">
        <f>'UV Source'!B208</f>
        <v>#DIV/0!</v>
      </c>
      <c r="C178" s="75" t="e">
        <f t="shared" si="12"/>
        <v>#DIV/0!</v>
      </c>
      <c r="D178" s="100">
        <v>5.7389999999999996E-6</v>
      </c>
      <c r="E178" s="75" t="e">
        <f t="shared" si="15"/>
        <v>#DIV/0!</v>
      </c>
      <c r="F178" s="75" t="e">
        <f t="shared" si="13"/>
        <v>#DIV/0!</v>
      </c>
      <c r="G178" s="75" t="e">
        <f t="shared" si="14"/>
        <v>#DIV/0!</v>
      </c>
      <c r="H178" s="75" t="e">
        <f>(Absorbance!B176)</f>
        <v>#DIV/0!</v>
      </c>
      <c r="I178" s="75" t="e">
        <f t="shared" si="16"/>
        <v>#DIV/0!</v>
      </c>
      <c r="J178" s="75"/>
      <c r="K178" s="75"/>
      <c r="L178" s="75"/>
      <c r="M178" s="75"/>
      <c r="N178" s="75"/>
      <c r="O178" s="75"/>
      <c r="P178" s="75"/>
    </row>
    <row r="179" spans="1:16" x14ac:dyDescent="0.15">
      <c r="A179" s="36">
        <v>365</v>
      </c>
      <c r="B179" s="75" t="e">
        <f>'UV Source'!B209</f>
        <v>#DIV/0!</v>
      </c>
      <c r="C179" s="75" t="e">
        <f t="shared" si="12"/>
        <v>#DIV/0!</v>
      </c>
      <c r="D179" s="100">
        <f>AVERAGE(D178,D180)</f>
        <v>5.3745E-6</v>
      </c>
      <c r="E179" s="75" t="e">
        <f t="shared" si="15"/>
        <v>#DIV/0!</v>
      </c>
      <c r="F179" s="75" t="e">
        <f t="shared" si="13"/>
        <v>#DIV/0!</v>
      </c>
      <c r="G179" s="75" t="e">
        <f t="shared" si="14"/>
        <v>#DIV/0!</v>
      </c>
      <c r="H179" s="75" t="e">
        <f>(Absorbance!B177)</f>
        <v>#DIV/0!</v>
      </c>
      <c r="I179" s="75" t="e">
        <f t="shared" si="16"/>
        <v>#DIV/0!</v>
      </c>
      <c r="J179" s="75"/>
      <c r="K179" s="75"/>
      <c r="L179" s="75"/>
      <c r="M179" s="75"/>
      <c r="N179" s="75"/>
      <c r="O179" s="75"/>
      <c r="P179" s="75"/>
    </row>
    <row r="180" spans="1:16" x14ac:dyDescent="0.15">
      <c r="A180" s="36">
        <v>366</v>
      </c>
      <c r="B180" s="75" t="e">
        <f>'UV Source'!B210</f>
        <v>#DIV/0!</v>
      </c>
      <c r="C180" s="75" t="e">
        <f t="shared" si="12"/>
        <v>#DIV/0!</v>
      </c>
      <c r="D180" s="100">
        <v>5.0100000000000003E-6</v>
      </c>
      <c r="E180" s="75" t="e">
        <f t="shared" si="15"/>
        <v>#DIV/0!</v>
      </c>
      <c r="F180" s="75" t="e">
        <f t="shared" si="13"/>
        <v>#DIV/0!</v>
      </c>
      <c r="G180" s="75" t="e">
        <f t="shared" si="14"/>
        <v>#DIV/0!</v>
      </c>
      <c r="H180" s="75" t="e">
        <f>(Absorbance!B178)</f>
        <v>#DIV/0!</v>
      </c>
      <c r="I180" s="75" t="e">
        <f t="shared" si="16"/>
        <v>#DIV/0!</v>
      </c>
      <c r="J180" s="75"/>
      <c r="K180" s="75"/>
      <c r="L180" s="75"/>
      <c r="M180" s="75"/>
      <c r="N180" s="75"/>
      <c r="O180" s="75"/>
      <c r="P180" s="75"/>
    </row>
    <row r="181" spans="1:16" x14ac:dyDescent="0.15">
      <c r="A181" s="36">
        <v>367</v>
      </c>
      <c r="B181" s="75" t="e">
        <f>'UV Source'!B211</f>
        <v>#DIV/0!</v>
      </c>
      <c r="C181" s="75" t="e">
        <f t="shared" si="12"/>
        <v>#DIV/0!</v>
      </c>
      <c r="D181" s="100">
        <f>AVERAGE(D182,D180)</f>
        <v>4.6820000000000002E-6</v>
      </c>
      <c r="E181" s="75" t="e">
        <f t="shared" si="15"/>
        <v>#DIV/0!</v>
      </c>
      <c r="F181" s="75" t="e">
        <f t="shared" si="13"/>
        <v>#DIV/0!</v>
      </c>
      <c r="G181" s="75" t="e">
        <f t="shared" si="14"/>
        <v>#DIV/0!</v>
      </c>
      <c r="H181" s="75" t="e">
        <f>(Absorbance!B179)</f>
        <v>#DIV/0!</v>
      </c>
      <c r="I181" s="75" t="e">
        <f t="shared" si="16"/>
        <v>#DIV/0!</v>
      </c>
      <c r="J181" s="75"/>
      <c r="K181" s="75"/>
      <c r="L181" s="75"/>
      <c r="M181" s="75"/>
      <c r="N181" s="75"/>
      <c r="O181" s="75"/>
      <c r="P181" s="75"/>
    </row>
    <row r="182" spans="1:16" x14ac:dyDescent="0.15">
      <c r="A182" s="36">
        <v>368</v>
      </c>
      <c r="B182" s="75" t="e">
        <f>'UV Source'!B212</f>
        <v>#DIV/0!</v>
      </c>
      <c r="C182" s="75" t="e">
        <f t="shared" si="12"/>
        <v>#DIV/0!</v>
      </c>
      <c r="D182" s="100">
        <v>4.3540000000000002E-6</v>
      </c>
      <c r="E182" s="75" t="e">
        <f t="shared" si="15"/>
        <v>#DIV/0!</v>
      </c>
      <c r="F182" s="75" t="e">
        <f t="shared" si="13"/>
        <v>#DIV/0!</v>
      </c>
      <c r="G182" s="75" t="e">
        <f t="shared" si="14"/>
        <v>#DIV/0!</v>
      </c>
      <c r="H182" s="75" t="e">
        <f>(Absorbance!B180)</f>
        <v>#DIV/0!</v>
      </c>
      <c r="I182" s="75" t="e">
        <f t="shared" si="16"/>
        <v>#DIV/0!</v>
      </c>
      <c r="J182" s="75"/>
      <c r="K182" s="75"/>
      <c r="L182" s="75"/>
      <c r="M182" s="75"/>
      <c r="N182" s="75"/>
      <c r="O182" s="75"/>
      <c r="P182" s="75"/>
    </row>
    <row r="183" spans="1:16" x14ac:dyDescent="0.15">
      <c r="A183" s="36">
        <v>369</v>
      </c>
      <c r="B183" s="75" t="e">
        <f>'UV Source'!B213</f>
        <v>#DIV/0!</v>
      </c>
      <c r="C183" s="75" t="e">
        <f t="shared" si="12"/>
        <v>#DIV/0!</v>
      </c>
      <c r="D183" s="100">
        <f>AVERAGE(D182,D184)</f>
        <v>4.1864999999999996E-6</v>
      </c>
      <c r="E183" s="75" t="e">
        <f t="shared" si="15"/>
        <v>#DIV/0!</v>
      </c>
      <c r="F183" s="75" t="e">
        <f t="shared" si="13"/>
        <v>#DIV/0!</v>
      </c>
      <c r="G183" s="75" t="e">
        <f t="shared" si="14"/>
        <v>#DIV/0!</v>
      </c>
      <c r="H183" s="75" t="e">
        <f>(Absorbance!B181)</f>
        <v>#DIV/0!</v>
      </c>
      <c r="I183" s="75" t="e">
        <f t="shared" si="16"/>
        <v>#DIV/0!</v>
      </c>
      <c r="J183" s="75"/>
      <c r="K183" s="75"/>
      <c r="L183" s="75"/>
      <c r="M183" s="75"/>
      <c r="N183" s="75"/>
      <c r="O183" s="75"/>
      <c r="P183" s="75"/>
    </row>
    <row r="184" spans="1:16" x14ac:dyDescent="0.15">
      <c r="A184" s="36">
        <v>370</v>
      </c>
      <c r="B184" s="75" t="e">
        <f>'UV Source'!B214</f>
        <v>#DIV/0!</v>
      </c>
      <c r="C184" s="75" t="e">
        <f t="shared" si="12"/>
        <v>#DIV/0!</v>
      </c>
      <c r="D184" s="100">
        <v>4.019E-6</v>
      </c>
      <c r="E184" s="75" t="e">
        <f t="shared" si="15"/>
        <v>#DIV/0!</v>
      </c>
      <c r="F184" s="75" t="e">
        <f t="shared" si="13"/>
        <v>#DIV/0!</v>
      </c>
      <c r="G184" s="75" t="e">
        <f t="shared" si="14"/>
        <v>#DIV/0!</v>
      </c>
      <c r="H184" s="75" t="e">
        <f>(Absorbance!B182)</f>
        <v>#DIV/0!</v>
      </c>
      <c r="I184" s="75" t="e">
        <f t="shared" si="16"/>
        <v>#DIV/0!</v>
      </c>
      <c r="J184" s="75"/>
      <c r="K184" s="75"/>
      <c r="L184" s="75"/>
      <c r="M184" s="75"/>
      <c r="N184" s="75"/>
      <c r="O184" s="75"/>
      <c r="P184" s="75"/>
    </row>
    <row r="185" spans="1:16" x14ac:dyDescent="0.15">
      <c r="A185" s="36">
        <v>371</v>
      </c>
      <c r="B185" s="75" t="e">
        <f>'UV Source'!B215</f>
        <v>#DIV/0!</v>
      </c>
      <c r="C185" s="75" t="e">
        <f t="shared" si="12"/>
        <v>#DIV/0!</v>
      </c>
      <c r="D185" s="100">
        <f>AVERAGE(D184,D186)</f>
        <v>3.8534999999999996E-6</v>
      </c>
      <c r="E185" s="75" t="e">
        <f t="shared" si="15"/>
        <v>#DIV/0!</v>
      </c>
      <c r="F185" s="75" t="e">
        <f t="shared" si="13"/>
        <v>#DIV/0!</v>
      </c>
      <c r="G185" s="75" t="e">
        <f t="shared" si="14"/>
        <v>#DIV/0!</v>
      </c>
      <c r="H185" s="75" t="e">
        <f>(Absorbance!B183)</f>
        <v>#DIV/0!</v>
      </c>
      <c r="I185" s="75" t="e">
        <f t="shared" si="16"/>
        <v>#DIV/0!</v>
      </c>
      <c r="J185" s="75"/>
      <c r="K185" s="75"/>
      <c r="L185" s="75"/>
      <c r="M185" s="75"/>
      <c r="N185" s="75"/>
      <c r="O185" s="75"/>
      <c r="P185" s="75"/>
    </row>
    <row r="186" spans="1:16" x14ac:dyDescent="0.15">
      <c r="A186" s="36">
        <v>372</v>
      </c>
      <c r="B186" s="75" t="e">
        <f>'UV Source'!B216</f>
        <v>#DIV/0!</v>
      </c>
      <c r="C186" s="75" t="e">
        <f t="shared" si="12"/>
        <v>#DIV/0!</v>
      </c>
      <c r="D186" s="100">
        <v>3.6880000000000001E-6</v>
      </c>
      <c r="E186" s="75" t="e">
        <f t="shared" si="15"/>
        <v>#DIV/0!</v>
      </c>
      <c r="F186" s="75" t="e">
        <f t="shared" si="13"/>
        <v>#DIV/0!</v>
      </c>
      <c r="G186" s="75" t="e">
        <f t="shared" si="14"/>
        <v>#DIV/0!</v>
      </c>
      <c r="H186" s="75" t="e">
        <f>(Absorbance!B184)</f>
        <v>#DIV/0!</v>
      </c>
      <c r="I186" s="75" t="e">
        <f t="shared" si="16"/>
        <v>#DIV/0!</v>
      </c>
      <c r="J186" s="75"/>
      <c r="K186" s="75"/>
      <c r="L186" s="75"/>
      <c r="M186" s="75"/>
      <c r="N186" s="75"/>
      <c r="O186" s="75"/>
      <c r="P186" s="75"/>
    </row>
    <row r="187" spans="1:16" x14ac:dyDescent="0.15">
      <c r="A187" s="36">
        <v>373</v>
      </c>
      <c r="B187" s="75" t="e">
        <f>'UV Source'!B217</f>
        <v>#DIV/0!</v>
      </c>
      <c r="C187" s="75" t="e">
        <f t="shared" si="12"/>
        <v>#DIV/0!</v>
      </c>
      <c r="D187" s="100">
        <v>4.1069999999999998E-6</v>
      </c>
      <c r="E187" s="75" t="e">
        <f t="shared" si="15"/>
        <v>#DIV/0!</v>
      </c>
      <c r="F187" s="75" t="e">
        <f t="shared" si="13"/>
        <v>#DIV/0!</v>
      </c>
      <c r="G187" s="75" t="e">
        <f t="shared" si="14"/>
        <v>#DIV/0!</v>
      </c>
      <c r="H187" s="75" t="e">
        <f>(Absorbance!B185)</f>
        <v>#DIV/0!</v>
      </c>
      <c r="I187" s="75" t="e">
        <f t="shared" si="16"/>
        <v>#DIV/0!</v>
      </c>
      <c r="J187" s="75"/>
      <c r="K187" s="75"/>
      <c r="L187" s="75"/>
      <c r="M187" s="75"/>
      <c r="N187" s="75"/>
      <c r="O187" s="75"/>
      <c r="P187" s="75"/>
    </row>
    <row r="188" spans="1:16" x14ac:dyDescent="0.15">
      <c r="A188" s="36">
        <v>374</v>
      </c>
      <c r="B188" s="75" t="e">
        <f>'UV Source'!B218</f>
        <v>#DIV/0!</v>
      </c>
      <c r="C188" s="75" t="e">
        <f t="shared" si="12"/>
        <v>#DIV/0!</v>
      </c>
      <c r="D188" s="100">
        <v>4.0949999999999998E-6</v>
      </c>
      <c r="E188" s="75" t="e">
        <f t="shared" si="15"/>
        <v>#DIV/0!</v>
      </c>
      <c r="F188" s="75" t="e">
        <f t="shared" si="13"/>
        <v>#DIV/0!</v>
      </c>
      <c r="G188" s="75" t="e">
        <f t="shared" si="14"/>
        <v>#DIV/0!</v>
      </c>
      <c r="H188" s="75" t="e">
        <f>(Absorbance!B186)</f>
        <v>#DIV/0!</v>
      </c>
      <c r="I188" s="75" t="e">
        <f t="shared" si="16"/>
        <v>#DIV/0!</v>
      </c>
      <c r="J188" s="75"/>
      <c r="K188" s="75"/>
      <c r="L188" s="75"/>
      <c r="M188" s="75"/>
      <c r="N188" s="75"/>
      <c r="O188" s="75"/>
      <c r="P188" s="75"/>
    </row>
    <row r="189" spans="1:16" x14ac:dyDescent="0.15">
      <c r="A189" s="36">
        <v>375</v>
      </c>
      <c r="B189" s="75" t="e">
        <f>'UV Source'!B219</f>
        <v>#DIV/0!</v>
      </c>
      <c r="C189" s="75" t="e">
        <f t="shared" si="12"/>
        <v>#DIV/0!</v>
      </c>
      <c r="D189" s="100">
        <f>AVERAGE(D188,D190)</f>
        <v>4.6715000000000001E-6</v>
      </c>
      <c r="E189" s="75" t="e">
        <f t="shared" si="15"/>
        <v>#DIV/0!</v>
      </c>
      <c r="F189" s="75" t="e">
        <f t="shared" si="13"/>
        <v>#DIV/0!</v>
      </c>
      <c r="G189" s="75" t="e">
        <f t="shared" si="14"/>
        <v>#DIV/0!</v>
      </c>
      <c r="H189" s="75" t="e">
        <f>(Absorbance!B187)</f>
        <v>#DIV/0!</v>
      </c>
      <c r="I189" s="75" t="e">
        <f t="shared" si="16"/>
        <v>#DIV/0!</v>
      </c>
      <c r="J189" s="75"/>
      <c r="K189" s="75"/>
      <c r="L189" s="75"/>
      <c r="M189" s="75"/>
      <c r="N189" s="75"/>
      <c r="O189" s="75"/>
      <c r="P189" s="75"/>
    </row>
    <row r="190" spans="1:16" x14ac:dyDescent="0.15">
      <c r="A190" s="36">
        <v>376</v>
      </c>
      <c r="B190" s="75" t="e">
        <f>'UV Source'!B220</f>
        <v>#DIV/0!</v>
      </c>
      <c r="C190" s="75" t="e">
        <f t="shared" si="12"/>
        <v>#DIV/0!</v>
      </c>
      <c r="D190" s="100">
        <v>5.2480000000000004E-6</v>
      </c>
      <c r="E190" s="75" t="e">
        <f t="shared" si="15"/>
        <v>#DIV/0!</v>
      </c>
      <c r="F190" s="75" t="e">
        <f t="shared" si="13"/>
        <v>#DIV/0!</v>
      </c>
      <c r="G190" s="75" t="e">
        <f t="shared" si="14"/>
        <v>#DIV/0!</v>
      </c>
      <c r="H190" s="75" t="e">
        <f>(Absorbance!B188)</f>
        <v>#DIV/0!</v>
      </c>
      <c r="I190" s="75" t="e">
        <f t="shared" si="16"/>
        <v>#DIV/0!</v>
      </c>
      <c r="J190" s="75"/>
      <c r="K190" s="75"/>
      <c r="L190" s="75"/>
      <c r="M190" s="75"/>
      <c r="N190" s="75"/>
      <c r="O190" s="75"/>
      <c r="P190" s="75"/>
    </row>
    <row r="191" spans="1:16" x14ac:dyDescent="0.15">
      <c r="A191" s="36">
        <v>377</v>
      </c>
      <c r="B191" s="75" t="e">
        <f>'UV Source'!B221</f>
        <v>#DIV/0!</v>
      </c>
      <c r="C191" s="75" t="e">
        <f t="shared" si="12"/>
        <v>#DIV/0!</v>
      </c>
      <c r="D191" s="100">
        <v>5.0429999999999998E-6</v>
      </c>
      <c r="E191" s="75" t="e">
        <f t="shared" si="15"/>
        <v>#DIV/0!</v>
      </c>
      <c r="F191" s="75" t="e">
        <f t="shared" si="13"/>
        <v>#DIV/0!</v>
      </c>
      <c r="G191" s="75" t="e">
        <f t="shared" si="14"/>
        <v>#DIV/0!</v>
      </c>
      <c r="H191" s="75" t="e">
        <f>(Absorbance!B189)</f>
        <v>#DIV/0!</v>
      </c>
      <c r="I191" s="75" t="e">
        <f t="shared" si="16"/>
        <v>#DIV/0!</v>
      </c>
      <c r="J191" s="75"/>
      <c r="K191" s="75"/>
      <c r="L191" s="75"/>
      <c r="M191" s="75"/>
      <c r="N191" s="75"/>
      <c r="O191" s="75"/>
      <c r="P191" s="75"/>
    </row>
    <row r="192" spans="1:16" x14ac:dyDescent="0.15">
      <c r="A192" s="36">
        <v>378</v>
      </c>
      <c r="B192" s="75" t="e">
        <f>'UV Source'!B222</f>
        <v>#DIV/0!</v>
      </c>
      <c r="C192" s="75" t="e">
        <f t="shared" si="12"/>
        <v>#DIV/0!</v>
      </c>
      <c r="D192" s="100">
        <v>6.4829999999999996E-6</v>
      </c>
      <c r="E192" s="75" t="e">
        <f t="shared" si="15"/>
        <v>#DIV/0!</v>
      </c>
      <c r="F192" s="75" t="e">
        <f t="shared" si="13"/>
        <v>#DIV/0!</v>
      </c>
      <c r="G192" s="75" t="e">
        <f t="shared" si="14"/>
        <v>#DIV/0!</v>
      </c>
      <c r="H192" s="75" t="e">
        <f>(Absorbance!B190)</f>
        <v>#DIV/0!</v>
      </c>
      <c r="I192" s="75" t="e">
        <f t="shared" si="16"/>
        <v>#DIV/0!</v>
      </c>
      <c r="J192" s="75"/>
      <c r="K192" s="75"/>
      <c r="L192" s="75"/>
      <c r="M192" s="75"/>
      <c r="N192" s="75"/>
      <c r="O192" s="75"/>
      <c r="P192" s="75"/>
    </row>
    <row r="193" spans="1:16" x14ac:dyDescent="0.15">
      <c r="A193" s="36">
        <v>379</v>
      </c>
      <c r="B193" s="75" t="e">
        <f>'UV Source'!B223</f>
        <v>#DIV/0!</v>
      </c>
      <c r="C193" s="75" t="e">
        <f t="shared" si="12"/>
        <v>#DIV/0!</v>
      </c>
      <c r="D193" s="100">
        <f>AVERAGE(D192,D194)</f>
        <v>5.7629999999999997E-6</v>
      </c>
      <c r="E193" s="75" t="e">
        <f t="shared" si="15"/>
        <v>#DIV/0!</v>
      </c>
      <c r="F193" s="75" t="e">
        <f t="shared" si="13"/>
        <v>#DIV/0!</v>
      </c>
      <c r="G193" s="75" t="e">
        <f t="shared" si="14"/>
        <v>#DIV/0!</v>
      </c>
      <c r="H193" s="75" t="e">
        <f>(Absorbance!B191)</f>
        <v>#DIV/0!</v>
      </c>
      <c r="I193" s="75" t="e">
        <f t="shared" si="16"/>
        <v>#DIV/0!</v>
      </c>
      <c r="J193" s="75"/>
      <c r="K193" s="75"/>
      <c r="L193" s="75"/>
      <c r="M193" s="75"/>
      <c r="N193" s="75"/>
      <c r="O193" s="75"/>
      <c r="P193" s="75"/>
    </row>
    <row r="194" spans="1:16" x14ac:dyDescent="0.15">
      <c r="A194" s="36">
        <v>380</v>
      </c>
      <c r="B194" s="75" t="e">
        <f>'UV Source'!B224</f>
        <v>#DIV/0!</v>
      </c>
      <c r="C194" s="75" t="e">
        <f t="shared" si="12"/>
        <v>#DIV/0!</v>
      </c>
      <c r="D194" s="100">
        <v>5.0429999999999998E-6</v>
      </c>
      <c r="E194" s="75" t="e">
        <f t="shared" si="15"/>
        <v>#DIV/0!</v>
      </c>
      <c r="F194" s="75" t="e">
        <f t="shared" si="13"/>
        <v>#DIV/0!</v>
      </c>
      <c r="G194" s="75" t="e">
        <f t="shared" si="14"/>
        <v>#DIV/0!</v>
      </c>
      <c r="H194" s="75" t="e">
        <f>(Absorbance!B192)</f>
        <v>#DIV/0!</v>
      </c>
      <c r="I194" s="75" t="e">
        <f t="shared" si="16"/>
        <v>#DIV/0!</v>
      </c>
      <c r="J194" s="75"/>
      <c r="K194" s="75"/>
      <c r="L194" s="75"/>
      <c r="M194" s="75"/>
      <c r="N194" s="75"/>
      <c r="O194" s="75"/>
      <c r="P194" s="75"/>
    </row>
    <row r="195" spans="1:16" x14ac:dyDescent="0.15">
      <c r="A195" s="36">
        <v>381</v>
      </c>
      <c r="B195" s="75" t="e">
        <f>'UV Source'!B225</f>
        <v>#DIV/0!</v>
      </c>
      <c r="C195" s="75" t="e">
        <f t="shared" si="12"/>
        <v>#DIV/0!</v>
      </c>
      <c r="D195" s="100">
        <f>AVERAGE(D194,D196)</f>
        <v>5.7629999999999997E-6</v>
      </c>
      <c r="E195" s="75" t="e">
        <f t="shared" si="15"/>
        <v>#DIV/0!</v>
      </c>
      <c r="F195" s="75" t="e">
        <f t="shared" si="13"/>
        <v>#DIV/0!</v>
      </c>
      <c r="G195" s="75" t="e">
        <f t="shared" si="14"/>
        <v>#DIV/0!</v>
      </c>
      <c r="H195" s="75" t="e">
        <f>(Absorbance!B193)</f>
        <v>#DIV/0!</v>
      </c>
      <c r="I195" s="75" t="e">
        <f t="shared" si="16"/>
        <v>#DIV/0!</v>
      </c>
      <c r="J195" s="75"/>
      <c r="K195" s="75"/>
      <c r="L195" s="75"/>
      <c r="M195" s="75"/>
      <c r="N195" s="75"/>
      <c r="O195" s="75"/>
      <c r="P195" s="75"/>
    </row>
    <row r="196" spans="1:16" x14ac:dyDescent="0.15">
      <c r="A196" s="36">
        <v>382</v>
      </c>
      <c r="B196" s="75" t="e">
        <f>'UV Source'!B226</f>
        <v>#DIV/0!</v>
      </c>
      <c r="C196" s="75" t="e">
        <f t="shared" si="12"/>
        <v>#DIV/0!</v>
      </c>
      <c r="D196" s="100">
        <v>6.4829999999999996E-6</v>
      </c>
      <c r="E196" s="75" t="e">
        <f t="shared" si="15"/>
        <v>#DIV/0!</v>
      </c>
      <c r="F196" s="75" t="e">
        <f t="shared" si="13"/>
        <v>#DIV/0!</v>
      </c>
      <c r="G196" s="75" t="e">
        <f t="shared" si="14"/>
        <v>#DIV/0!</v>
      </c>
      <c r="H196" s="75" t="e">
        <f>(Absorbance!B194)</f>
        <v>#DIV/0!</v>
      </c>
      <c r="I196" s="75" t="e">
        <f t="shared" si="16"/>
        <v>#DIV/0!</v>
      </c>
      <c r="J196" s="75"/>
      <c r="K196" s="75"/>
      <c r="L196" s="75"/>
      <c r="M196" s="75"/>
      <c r="N196" s="75"/>
      <c r="O196" s="75"/>
      <c r="P196" s="75"/>
    </row>
    <row r="197" spans="1:16" x14ac:dyDescent="0.15">
      <c r="A197" s="36">
        <v>383</v>
      </c>
      <c r="B197" s="75" t="e">
        <f>'UV Source'!B227</f>
        <v>#DIV/0!</v>
      </c>
      <c r="C197" s="75" t="e">
        <f t="shared" si="12"/>
        <v>#DIV/0!</v>
      </c>
      <c r="D197" s="100">
        <f>AVERAGE(D196,D198)</f>
        <v>6.2584999999999995E-6</v>
      </c>
      <c r="E197" s="75" t="e">
        <f t="shared" si="15"/>
        <v>#DIV/0!</v>
      </c>
      <c r="F197" s="75" t="e">
        <f t="shared" si="13"/>
        <v>#DIV/0!</v>
      </c>
      <c r="G197" s="75" t="e">
        <f t="shared" si="14"/>
        <v>#DIV/0!</v>
      </c>
      <c r="H197" s="75" t="e">
        <f>(Absorbance!B195)</f>
        <v>#DIV/0!</v>
      </c>
      <c r="I197" s="75" t="e">
        <f t="shared" si="16"/>
        <v>#DIV/0!</v>
      </c>
      <c r="J197" s="75"/>
      <c r="K197" s="75"/>
      <c r="L197" s="75"/>
      <c r="M197" s="75"/>
      <c r="N197" s="75"/>
      <c r="O197" s="75"/>
      <c r="P197" s="75"/>
    </row>
    <row r="198" spans="1:16" x14ac:dyDescent="0.15">
      <c r="A198" s="36">
        <v>384</v>
      </c>
      <c r="B198" s="75" t="e">
        <f>'UV Source'!B228</f>
        <v>#DIV/0!</v>
      </c>
      <c r="C198" s="75" t="e">
        <f t="shared" si="12"/>
        <v>#DIV/0!</v>
      </c>
      <c r="D198" s="100">
        <v>6.0340000000000002E-6</v>
      </c>
      <c r="E198" s="75" t="e">
        <f t="shared" si="15"/>
        <v>#DIV/0!</v>
      </c>
      <c r="F198" s="75" t="e">
        <f t="shared" si="13"/>
        <v>#DIV/0!</v>
      </c>
      <c r="G198" s="75" t="e">
        <f t="shared" si="14"/>
        <v>#DIV/0!</v>
      </c>
      <c r="H198" s="75" t="e">
        <f>(Absorbance!B196)</f>
        <v>#DIV/0!</v>
      </c>
      <c r="I198" s="75" t="e">
        <f t="shared" si="16"/>
        <v>#DIV/0!</v>
      </c>
      <c r="J198" s="75"/>
      <c r="K198" s="75"/>
      <c r="L198" s="75"/>
      <c r="M198" s="75"/>
      <c r="N198" s="75"/>
      <c r="O198" s="75"/>
      <c r="P198" s="75"/>
    </row>
    <row r="199" spans="1:16" x14ac:dyDescent="0.15">
      <c r="A199" s="36">
        <v>385</v>
      </c>
      <c r="B199" s="75" t="e">
        <f>'UV Source'!B229</f>
        <v>#DIV/0!</v>
      </c>
      <c r="C199" s="75" t="e">
        <f t="shared" si="12"/>
        <v>#DIV/0!</v>
      </c>
      <c r="D199" s="100">
        <f>AVERAGE(D198,D200)</f>
        <v>6.7660000000000001E-6</v>
      </c>
      <c r="E199" s="75" t="e">
        <f t="shared" si="15"/>
        <v>#DIV/0!</v>
      </c>
      <c r="F199" s="75" t="e">
        <f t="shared" si="13"/>
        <v>#DIV/0!</v>
      </c>
      <c r="G199" s="75" t="e">
        <f t="shared" si="14"/>
        <v>#DIV/0!</v>
      </c>
      <c r="H199" s="75" t="e">
        <f>(Absorbance!B197)</f>
        <v>#DIV/0!</v>
      </c>
      <c r="I199" s="75" t="e">
        <f t="shared" si="16"/>
        <v>#DIV/0!</v>
      </c>
      <c r="J199" s="75"/>
      <c r="K199" s="75"/>
      <c r="L199" s="75"/>
      <c r="M199" s="75"/>
      <c r="N199" s="75"/>
      <c r="O199" s="75"/>
      <c r="P199" s="75"/>
    </row>
    <row r="200" spans="1:16" x14ac:dyDescent="0.15">
      <c r="A200" s="36">
        <v>386</v>
      </c>
      <c r="B200" s="75" t="e">
        <f>'UV Source'!B230</f>
        <v>#DIV/0!</v>
      </c>
      <c r="C200" s="75" t="e">
        <f t="shared" si="12"/>
        <v>#DIV/0!</v>
      </c>
      <c r="D200" s="100">
        <v>7.498E-6</v>
      </c>
      <c r="E200" s="75" t="e">
        <f t="shared" si="15"/>
        <v>#DIV/0!</v>
      </c>
      <c r="F200" s="75" t="e">
        <f t="shared" si="13"/>
        <v>#DIV/0!</v>
      </c>
      <c r="G200" s="75" t="e">
        <f t="shared" si="14"/>
        <v>#DIV/0!</v>
      </c>
      <c r="H200" s="75" t="e">
        <f>(Absorbance!B198)</f>
        <v>#DIV/0!</v>
      </c>
      <c r="I200" s="75" t="e">
        <f t="shared" si="16"/>
        <v>#DIV/0!</v>
      </c>
      <c r="J200" s="75"/>
      <c r="K200" s="75"/>
      <c r="L200" s="75"/>
      <c r="M200" s="75"/>
      <c r="N200" s="75"/>
      <c r="O200" s="75"/>
      <c r="P200" s="75"/>
    </row>
    <row r="201" spans="1:16" x14ac:dyDescent="0.15">
      <c r="A201" s="36">
        <v>387</v>
      </c>
      <c r="B201" s="75" t="e">
        <f>'UV Source'!B231</f>
        <v>#DIV/0!</v>
      </c>
      <c r="C201" s="75" t="e">
        <f t="shared" si="12"/>
        <v>#DIV/0!</v>
      </c>
      <c r="D201" s="100">
        <f>AVERAGE(D200,D202)</f>
        <v>7.6255000000000001E-6</v>
      </c>
      <c r="E201" s="75" t="e">
        <f t="shared" si="15"/>
        <v>#DIV/0!</v>
      </c>
      <c r="F201" s="75" t="e">
        <f t="shared" si="13"/>
        <v>#DIV/0!</v>
      </c>
      <c r="G201" s="75" t="e">
        <f t="shared" si="14"/>
        <v>#DIV/0!</v>
      </c>
      <c r="H201" s="75" t="e">
        <f>(Absorbance!B199)</f>
        <v>#DIV/0!</v>
      </c>
      <c r="I201" s="75" t="e">
        <f t="shared" si="16"/>
        <v>#DIV/0!</v>
      </c>
      <c r="J201" s="75"/>
      <c r="K201" s="75"/>
      <c r="L201" s="75"/>
      <c r="M201" s="75"/>
      <c r="N201" s="75"/>
      <c r="O201" s="75"/>
      <c r="P201" s="75"/>
    </row>
    <row r="202" spans="1:16" x14ac:dyDescent="0.15">
      <c r="A202" s="36">
        <v>388</v>
      </c>
      <c r="B202" s="75" t="e">
        <f>'UV Source'!B232</f>
        <v>#DIV/0!</v>
      </c>
      <c r="C202" s="75" t="e">
        <f t="shared" si="12"/>
        <v>#DIV/0!</v>
      </c>
      <c r="D202" s="100">
        <v>7.7530000000000001E-6</v>
      </c>
      <c r="E202" s="75" t="e">
        <f t="shared" si="15"/>
        <v>#DIV/0!</v>
      </c>
      <c r="F202" s="75" t="e">
        <f t="shared" si="13"/>
        <v>#DIV/0!</v>
      </c>
      <c r="G202" s="75" t="e">
        <f t="shared" si="14"/>
        <v>#DIV/0!</v>
      </c>
      <c r="H202" s="75" t="e">
        <f>(Absorbance!B200)</f>
        <v>#DIV/0!</v>
      </c>
      <c r="I202" s="75" t="e">
        <f t="shared" si="16"/>
        <v>#DIV/0!</v>
      </c>
      <c r="J202" s="75"/>
      <c r="K202" s="75"/>
      <c r="L202" s="75"/>
      <c r="M202" s="75"/>
      <c r="N202" s="75"/>
      <c r="O202" s="75"/>
      <c r="P202" s="75"/>
    </row>
    <row r="203" spans="1:16" x14ac:dyDescent="0.15">
      <c r="A203" s="36">
        <v>389</v>
      </c>
      <c r="B203" s="75" t="e">
        <f>'UV Source'!B233</f>
        <v>#DIV/0!</v>
      </c>
      <c r="C203" s="75" t="e">
        <f t="shared" si="12"/>
        <v>#DIV/0!</v>
      </c>
      <c r="D203" s="100">
        <f>AVERAGE(D202,D204)</f>
        <v>8.0370000000000011E-6</v>
      </c>
      <c r="E203" s="75" t="e">
        <f t="shared" si="15"/>
        <v>#DIV/0!</v>
      </c>
      <c r="F203" s="75" t="e">
        <f t="shared" si="13"/>
        <v>#DIV/0!</v>
      </c>
      <c r="G203" s="75" t="e">
        <f t="shared" si="14"/>
        <v>#DIV/0!</v>
      </c>
      <c r="H203" s="75" t="e">
        <f>(Absorbance!B201)</f>
        <v>#DIV/0!</v>
      </c>
      <c r="I203" s="75" t="e">
        <f t="shared" si="16"/>
        <v>#DIV/0!</v>
      </c>
      <c r="J203" s="75"/>
      <c r="K203" s="75"/>
      <c r="L203" s="75"/>
      <c r="M203" s="75"/>
      <c r="N203" s="75"/>
      <c r="O203" s="75"/>
      <c r="P203" s="75"/>
    </row>
    <row r="204" spans="1:16" x14ac:dyDescent="0.15">
      <c r="A204" s="36">
        <v>390</v>
      </c>
      <c r="B204" s="75" t="e">
        <f>'UV Source'!B234</f>
        <v>#DIV/0!</v>
      </c>
      <c r="C204" s="75" t="e">
        <f t="shared" si="12"/>
        <v>#DIV/0!</v>
      </c>
      <c r="D204" s="100">
        <v>8.3210000000000005E-6</v>
      </c>
      <c r="E204" s="75" t="e">
        <f t="shared" si="15"/>
        <v>#DIV/0!</v>
      </c>
      <c r="F204" s="75" t="e">
        <f t="shared" si="13"/>
        <v>#DIV/0!</v>
      </c>
      <c r="G204" s="75" t="e">
        <f t="shared" si="14"/>
        <v>#DIV/0!</v>
      </c>
      <c r="H204" s="75" t="e">
        <f>(Absorbance!B202)</f>
        <v>#DIV/0!</v>
      </c>
      <c r="I204" s="75" t="e">
        <f t="shared" si="16"/>
        <v>#DIV/0!</v>
      </c>
      <c r="J204" s="75"/>
      <c r="K204" s="75"/>
      <c r="L204" s="75"/>
      <c r="M204" s="75"/>
      <c r="N204" s="75"/>
      <c r="O204" s="75"/>
      <c r="P204" s="75"/>
    </row>
    <row r="205" spans="1:16" x14ac:dyDescent="0.15">
      <c r="A205" s="36">
        <v>391</v>
      </c>
      <c r="B205" s="75" t="e">
        <f>'UV Source'!B235</f>
        <v>#DIV/0!</v>
      </c>
      <c r="C205" s="75" t="e">
        <f t="shared" si="12"/>
        <v>#DIV/0!</v>
      </c>
      <c r="D205" s="100">
        <f>AVERAGE(D204,D206)</f>
        <v>8.5965000000000015E-6</v>
      </c>
      <c r="E205" s="75" t="e">
        <f t="shared" si="15"/>
        <v>#DIV/0!</v>
      </c>
      <c r="F205" s="75" t="e">
        <f t="shared" si="13"/>
        <v>#DIV/0!</v>
      </c>
      <c r="G205" s="75" t="e">
        <f t="shared" si="14"/>
        <v>#DIV/0!</v>
      </c>
      <c r="H205" s="75" t="e">
        <f>(Absorbance!B203)</f>
        <v>#DIV/0!</v>
      </c>
      <c r="I205" s="75" t="e">
        <f t="shared" si="16"/>
        <v>#DIV/0!</v>
      </c>
      <c r="J205" s="75"/>
      <c r="K205" s="75"/>
      <c r="L205" s="75"/>
      <c r="M205" s="75"/>
      <c r="N205" s="75"/>
      <c r="O205" s="75"/>
      <c r="P205" s="75"/>
    </row>
    <row r="206" spans="1:16" x14ac:dyDescent="0.15">
      <c r="A206" s="36">
        <v>392</v>
      </c>
      <c r="B206" s="75" t="e">
        <f>'UV Source'!B236</f>
        <v>#DIV/0!</v>
      </c>
      <c r="C206" s="75" t="e">
        <f t="shared" ref="C206:C269" si="17">B206/$B$10</f>
        <v>#DIV/0!</v>
      </c>
      <c r="D206" s="100">
        <v>8.8720000000000008E-6</v>
      </c>
      <c r="E206" s="75" t="e">
        <f t="shared" si="15"/>
        <v>#DIV/0!</v>
      </c>
      <c r="F206" s="75" t="e">
        <f t="shared" ref="F206:F269" si="18">B206*E206</f>
        <v>#DIV/0!</v>
      </c>
      <c r="G206" s="75" t="e">
        <f t="shared" ref="G206:G269" si="19">$C$4*C206</f>
        <v>#DIV/0!</v>
      </c>
      <c r="H206" s="75" t="e">
        <f>(Absorbance!B204)</f>
        <v>#DIV/0!</v>
      </c>
      <c r="I206" s="75" t="e">
        <f t="shared" si="16"/>
        <v>#DIV/0!</v>
      </c>
      <c r="J206" s="75"/>
      <c r="K206" s="75"/>
      <c r="L206" s="75"/>
      <c r="M206" s="75"/>
      <c r="N206" s="75"/>
      <c r="O206" s="75"/>
      <c r="P206" s="75"/>
    </row>
    <row r="207" spans="1:16" x14ac:dyDescent="0.15">
      <c r="A207" s="36">
        <v>393</v>
      </c>
      <c r="B207" s="75" t="e">
        <f>'UV Source'!B237</f>
        <v>#DIV/0!</v>
      </c>
      <c r="C207" s="75" t="e">
        <f t="shared" si="17"/>
        <v>#DIV/0!</v>
      </c>
      <c r="D207" s="100">
        <f>AVERAGE(D206,D208)</f>
        <v>9.0195000000000006E-6</v>
      </c>
      <c r="E207" s="75" t="e">
        <f t="shared" ref="E207:E270" si="20">D207/$C$7</f>
        <v>#DIV/0!</v>
      </c>
      <c r="F207" s="75" t="e">
        <f t="shared" si="18"/>
        <v>#DIV/0!</v>
      </c>
      <c r="G207" s="75" t="e">
        <f t="shared" si="19"/>
        <v>#DIV/0!</v>
      </c>
      <c r="H207" s="75" t="e">
        <f>(Absorbance!B205)</f>
        <v>#DIV/0!</v>
      </c>
      <c r="I207" s="75" t="e">
        <f t="shared" ref="I207:I270" si="21">IF(H207="","",IF(H207=0,0,G207*(1-EXP(-H207*LN(10)*$C$2))/(H207*LN(10)*$C$2)))</f>
        <v>#DIV/0!</v>
      </c>
      <c r="J207" s="75"/>
      <c r="K207" s="75"/>
      <c r="L207" s="75"/>
      <c r="M207" s="75"/>
      <c r="N207" s="75"/>
      <c r="O207" s="75"/>
      <c r="P207" s="75"/>
    </row>
    <row r="208" spans="1:16" x14ac:dyDescent="0.15">
      <c r="A208" s="36">
        <v>394</v>
      </c>
      <c r="B208" s="75" t="e">
        <f>'UV Source'!B238</f>
        <v>#DIV/0!</v>
      </c>
      <c r="C208" s="75" t="e">
        <f t="shared" si="17"/>
        <v>#DIV/0!</v>
      </c>
      <c r="D208" s="100">
        <v>9.1670000000000005E-6</v>
      </c>
      <c r="E208" s="75" t="e">
        <f t="shared" si="20"/>
        <v>#DIV/0!</v>
      </c>
      <c r="F208" s="75" t="e">
        <f t="shared" si="18"/>
        <v>#DIV/0!</v>
      </c>
      <c r="G208" s="75" t="e">
        <f t="shared" si="19"/>
        <v>#DIV/0!</v>
      </c>
      <c r="H208" s="75" t="e">
        <f>(Absorbance!B206)</f>
        <v>#DIV/0!</v>
      </c>
      <c r="I208" s="75" t="e">
        <f t="shared" si="21"/>
        <v>#DIV/0!</v>
      </c>
      <c r="J208" s="75"/>
      <c r="K208" s="75"/>
      <c r="L208" s="75"/>
      <c r="M208" s="75"/>
      <c r="N208" s="75"/>
      <c r="O208" s="75"/>
      <c r="P208" s="75"/>
    </row>
    <row r="209" spans="1:16" x14ac:dyDescent="0.15">
      <c r="A209" s="36">
        <v>395</v>
      </c>
      <c r="B209" s="75" t="e">
        <f>'UV Source'!B239</f>
        <v>#DIV/0!</v>
      </c>
      <c r="C209" s="75" t="e">
        <f t="shared" si="17"/>
        <v>#DIV/0!</v>
      </c>
      <c r="D209" s="100">
        <f>AVERAGE(D208,D210)</f>
        <v>9.4235000000000005E-6</v>
      </c>
      <c r="E209" s="75" t="e">
        <f t="shared" si="20"/>
        <v>#DIV/0!</v>
      </c>
      <c r="F209" s="75" t="e">
        <f t="shared" si="18"/>
        <v>#DIV/0!</v>
      </c>
      <c r="G209" s="75" t="e">
        <f t="shared" si="19"/>
        <v>#DIV/0!</v>
      </c>
      <c r="H209" s="75" t="e">
        <f>(Absorbance!B207)</f>
        <v>#DIV/0!</v>
      </c>
      <c r="I209" s="75" t="e">
        <f t="shared" si="21"/>
        <v>#DIV/0!</v>
      </c>
      <c r="J209" s="75"/>
      <c r="K209" s="75"/>
      <c r="L209" s="75"/>
      <c r="M209" s="75"/>
      <c r="N209" s="75"/>
      <c r="O209" s="75"/>
      <c r="P209" s="75"/>
    </row>
    <row r="210" spans="1:16" x14ac:dyDescent="0.15">
      <c r="A210" s="36">
        <v>396</v>
      </c>
      <c r="B210" s="75" t="e">
        <f>'UV Source'!B240</f>
        <v>#DIV/0!</v>
      </c>
      <c r="C210" s="75" t="e">
        <f t="shared" si="17"/>
        <v>#DIV/0!</v>
      </c>
      <c r="D210" s="100">
        <v>9.6800000000000005E-6</v>
      </c>
      <c r="E210" s="75" t="e">
        <f t="shared" si="20"/>
        <v>#DIV/0!</v>
      </c>
      <c r="F210" s="75" t="e">
        <f t="shared" si="18"/>
        <v>#DIV/0!</v>
      </c>
      <c r="G210" s="75" t="e">
        <f t="shared" si="19"/>
        <v>#DIV/0!</v>
      </c>
      <c r="H210" s="75" t="e">
        <f>(Absorbance!B208)</f>
        <v>#DIV/0!</v>
      </c>
      <c r="I210" s="75" t="e">
        <f t="shared" si="21"/>
        <v>#DIV/0!</v>
      </c>
      <c r="J210" s="75"/>
      <c r="K210" s="75"/>
      <c r="L210" s="75"/>
      <c r="M210" s="75"/>
      <c r="N210" s="75"/>
      <c r="O210" s="75"/>
      <c r="P210" s="75"/>
    </row>
    <row r="211" spans="1:16" x14ac:dyDescent="0.15">
      <c r="A211" s="36">
        <v>397</v>
      </c>
      <c r="B211" s="75" t="e">
        <f>'UV Source'!B241</f>
        <v>#DIV/0!</v>
      </c>
      <c r="C211" s="75" t="e">
        <f t="shared" si="17"/>
        <v>#DIV/0!</v>
      </c>
      <c r="D211" s="100">
        <f>AVERAGE(D210,D212)</f>
        <v>9.8949999999999993E-6</v>
      </c>
      <c r="E211" s="75" t="e">
        <f t="shared" si="20"/>
        <v>#DIV/0!</v>
      </c>
      <c r="F211" s="75" t="e">
        <f t="shared" si="18"/>
        <v>#DIV/0!</v>
      </c>
      <c r="G211" s="75" t="e">
        <f t="shared" si="19"/>
        <v>#DIV/0!</v>
      </c>
      <c r="H211" s="75" t="e">
        <f>(Absorbance!B209)</f>
        <v>#DIV/0!</v>
      </c>
      <c r="I211" s="75" t="e">
        <f t="shared" si="21"/>
        <v>#DIV/0!</v>
      </c>
      <c r="J211" s="75"/>
      <c r="K211" s="75"/>
      <c r="L211" s="75"/>
      <c r="M211" s="75"/>
      <c r="N211" s="75"/>
      <c r="O211" s="75"/>
      <c r="P211" s="75"/>
    </row>
    <row r="212" spans="1:16" x14ac:dyDescent="0.15">
      <c r="A212" s="36">
        <v>398</v>
      </c>
      <c r="B212" s="75" t="e">
        <f>'UV Source'!B242</f>
        <v>#DIV/0!</v>
      </c>
      <c r="C212" s="75" t="e">
        <f t="shared" si="17"/>
        <v>#DIV/0!</v>
      </c>
      <c r="D212" s="100">
        <v>1.011E-5</v>
      </c>
      <c r="E212" s="75" t="e">
        <f t="shared" si="20"/>
        <v>#DIV/0!</v>
      </c>
      <c r="F212" s="75" t="e">
        <f t="shared" si="18"/>
        <v>#DIV/0!</v>
      </c>
      <c r="G212" s="75" t="e">
        <f t="shared" si="19"/>
        <v>#DIV/0!</v>
      </c>
      <c r="H212" s="75" t="e">
        <f>(Absorbance!B210)</f>
        <v>#DIV/0!</v>
      </c>
      <c r="I212" s="75" t="e">
        <f t="shared" si="21"/>
        <v>#DIV/0!</v>
      </c>
      <c r="J212" s="75"/>
      <c r="K212" s="75"/>
      <c r="L212" s="75"/>
      <c r="M212" s="75"/>
      <c r="N212" s="75"/>
      <c r="O212" s="75"/>
      <c r="P212" s="75"/>
    </row>
    <row r="213" spans="1:16" x14ac:dyDescent="0.15">
      <c r="A213" s="36">
        <v>399</v>
      </c>
      <c r="B213" s="75" t="e">
        <f>'UV Source'!B243</f>
        <v>#DIV/0!</v>
      </c>
      <c r="C213" s="75" t="e">
        <f t="shared" si="17"/>
        <v>#DIV/0!</v>
      </c>
      <c r="D213" s="100">
        <f>AVERAGE(D212,D214)</f>
        <v>1.0294999999999999E-5</v>
      </c>
      <c r="E213" s="75" t="e">
        <f t="shared" si="20"/>
        <v>#DIV/0!</v>
      </c>
      <c r="F213" s="75" t="e">
        <f t="shared" si="18"/>
        <v>#DIV/0!</v>
      </c>
      <c r="G213" s="75" t="e">
        <f t="shared" si="19"/>
        <v>#DIV/0!</v>
      </c>
      <c r="H213" s="75" t="e">
        <f>(Absorbance!B211)</f>
        <v>#DIV/0!</v>
      </c>
      <c r="I213" s="75" t="e">
        <f t="shared" si="21"/>
        <v>#DIV/0!</v>
      </c>
      <c r="J213" s="75"/>
      <c r="K213" s="75"/>
      <c r="L213" s="75"/>
      <c r="M213" s="75"/>
      <c r="N213" s="75"/>
      <c r="O213" s="75"/>
      <c r="P213" s="75"/>
    </row>
    <row r="214" spans="1:16" x14ac:dyDescent="0.15">
      <c r="A214" s="36">
        <v>400</v>
      </c>
      <c r="B214" s="75" t="e">
        <f>'UV Source'!B244</f>
        <v>#DIV/0!</v>
      </c>
      <c r="C214" s="75" t="e">
        <f t="shared" si="17"/>
        <v>#DIV/0!</v>
      </c>
      <c r="D214" s="100">
        <v>1.048E-5</v>
      </c>
      <c r="E214" s="75" t="e">
        <f t="shared" si="20"/>
        <v>#DIV/0!</v>
      </c>
      <c r="F214" s="75" t="e">
        <f t="shared" si="18"/>
        <v>#DIV/0!</v>
      </c>
      <c r="G214" s="75" t="e">
        <f t="shared" si="19"/>
        <v>#DIV/0!</v>
      </c>
      <c r="H214" s="75" t="e">
        <f>(Absorbance!B212)</f>
        <v>#DIV/0!</v>
      </c>
      <c r="I214" s="75" t="e">
        <f t="shared" si="21"/>
        <v>#DIV/0!</v>
      </c>
      <c r="J214" s="75"/>
      <c r="K214" s="75"/>
      <c r="L214" s="75"/>
      <c r="M214" s="75"/>
      <c r="N214" s="75"/>
      <c r="O214" s="75"/>
      <c r="P214" s="75"/>
    </row>
    <row r="215" spans="1:16" x14ac:dyDescent="0.15">
      <c r="A215" s="36">
        <v>401</v>
      </c>
      <c r="C215" s="36" t="e">
        <f t="shared" si="17"/>
        <v>#DIV/0!</v>
      </c>
      <c r="E215" s="36" t="e">
        <f t="shared" si="20"/>
        <v>#DIV/0!</v>
      </c>
      <c r="F215" s="36" t="e">
        <f t="shared" si="18"/>
        <v>#DIV/0!</v>
      </c>
      <c r="G215" s="36" t="e">
        <f t="shared" si="19"/>
        <v>#DIV/0!</v>
      </c>
      <c r="I215" s="75" t="str">
        <f t="shared" si="21"/>
        <v/>
      </c>
    </row>
    <row r="216" spans="1:16" x14ac:dyDescent="0.15">
      <c r="A216" s="36">
        <v>402</v>
      </c>
      <c r="C216" s="36" t="e">
        <f t="shared" si="17"/>
        <v>#DIV/0!</v>
      </c>
      <c r="E216" s="36" t="e">
        <f t="shared" si="20"/>
        <v>#DIV/0!</v>
      </c>
      <c r="F216" s="36" t="e">
        <f t="shared" si="18"/>
        <v>#DIV/0!</v>
      </c>
      <c r="G216" s="36" t="e">
        <f t="shared" si="19"/>
        <v>#DIV/0!</v>
      </c>
      <c r="I216" s="75" t="str">
        <f t="shared" si="21"/>
        <v/>
      </c>
    </row>
    <row r="217" spans="1:16" x14ac:dyDescent="0.15">
      <c r="A217" s="36">
        <v>403</v>
      </c>
      <c r="C217" s="36" t="e">
        <f t="shared" si="17"/>
        <v>#DIV/0!</v>
      </c>
      <c r="E217" s="36" t="e">
        <f t="shared" si="20"/>
        <v>#DIV/0!</v>
      </c>
      <c r="F217" s="36" t="e">
        <f t="shared" si="18"/>
        <v>#DIV/0!</v>
      </c>
      <c r="G217" s="36" t="e">
        <f t="shared" si="19"/>
        <v>#DIV/0!</v>
      </c>
      <c r="I217" s="75" t="str">
        <f t="shared" si="21"/>
        <v/>
      </c>
    </row>
    <row r="218" spans="1:16" x14ac:dyDescent="0.15">
      <c r="A218" s="36">
        <v>404</v>
      </c>
      <c r="C218" s="36" t="e">
        <f t="shared" si="17"/>
        <v>#DIV/0!</v>
      </c>
      <c r="E218" s="36" t="e">
        <f t="shared" si="20"/>
        <v>#DIV/0!</v>
      </c>
      <c r="F218" s="36" t="e">
        <f t="shared" si="18"/>
        <v>#DIV/0!</v>
      </c>
      <c r="G218" s="36" t="e">
        <f t="shared" si="19"/>
        <v>#DIV/0!</v>
      </c>
      <c r="I218" s="75" t="str">
        <f t="shared" si="21"/>
        <v/>
      </c>
    </row>
    <row r="219" spans="1:16" x14ac:dyDescent="0.15">
      <c r="A219" s="36">
        <v>405</v>
      </c>
      <c r="C219" s="36" t="e">
        <f t="shared" si="17"/>
        <v>#DIV/0!</v>
      </c>
      <c r="E219" s="36" t="e">
        <f t="shared" si="20"/>
        <v>#DIV/0!</v>
      </c>
      <c r="F219" s="36" t="e">
        <f t="shared" si="18"/>
        <v>#DIV/0!</v>
      </c>
      <c r="G219" s="36" t="e">
        <f t="shared" si="19"/>
        <v>#DIV/0!</v>
      </c>
      <c r="I219" s="75" t="str">
        <f t="shared" si="21"/>
        <v/>
      </c>
    </row>
    <row r="220" spans="1:16" x14ac:dyDescent="0.15">
      <c r="A220" s="36">
        <v>406</v>
      </c>
      <c r="C220" s="36" t="e">
        <f t="shared" si="17"/>
        <v>#DIV/0!</v>
      </c>
      <c r="E220" s="36" t="e">
        <f t="shared" si="20"/>
        <v>#DIV/0!</v>
      </c>
      <c r="F220" s="36" t="e">
        <f t="shared" si="18"/>
        <v>#DIV/0!</v>
      </c>
      <c r="G220" s="36" t="e">
        <f t="shared" si="19"/>
        <v>#DIV/0!</v>
      </c>
      <c r="I220" s="75" t="str">
        <f t="shared" si="21"/>
        <v/>
      </c>
    </row>
    <row r="221" spans="1:16" x14ac:dyDescent="0.15">
      <c r="A221" s="36">
        <v>407</v>
      </c>
      <c r="C221" s="36" t="e">
        <f t="shared" si="17"/>
        <v>#DIV/0!</v>
      </c>
      <c r="E221" s="36" t="e">
        <f t="shared" si="20"/>
        <v>#DIV/0!</v>
      </c>
      <c r="F221" s="36" t="e">
        <f t="shared" si="18"/>
        <v>#DIV/0!</v>
      </c>
      <c r="G221" s="36" t="e">
        <f t="shared" si="19"/>
        <v>#DIV/0!</v>
      </c>
      <c r="I221" s="75" t="str">
        <f t="shared" si="21"/>
        <v/>
      </c>
    </row>
    <row r="222" spans="1:16" x14ac:dyDescent="0.15">
      <c r="A222" s="36">
        <v>408</v>
      </c>
      <c r="C222" s="36" t="e">
        <f t="shared" si="17"/>
        <v>#DIV/0!</v>
      </c>
      <c r="E222" s="36" t="e">
        <f t="shared" si="20"/>
        <v>#DIV/0!</v>
      </c>
      <c r="F222" s="36" t="e">
        <f t="shared" si="18"/>
        <v>#DIV/0!</v>
      </c>
      <c r="G222" s="36" t="e">
        <f t="shared" si="19"/>
        <v>#DIV/0!</v>
      </c>
      <c r="I222" s="75" t="str">
        <f t="shared" si="21"/>
        <v/>
      </c>
    </row>
    <row r="223" spans="1:16" x14ac:dyDescent="0.15">
      <c r="A223" s="36">
        <v>409</v>
      </c>
      <c r="C223" s="36" t="e">
        <f t="shared" si="17"/>
        <v>#DIV/0!</v>
      </c>
      <c r="E223" s="36" t="e">
        <f t="shared" si="20"/>
        <v>#DIV/0!</v>
      </c>
      <c r="F223" s="36" t="e">
        <f t="shared" si="18"/>
        <v>#DIV/0!</v>
      </c>
      <c r="G223" s="36" t="e">
        <f t="shared" si="19"/>
        <v>#DIV/0!</v>
      </c>
      <c r="I223" s="75" t="str">
        <f t="shared" si="21"/>
        <v/>
      </c>
    </row>
    <row r="224" spans="1:16" x14ac:dyDescent="0.15">
      <c r="A224" s="36">
        <v>410</v>
      </c>
      <c r="C224" s="36" t="e">
        <f t="shared" si="17"/>
        <v>#DIV/0!</v>
      </c>
      <c r="E224" s="36" t="e">
        <f t="shared" si="20"/>
        <v>#DIV/0!</v>
      </c>
      <c r="F224" s="36" t="e">
        <f t="shared" si="18"/>
        <v>#DIV/0!</v>
      </c>
      <c r="G224" s="36" t="e">
        <f t="shared" si="19"/>
        <v>#DIV/0!</v>
      </c>
      <c r="I224" s="75" t="str">
        <f t="shared" si="21"/>
        <v/>
      </c>
    </row>
    <row r="225" spans="1:9" x14ac:dyDescent="0.15">
      <c r="A225" s="36">
        <v>411</v>
      </c>
      <c r="C225" s="36" t="e">
        <f t="shared" si="17"/>
        <v>#DIV/0!</v>
      </c>
      <c r="E225" s="36" t="e">
        <f t="shared" si="20"/>
        <v>#DIV/0!</v>
      </c>
      <c r="F225" s="36" t="e">
        <f t="shared" si="18"/>
        <v>#DIV/0!</v>
      </c>
      <c r="G225" s="36" t="e">
        <f t="shared" si="19"/>
        <v>#DIV/0!</v>
      </c>
      <c r="I225" s="75" t="str">
        <f t="shared" si="21"/>
        <v/>
      </c>
    </row>
    <row r="226" spans="1:9" x14ac:dyDescent="0.15">
      <c r="A226" s="36">
        <v>412</v>
      </c>
      <c r="C226" s="36" t="e">
        <f t="shared" si="17"/>
        <v>#DIV/0!</v>
      </c>
      <c r="E226" s="36" t="e">
        <f t="shared" si="20"/>
        <v>#DIV/0!</v>
      </c>
      <c r="F226" s="36" t="e">
        <f t="shared" si="18"/>
        <v>#DIV/0!</v>
      </c>
      <c r="G226" s="36" t="e">
        <f t="shared" si="19"/>
        <v>#DIV/0!</v>
      </c>
      <c r="I226" s="75" t="str">
        <f t="shared" si="21"/>
        <v/>
      </c>
    </row>
    <row r="227" spans="1:9" x14ac:dyDescent="0.15">
      <c r="A227" s="36">
        <v>413</v>
      </c>
      <c r="C227" s="36" t="e">
        <f t="shared" si="17"/>
        <v>#DIV/0!</v>
      </c>
      <c r="E227" s="36" t="e">
        <f t="shared" si="20"/>
        <v>#DIV/0!</v>
      </c>
      <c r="F227" s="36" t="e">
        <f t="shared" si="18"/>
        <v>#DIV/0!</v>
      </c>
      <c r="G227" s="36" t="e">
        <f t="shared" si="19"/>
        <v>#DIV/0!</v>
      </c>
      <c r="I227" s="75" t="str">
        <f t="shared" si="21"/>
        <v/>
      </c>
    </row>
    <row r="228" spans="1:9" x14ac:dyDescent="0.15">
      <c r="A228" s="36">
        <v>414</v>
      </c>
      <c r="C228" s="36" t="e">
        <f t="shared" si="17"/>
        <v>#DIV/0!</v>
      </c>
      <c r="E228" s="36" t="e">
        <f t="shared" si="20"/>
        <v>#DIV/0!</v>
      </c>
      <c r="F228" s="36" t="e">
        <f t="shared" si="18"/>
        <v>#DIV/0!</v>
      </c>
      <c r="G228" s="36" t="e">
        <f t="shared" si="19"/>
        <v>#DIV/0!</v>
      </c>
      <c r="I228" s="75" t="str">
        <f t="shared" si="21"/>
        <v/>
      </c>
    </row>
    <row r="229" spans="1:9" x14ac:dyDescent="0.15">
      <c r="A229" s="36">
        <v>415</v>
      </c>
      <c r="C229" s="36" t="e">
        <f t="shared" si="17"/>
        <v>#DIV/0!</v>
      </c>
      <c r="E229" s="36" t="e">
        <f t="shared" si="20"/>
        <v>#DIV/0!</v>
      </c>
      <c r="F229" s="36" t="e">
        <f t="shared" si="18"/>
        <v>#DIV/0!</v>
      </c>
      <c r="G229" s="36" t="e">
        <f t="shared" si="19"/>
        <v>#DIV/0!</v>
      </c>
      <c r="I229" s="75" t="str">
        <f t="shared" si="21"/>
        <v/>
      </c>
    </row>
    <row r="230" spans="1:9" x14ac:dyDescent="0.15">
      <c r="A230" s="36">
        <v>416</v>
      </c>
      <c r="C230" s="36" t="e">
        <f t="shared" si="17"/>
        <v>#DIV/0!</v>
      </c>
      <c r="E230" s="36" t="e">
        <f t="shared" si="20"/>
        <v>#DIV/0!</v>
      </c>
      <c r="F230" s="36" t="e">
        <f t="shared" si="18"/>
        <v>#DIV/0!</v>
      </c>
      <c r="G230" s="36" t="e">
        <f t="shared" si="19"/>
        <v>#DIV/0!</v>
      </c>
      <c r="I230" s="75" t="str">
        <f t="shared" si="21"/>
        <v/>
      </c>
    </row>
    <row r="231" spans="1:9" x14ac:dyDescent="0.15">
      <c r="A231" s="36">
        <v>417</v>
      </c>
      <c r="C231" s="36" t="e">
        <f t="shared" si="17"/>
        <v>#DIV/0!</v>
      </c>
      <c r="E231" s="36" t="e">
        <f t="shared" si="20"/>
        <v>#DIV/0!</v>
      </c>
      <c r="F231" s="36" t="e">
        <f t="shared" si="18"/>
        <v>#DIV/0!</v>
      </c>
      <c r="G231" s="36" t="e">
        <f t="shared" si="19"/>
        <v>#DIV/0!</v>
      </c>
      <c r="I231" s="75" t="str">
        <f t="shared" si="21"/>
        <v/>
      </c>
    </row>
    <row r="232" spans="1:9" x14ac:dyDescent="0.15">
      <c r="A232" s="36">
        <v>418</v>
      </c>
      <c r="C232" s="36" t="e">
        <f t="shared" si="17"/>
        <v>#DIV/0!</v>
      </c>
      <c r="E232" s="36" t="e">
        <f t="shared" si="20"/>
        <v>#DIV/0!</v>
      </c>
      <c r="F232" s="36" t="e">
        <f t="shared" si="18"/>
        <v>#DIV/0!</v>
      </c>
      <c r="G232" s="36" t="e">
        <f t="shared" si="19"/>
        <v>#DIV/0!</v>
      </c>
      <c r="I232" s="75" t="str">
        <f t="shared" si="21"/>
        <v/>
      </c>
    </row>
    <row r="233" spans="1:9" x14ac:dyDescent="0.15">
      <c r="A233" s="36">
        <v>419</v>
      </c>
      <c r="C233" s="36" t="e">
        <f t="shared" si="17"/>
        <v>#DIV/0!</v>
      </c>
      <c r="E233" s="36" t="e">
        <f t="shared" si="20"/>
        <v>#DIV/0!</v>
      </c>
      <c r="F233" s="36" t="e">
        <f t="shared" si="18"/>
        <v>#DIV/0!</v>
      </c>
      <c r="G233" s="36" t="e">
        <f t="shared" si="19"/>
        <v>#DIV/0!</v>
      </c>
      <c r="I233" s="75" t="str">
        <f t="shared" si="21"/>
        <v/>
      </c>
    </row>
    <row r="234" spans="1:9" x14ac:dyDescent="0.15">
      <c r="A234" s="36">
        <v>420</v>
      </c>
      <c r="C234" s="36" t="e">
        <f t="shared" si="17"/>
        <v>#DIV/0!</v>
      </c>
      <c r="E234" s="36" t="e">
        <f t="shared" si="20"/>
        <v>#DIV/0!</v>
      </c>
      <c r="F234" s="36" t="e">
        <f t="shared" si="18"/>
        <v>#DIV/0!</v>
      </c>
      <c r="G234" s="36" t="e">
        <f t="shared" si="19"/>
        <v>#DIV/0!</v>
      </c>
      <c r="I234" s="75" t="str">
        <f t="shared" si="21"/>
        <v/>
      </c>
    </row>
    <row r="235" spans="1:9" x14ac:dyDescent="0.15">
      <c r="A235" s="36">
        <v>421</v>
      </c>
      <c r="C235" s="36" t="e">
        <f t="shared" si="17"/>
        <v>#DIV/0!</v>
      </c>
      <c r="E235" s="36" t="e">
        <f t="shared" si="20"/>
        <v>#DIV/0!</v>
      </c>
      <c r="F235" s="36" t="e">
        <f t="shared" si="18"/>
        <v>#DIV/0!</v>
      </c>
      <c r="G235" s="36" t="e">
        <f t="shared" si="19"/>
        <v>#DIV/0!</v>
      </c>
      <c r="I235" s="75" t="str">
        <f t="shared" si="21"/>
        <v/>
      </c>
    </row>
    <row r="236" spans="1:9" x14ac:dyDescent="0.15">
      <c r="A236" s="36">
        <v>422</v>
      </c>
      <c r="C236" s="36" t="e">
        <f t="shared" si="17"/>
        <v>#DIV/0!</v>
      </c>
      <c r="E236" s="36" t="e">
        <f t="shared" si="20"/>
        <v>#DIV/0!</v>
      </c>
      <c r="F236" s="36" t="e">
        <f t="shared" si="18"/>
        <v>#DIV/0!</v>
      </c>
      <c r="G236" s="36" t="e">
        <f t="shared" si="19"/>
        <v>#DIV/0!</v>
      </c>
      <c r="I236" s="75" t="str">
        <f t="shared" si="21"/>
        <v/>
      </c>
    </row>
    <row r="237" spans="1:9" x14ac:dyDescent="0.15">
      <c r="A237" s="36">
        <v>423</v>
      </c>
      <c r="C237" s="36" t="e">
        <f t="shared" si="17"/>
        <v>#DIV/0!</v>
      </c>
      <c r="E237" s="36" t="e">
        <f t="shared" si="20"/>
        <v>#DIV/0!</v>
      </c>
      <c r="F237" s="36" t="e">
        <f t="shared" si="18"/>
        <v>#DIV/0!</v>
      </c>
      <c r="G237" s="36" t="e">
        <f t="shared" si="19"/>
        <v>#DIV/0!</v>
      </c>
      <c r="I237" s="75" t="str">
        <f t="shared" si="21"/>
        <v/>
      </c>
    </row>
    <row r="238" spans="1:9" x14ac:dyDescent="0.15">
      <c r="A238" s="36">
        <v>424</v>
      </c>
      <c r="C238" s="36" t="e">
        <f t="shared" si="17"/>
        <v>#DIV/0!</v>
      </c>
      <c r="E238" s="36" t="e">
        <f t="shared" si="20"/>
        <v>#DIV/0!</v>
      </c>
      <c r="F238" s="36" t="e">
        <f t="shared" si="18"/>
        <v>#DIV/0!</v>
      </c>
      <c r="G238" s="36" t="e">
        <f t="shared" si="19"/>
        <v>#DIV/0!</v>
      </c>
      <c r="I238" s="75" t="str">
        <f t="shared" si="21"/>
        <v/>
      </c>
    </row>
    <row r="239" spans="1:9" x14ac:dyDescent="0.15">
      <c r="A239" s="36">
        <v>425</v>
      </c>
      <c r="C239" s="36" t="e">
        <f t="shared" si="17"/>
        <v>#DIV/0!</v>
      </c>
      <c r="E239" s="36" t="e">
        <f t="shared" si="20"/>
        <v>#DIV/0!</v>
      </c>
      <c r="F239" s="36" t="e">
        <f t="shared" si="18"/>
        <v>#DIV/0!</v>
      </c>
      <c r="G239" s="36" t="e">
        <f t="shared" si="19"/>
        <v>#DIV/0!</v>
      </c>
      <c r="I239" s="75" t="str">
        <f t="shared" si="21"/>
        <v/>
      </c>
    </row>
    <row r="240" spans="1:9" x14ac:dyDescent="0.15">
      <c r="A240" s="36">
        <v>426</v>
      </c>
      <c r="C240" s="36" t="e">
        <f t="shared" si="17"/>
        <v>#DIV/0!</v>
      </c>
      <c r="E240" s="36" t="e">
        <f t="shared" si="20"/>
        <v>#DIV/0!</v>
      </c>
      <c r="F240" s="36" t="e">
        <f t="shared" si="18"/>
        <v>#DIV/0!</v>
      </c>
      <c r="G240" s="36" t="e">
        <f t="shared" si="19"/>
        <v>#DIV/0!</v>
      </c>
      <c r="I240" s="75" t="str">
        <f t="shared" si="21"/>
        <v/>
      </c>
    </row>
    <row r="241" spans="1:9" x14ac:dyDescent="0.15">
      <c r="A241" s="36">
        <v>427</v>
      </c>
      <c r="C241" s="36" t="e">
        <f t="shared" si="17"/>
        <v>#DIV/0!</v>
      </c>
      <c r="E241" s="36" t="e">
        <f t="shared" si="20"/>
        <v>#DIV/0!</v>
      </c>
      <c r="F241" s="36" t="e">
        <f t="shared" si="18"/>
        <v>#DIV/0!</v>
      </c>
      <c r="G241" s="36" t="e">
        <f t="shared" si="19"/>
        <v>#DIV/0!</v>
      </c>
      <c r="I241" s="75" t="str">
        <f t="shared" si="21"/>
        <v/>
      </c>
    </row>
    <row r="242" spans="1:9" x14ac:dyDescent="0.15">
      <c r="A242" s="36">
        <v>428</v>
      </c>
      <c r="C242" s="36" t="e">
        <f t="shared" si="17"/>
        <v>#DIV/0!</v>
      </c>
      <c r="E242" s="36" t="e">
        <f t="shared" si="20"/>
        <v>#DIV/0!</v>
      </c>
      <c r="F242" s="36" t="e">
        <f t="shared" si="18"/>
        <v>#DIV/0!</v>
      </c>
      <c r="G242" s="36" t="e">
        <f t="shared" si="19"/>
        <v>#DIV/0!</v>
      </c>
      <c r="I242" s="75" t="str">
        <f t="shared" si="21"/>
        <v/>
      </c>
    </row>
    <row r="243" spans="1:9" x14ac:dyDescent="0.15">
      <c r="A243" s="36">
        <v>429</v>
      </c>
      <c r="C243" s="36" t="e">
        <f t="shared" si="17"/>
        <v>#DIV/0!</v>
      </c>
      <c r="E243" s="36" t="e">
        <f t="shared" si="20"/>
        <v>#DIV/0!</v>
      </c>
      <c r="F243" s="36" t="e">
        <f t="shared" si="18"/>
        <v>#DIV/0!</v>
      </c>
      <c r="G243" s="36" t="e">
        <f t="shared" si="19"/>
        <v>#DIV/0!</v>
      </c>
      <c r="I243" s="75" t="str">
        <f t="shared" si="21"/>
        <v/>
      </c>
    </row>
    <row r="244" spans="1:9" x14ac:dyDescent="0.15">
      <c r="A244" s="36">
        <v>430</v>
      </c>
      <c r="C244" s="36" t="e">
        <f t="shared" si="17"/>
        <v>#DIV/0!</v>
      </c>
      <c r="E244" s="36" t="e">
        <f t="shared" si="20"/>
        <v>#DIV/0!</v>
      </c>
      <c r="F244" s="36" t="e">
        <f t="shared" si="18"/>
        <v>#DIV/0!</v>
      </c>
      <c r="G244" s="36" t="e">
        <f t="shared" si="19"/>
        <v>#DIV/0!</v>
      </c>
      <c r="I244" s="75" t="str">
        <f t="shared" si="21"/>
        <v/>
      </c>
    </row>
    <row r="245" spans="1:9" x14ac:dyDescent="0.15">
      <c r="A245" s="36">
        <v>431</v>
      </c>
      <c r="C245" s="36" t="e">
        <f t="shared" si="17"/>
        <v>#DIV/0!</v>
      </c>
      <c r="E245" s="36" t="e">
        <f t="shared" si="20"/>
        <v>#DIV/0!</v>
      </c>
      <c r="F245" s="36" t="e">
        <f t="shared" si="18"/>
        <v>#DIV/0!</v>
      </c>
      <c r="G245" s="36" t="e">
        <f t="shared" si="19"/>
        <v>#DIV/0!</v>
      </c>
      <c r="I245" s="75" t="str">
        <f t="shared" si="21"/>
        <v/>
      </c>
    </row>
    <row r="246" spans="1:9" x14ac:dyDescent="0.15">
      <c r="A246" s="36">
        <v>432</v>
      </c>
      <c r="C246" s="36" t="e">
        <f t="shared" si="17"/>
        <v>#DIV/0!</v>
      </c>
      <c r="E246" s="36" t="e">
        <f t="shared" si="20"/>
        <v>#DIV/0!</v>
      </c>
      <c r="F246" s="36" t="e">
        <f t="shared" si="18"/>
        <v>#DIV/0!</v>
      </c>
      <c r="G246" s="36" t="e">
        <f t="shared" si="19"/>
        <v>#DIV/0!</v>
      </c>
      <c r="I246" s="75" t="str">
        <f t="shared" si="21"/>
        <v/>
      </c>
    </row>
    <row r="247" spans="1:9" x14ac:dyDescent="0.15">
      <c r="A247" s="36">
        <v>433</v>
      </c>
      <c r="C247" s="36" t="e">
        <f t="shared" si="17"/>
        <v>#DIV/0!</v>
      </c>
      <c r="E247" s="36" t="e">
        <f t="shared" si="20"/>
        <v>#DIV/0!</v>
      </c>
      <c r="F247" s="36" t="e">
        <f t="shared" si="18"/>
        <v>#DIV/0!</v>
      </c>
      <c r="G247" s="36" t="e">
        <f t="shared" si="19"/>
        <v>#DIV/0!</v>
      </c>
      <c r="I247" s="75" t="str">
        <f t="shared" si="21"/>
        <v/>
      </c>
    </row>
    <row r="248" spans="1:9" x14ac:dyDescent="0.15">
      <c r="A248" s="36">
        <v>434</v>
      </c>
      <c r="C248" s="36" t="e">
        <f t="shared" si="17"/>
        <v>#DIV/0!</v>
      </c>
      <c r="E248" s="36" t="e">
        <f t="shared" si="20"/>
        <v>#DIV/0!</v>
      </c>
      <c r="F248" s="36" t="e">
        <f t="shared" si="18"/>
        <v>#DIV/0!</v>
      </c>
      <c r="G248" s="36" t="e">
        <f t="shared" si="19"/>
        <v>#DIV/0!</v>
      </c>
      <c r="I248" s="75" t="str">
        <f t="shared" si="21"/>
        <v/>
      </c>
    </row>
    <row r="249" spans="1:9" x14ac:dyDescent="0.15">
      <c r="A249" s="36">
        <v>435</v>
      </c>
      <c r="C249" s="36" t="e">
        <f t="shared" si="17"/>
        <v>#DIV/0!</v>
      </c>
      <c r="E249" s="36" t="e">
        <f t="shared" si="20"/>
        <v>#DIV/0!</v>
      </c>
      <c r="F249" s="36" t="e">
        <f t="shared" si="18"/>
        <v>#DIV/0!</v>
      </c>
      <c r="G249" s="36" t="e">
        <f t="shared" si="19"/>
        <v>#DIV/0!</v>
      </c>
      <c r="I249" s="75" t="str">
        <f t="shared" si="21"/>
        <v/>
      </c>
    </row>
    <row r="250" spans="1:9" x14ac:dyDescent="0.15">
      <c r="A250" s="36">
        <v>436</v>
      </c>
      <c r="C250" s="36" t="e">
        <f t="shared" si="17"/>
        <v>#DIV/0!</v>
      </c>
      <c r="E250" s="36" t="e">
        <f t="shared" si="20"/>
        <v>#DIV/0!</v>
      </c>
      <c r="F250" s="36" t="e">
        <f t="shared" si="18"/>
        <v>#DIV/0!</v>
      </c>
      <c r="G250" s="36" t="e">
        <f t="shared" si="19"/>
        <v>#DIV/0!</v>
      </c>
      <c r="I250" s="75" t="str">
        <f t="shared" si="21"/>
        <v/>
      </c>
    </row>
    <row r="251" spans="1:9" x14ac:dyDescent="0.15">
      <c r="A251" s="36">
        <v>437</v>
      </c>
      <c r="C251" s="36" t="e">
        <f t="shared" si="17"/>
        <v>#DIV/0!</v>
      </c>
      <c r="E251" s="36" t="e">
        <f t="shared" si="20"/>
        <v>#DIV/0!</v>
      </c>
      <c r="F251" s="36" t="e">
        <f t="shared" si="18"/>
        <v>#DIV/0!</v>
      </c>
      <c r="G251" s="36" t="e">
        <f t="shared" si="19"/>
        <v>#DIV/0!</v>
      </c>
      <c r="I251" s="75" t="str">
        <f t="shared" si="21"/>
        <v/>
      </c>
    </row>
    <row r="252" spans="1:9" x14ac:dyDescent="0.15">
      <c r="A252" s="36">
        <v>438</v>
      </c>
      <c r="C252" s="36" t="e">
        <f t="shared" si="17"/>
        <v>#DIV/0!</v>
      </c>
      <c r="E252" s="36" t="e">
        <f t="shared" si="20"/>
        <v>#DIV/0!</v>
      </c>
      <c r="F252" s="36" t="e">
        <f t="shared" si="18"/>
        <v>#DIV/0!</v>
      </c>
      <c r="G252" s="36" t="e">
        <f t="shared" si="19"/>
        <v>#DIV/0!</v>
      </c>
      <c r="I252" s="75" t="str">
        <f t="shared" si="21"/>
        <v/>
      </c>
    </row>
    <row r="253" spans="1:9" x14ac:dyDescent="0.15">
      <c r="A253" s="36">
        <v>439</v>
      </c>
      <c r="C253" s="36" t="e">
        <f t="shared" si="17"/>
        <v>#DIV/0!</v>
      </c>
      <c r="E253" s="36" t="e">
        <f t="shared" si="20"/>
        <v>#DIV/0!</v>
      </c>
      <c r="F253" s="36" t="e">
        <f t="shared" si="18"/>
        <v>#DIV/0!</v>
      </c>
      <c r="G253" s="36" t="e">
        <f t="shared" si="19"/>
        <v>#DIV/0!</v>
      </c>
      <c r="I253" s="75" t="str">
        <f t="shared" si="21"/>
        <v/>
      </c>
    </row>
    <row r="254" spans="1:9" x14ac:dyDescent="0.15">
      <c r="A254" s="36">
        <v>440</v>
      </c>
      <c r="C254" s="36" t="e">
        <f t="shared" si="17"/>
        <v>#DIV/0!</v>
      </c>
      <c r="E254" s="36" t="e">
        <f t="shared" si="20"/>
        <v>#DIV/0!</v>
      </c>
      <c r="F254" s="36" t="e">
        <f t="shared" si="18"/>
        <v>#DIV/0!</v>
      </c>
      <c r="G254" s="36" t="e">
        <f t="shared" si="19"/>
        <v>#DIV/0!</v>
      </c>
      <c r="I254" s="75" t="str">
        <f t="shared" si="21"/>
        <v/>
      </c>
    </row>
    <row r="255" spans="1:9" x14ac:dyDescent="0.15">
      <c r="A255" s="36">
        <v>441</v>
      </c>
      <c r="C255" s="36" t="e">
        <f t="shared" si="17"/>
        <v>#DIV/0!</v>
      </c>
      <c r="E255" s="36" t="e">
        <f t="shared" si="20"/>
        <v>#DIV/0!</v>
      </c>
      <c r="F255" s="36" t="e">
        <f t="shared" si="18"/>
        <v>#DIV/0!</v>
      </c>
      <c r="G255" s="36" t="e">
        <f t="shared" si="19"/>
        <v>#DIV/0!</v>
      </c>
      <c r="I255" s="75" t="str">
        <f t="shared" si="21"/>
        <v/>
      </c>
    </row>
    <row r="256" spans="1:9" x14ac:dyDescent="0.15">
      <c r="A256" s="36">
        <v>442</v>
      </c>
      <c r="C256" s="36" t="e">
        <f t="shared" si="17"/>
        <v>#DIV/0!</v>
      </c>
      <c r="E256" s="36" t="e">
        <f t="shared" si="20"/>
        <v>#DIV/0!</v>
      </c>
      <c r="F256" s="36" t="e">
        <f t="shared" si="18"/>
        <v>#DIV/0!</v>
      </c>
      <c r="G256" s="36" t="e">
        <f t="shared" si="19"/>
        <v>#DIV/0!</v>
      </c>
      <c r="I256" s="75" t="str">
        <f t="shared" si="21"/>
        <v/>
      </c>
    </row>
    <row r="257" spans="1:9" x14ac:dyDescent="0.15">
      <c r="A257" s="36">
        <v>443</v>
      </c>
      <c r="C257" s="36" t="e">
        <f t="shared" si="17"/>
        <v>#DIV/0!</v>
      </c>
      <c r="E257" s="36" t="e">
        <f t="shared" si="20"/>
        <v>#DIV/0!</v>
      </c>
      <c r="F257" s="36" t="e">
        <f t="shared" si="18"/>
        <v>#DIV/0!</v>
      </c>
      <c r="G257" s="36" t="e">
        <f t="shared" si="19"/>
        <v>#DIV/0!</v>
      </c>
      <c r="I257" s="75" t="str">
        <f t="shared" si="21"/>
        <v/>
      </c>
    </row>
    <row r="258" spans="1:9" x14ac:dyDescent="0.15">
      <c r="A258" s="36">
        <v>444</v>
      </c>
      <c r="C258" s="36" t="e">
        <f t="shared" si="17"/>
        <v>#DIV/0!</v>
      </c>
      <c r="E258" s="36" t="e">
        <f t="shared" si="20"/>
        <v>#DIV/0!</v>
      </c>
      <c r="F258" s="36" t="e">
        <f t="shared" si="18"/>
        <v>#DIV/0!</v>
      </c>
      <c r="G258" s="36" t="e">
        <f t="shared" si="19"/>
        <v>#DIV/0!</v>
      </c>
      <c r="I258" s="75" t="str">
        <f t="shared" si="21"/>
        <v/>
      </c>
    </row>
    <row r="259" spans="1:9" x14ac:dyDescent="0.15">
      <c r="A259" s="36">
        <v>445</v>
      </c>
      <c r="C259" s="36" t="e">
        <f t="shared" si="17"/>
        <v>#DIV/0!</v>
      </c>
      <c r="E259" s="36" t="e">
        <f t="shared" si="20"/>
        <v>#DIV/0!</v>
      </c>
      <c r="F259" s="36" t="e">
        <f t="shared" si="18"/>
        <v>#DIV/0!</v>
      </c>
      <c r="G259" s="36" t="e">
        <f t="shared" si="19"/>
        <v>#DIV/0!</v>
      </c>
      <c r="I259" s="75" t="str">
        <f t="shared" si="21"/>
        <v/>
      </c>
    </row>
    <row r="260" spans="1:9" x14ac:dyDescent="0.15">
      <c r="A260" s="36">
        <v>446</v>
      </c>
      <c r="C260" s="36" t="e">
        <f t="shared" si="17"/>
        <v>#DIV/0!</v>
      </c>
      <c r="E260" s="36" t="e">
        <f t="shared" si="20"/>
        <v>#DIV/0!</v>
      </c>
      <c r="F260" s="36" t="e">
        <f t="shared" si="18"/>
        <v>#DIV/0!</v>
      </c>
      <c r="G260" s="36" t="e">
        <f t="shared" si="19"/>
        <v>#DIV/0!</v>
      </c>
      <c r="I260" s="75" t="str">
        <f t="shared" si="21"/>
        <v/>
      </c>
    </row>
    <row r="261" spans="1:9" x14ac:dyDescent="0.15">
      <c r="A261" s="36">
        <v>447</v>
      </c>
      <c r="C261" s="36" t="e">
        <f t="shared" si="17"/>
        <v>#DIV/0!</v>
      </c>
      <c r="E261" s="36" t="e">
        <f t="shared" si="20"/>
        <v>#DIV/0!</v>
      </c>
      <c r="F261" s="36" t="e">
        <f t="shared" si="18"/>
        <v>#DIV/0!</v>
      </c>
      <c r="G261" s="36" t="e">
        <f t="shared" si="19"/>
        <v>#DIV/0!</v>
      </c>
      <c r="I261" s="75" t="str">
        <f t="shared" si="21"/>
        <v/>
      </c>
    </row>
    <row r="262" spans="1:9" x14ac:dyDescent="0.15">
      <c r="A262" s="36">
        <v>448</v>
      </c>
      <c r="C262" s="36" t="e">
        <f t="shared" si="17"/>
        <v>#DIV/0!</v>
      </c>
      <c r="E262" s="36" t="e">
        <f t="shared" si="20"/>
        <v>#DIV/0!</v>
      </c>
      <c r="F262" s="36" t="e">
        <f t="shared" si="18"/>
        <v>#DIV/0!</v>
      </c>
      <c r="G262" s="36" t="e">
        <f t="shared" si="19"/>
        <v>#DIV/0!</v>
      </c>
      <c r="I262" s="75" t="str">
        <f t="shared" si="21"/>
        <v/>
      </c>
    </row>
    <row r="263" spans="1:9" x14ac:dyDescent="0.15">
      <c r="A263" s="36">
        <v>449</v>
      </c>
      <c r="C263" s="36" t="e">
        <f t="shared" si="17"/>
        <v>#DIV/0!</v>
      </c>
      <c r="E263" s="36" t="e">
        <f t="shared" si="20"/>
        <v>#DIV/0!</v>
      </c>
      <c r="F263" s="36" t="e">
        <f t="shared" si="18"/>
        <v>#DIV/0!</v>
      </c>
      <c r="G263" s="36" t="e">
        <f t="shared" si="19"/>
        <v>#DIV/0!</v>
      </c>
      <c r="I263" s="75" t="str">
        <f t="shared" si="21"/>
        <v/>
      </c>
    </row>
    <row r="264" spans="1:9" x14ac:dyDescent="0.15">
      <c r="A264" s="36">
        <v>450</v>
      </c>
      <c r="C264" s="36" t="e">
        <f t="shared" si="17"/>
        <v>#DIV/0!</v>
      </c>
      <c r="E264" s="36" t="e">
        <f t="shared" si="20"/>
        <v>#DIV/0!</v>
      </c>
      <c r="F264" s="36" t="e">
        <f t="shared" si="18"/>
        <v>#DIV/0!</v>
      </c>
      <c r="G264" s="36" t="e">
        <f t="shared" si="19"/>
        <v>#DIV/0!</v>
      </c>
      <c r="I264" s="75" t="str">
        <f t="shared" si="21"/>
        <v/>
      </c>
    </row>
    <row r="265" spans="1:9" x14ac:dyDescent="0.15">
      <c r="A265" s="36">
        <v>451</v>
      </c>
      <c r="C265" s="36" t="e">
        <f t="shared" si="17"/>
        <v>#DIV/0!</v>
      </c>
      <c r="E265" s="36" t="e">
        <f t="shared" si="20"/>
        <v>#DIV/0!</v>
      </c>
      <c r="F265" s="36" t="e">
        <f t="shared" si="18"/>
        <v>#DIV/0!</v>
      </c>
      <c r="G265" s="36" t="e">
        <f t="shared" si="19"/>
        <v>#DIV/0!</v>
      </c>
      <c r="I265" s="75" t="str">
        <f t="shared" si="21"/>
        <v/>
      </c>
    </row>
    <row r="266" spans="1:9" x14ac:dyDescent="0.15">
      <c r="A266" s="36">
        <v>452</v>
      </c>
      <c r="C266" s="36" t="e">
        <f t="shared" si="17"/>
        <v>#DIV/0!</v>
      </c>
      <c r="E266" s="36" t="e">
        <f t="shared" si="20"/>
        <v>#DIV/0!</v>
      </c>
      <c r="F266" s="36" t="e">
        <f t="shared" si="18"/>
        <v>#DIV/0!</v>
      </c>
      <c r="G266" s="36" t="e">
        <f t="shared" si="19"/>
        <v>#DIV/0!</v>
      </c>
      <c r="I266" s="75" t="str">
        <f t="shared" si="21"/>
        <v/>
      </c>
    </row>
    <row r="267" spans="1:9" x14ac:dyDescent="0.15">
      <c r="A267" s="36">
        <v>453</v>
      </c>
      <c r="C267" s="36" t="e">
        <f t="shared" si="17"/>
        <v>#DIV/0!</v>
      </c>
      <c r="E267" s="36" t="e">
        <f t="shared" si="20"/>
        <v>#DIV/0!</v>
      </c>
      <c r="F267" s="36" t="e">
        <f t="shared" si="18"/>
        <v>#DIV/0!</v>
      </c>
      <c r="G267" s="36" t="e">
        <f t="shared" si="19"/>
        <v>#DIV/0!</v>
      </c>
      <c r="I267" s="75" t="str">
        <f t="shared" si="21"/>
        <v/>
      </c>
    </row>
    <row r="268" spans="1:9" x14ac:dyDescent="0.15">
      <c r="A268" s="36">
        <v>454</v>
      </c>
      <c r="C268" s="36" t="e">
        <f t="shared" si="17"/>
        <v>#DIV/0!</v>
      </c>
      <c r="E268" s="36" t="e">
        <f t="shared" si="20"/>
        <v>#DIV/0!</v>
      </c>
      <c r="F268" s="36" t="e">
        <f t="shared" si="18"/>
        <v>#DIV/0!</v>
      </c>
      <c r="G268" s="36" t="e">
        <f t="shared" si="19"/>
        <v>#DIV/0!</v>
      </c>
      <c r="I268" s="75" t="str">
        <f t="shared" si="21"/>
        <v/>
      </c>
    </row>
    <row r="269" spans="1:9" x14ac:dyDescent="0.15">
      <c r="A269" s="36">
        <v>455</v>
      </c>
      <c r="C269" s="36" t="e">
        <f t="shared" si="17"/>
        <v>#DIV/0!</v>
      </c>
      <c r="E269" s="36" t="e">
        <f t="shared" si="20"/>
        <v>#DIV/0!</v>
      </c>
      <c r="F269" s="36" t="e">
        <f t="shared" si="18"/>
        <v>#DIV/0!</v>
      </c>
      <c r="G269" s="36" t="e">
        <f t="shared" si="19"/>
        <v>#DIV/0!</v>
      </c>
      <c r="I269" s="75" t="str">
        <f t="shared" si="21"/>
        <v/>
      </c>
    </row>
    <row r="270" spans="1:9" x14ac:dyDescent="0.15">
      <c r="A270" s="36">
        <v>456</v>
      </c>
      <c r="C270" s="36" t="e">
        <f t="shared" ref="C270:C333" si="22">B270/$B$10</f>
        <v>#DIV/0!</v>
      </c>
      <c r="E270" s="36" t="e">
        <f t="shared" si="20"/>
        <v>#DIV/0!</v>
      </c>
      <c r="F270" s="36" t="e">
        <f t="shared" ref="F270:F333" si="23">B270*E270</f>
        <v>#DIV/0!</v>
      </c>
      <c r="G270" s="36" t="e">
        <f t="shared" ref="G270:G333" si="24">$C$4*C270</f>
        <v>#DIV/0!</v>
      </c>
      <c r="I270" s="75" t="str">
        <f t="shared" si="21"/>
        <v/>
      </c>
    </row>
    <row r="271" spans="1:9" x14ac:dyDescent="0.15">
      <c r="A271" s="36">
        <v>457</v>
      </c>
      <c r="C271" s="36" t="e">
        <f t="shared" si="22"/>
        <v>#DIV/0!</v>
      </c>
      <c r="E271" s="36" t="e">
        <f t="shared" ref="E271:E334" si="25">D271/$C$7</f>
        <v>#DIV/0!</v>
      </c>
      <c r="F271" s="36" t="e">
        <f t="shared" si="23"/>
        <v>#DIV/0!</v>
      </c>
      <c r="G271" s="36" t="e">
        <f t="shared" si="24"/>
        <v>#DIV/0!</v>
      </c>
      <c r="I271" s="75" t="str">
        <f t="shared" ref="I271:I334" si="26">IF(H271="","",IF(H271=0,0,G271*(1-EXP(-H271*LN(10)*$C$2))/(H271*LN(10)*$C$2)))</f>
        <v/>
      </c>
    </row>
    <row r="272" spans="1:9" x14ac:dyDescent="0.15">
      <c r="A272" s="36">
        <v>458</v>
      </c>
      <c r="C272" s="36" t="e">
        <f t="shared" si="22"/>
        <v>#DIV/0!</v>
      </c>
      <c r="E272" s="36" t="e">
        <f t="shared" si="25"/>
        <v>#DIV/0!</v>
      </c>
      <c r="F272" s="36" t="e">
        <f t="shared" si="23"/>
        <v>#DIV/0!</v>
      </c>
      <c r="G272" s="36" t="e">
        <f t="shared" si="24"/>
        <v>#DIV/0!</v>
      </c>
      <c r="I272" s="75" t="str">
        <f t="shared" si="26"/>
        <v/>
      </c>
    </row>
    <row r="273" spans="1:9" x14ac:dyDescent="0.15">
      <c r="A273" s="36">
        <v>459</v>
      </c>
      <c r="C273" s="36" t="e">
        <f t="shared" si="22"/>
        <v>#DIV/0!</v>
      </c>
      <c r="E273" s="36" t="e">
        <f t="shared" si="25"/>
        <v>#DIV/0!</v>
      </c>
      <c r="F273" s="36" t="e">
        <f t="shared" si="23"/>
        <v>#DIV/0!</v>
      </c>
      <c r="G273" s="36" t="e">
        <f t="shared" si="24"/>
        <v>#DIV/0!</v>
      </c>
      <c r="I273" s="75" t="str">
        <f t="shared" si="26"/>
        <v/>
      </c>
    </row>
    <row r="274" spans="1:9" x14ac:dyDescent="0.15">
      <c r="A274" s="36">
        <v>460</v>
      </c>
      <c r="C274" s="36" t="e">
        <f t="shared" si="22"/>
        <v>#DIV/0!</v>
      </c>
      <c r="E274" s="36" t="e">
        <f t="shared" si="25"/>
        <v>#DIV/0!</v>
      </c>
      <c r="F274" s="36" t="e">
        <f t="shared" si="23"/>
        <v>#DIV/0!</v>
      </c>
      <c r="G274" s="36" t="e">
        <f t="shared" si="24"/>
        <v>#DIV/0!</v>
      </c>
      <c r="I274" s="75" t="str">
        <f t="shared" si="26"/>
        <v/>
      </c>
    </row>
    <row r="275" spans="1:9" x14ac:dyDescent="0.15">
      <c r="A275" s="36">
        <v>461</v>
      </c>
      <c r="C275" s="36" t="e">
        <f t="shared" si="22"/>
        <v>#DIV/0!</v>
      </c>
      <c r="E275" s="36" t="e">
        <f t="shared" si="25"/>
        <v>#DIV/0!</v>
      </c>
      <c r="F275" s="36" t="e">
        <f t="shared" si="23"/>
        <v>#DIV/0!</v>
      </c>
      <c r="G275" s="36" t="e">
        <f t="shared" si="24"/>
        <v>#DIV/0!</v>
      </c>
      <c r="I275" s="75" t="str">
        <f t="shared" si="26"/>
        <v/>
      </c>
    </row>
    <row r="276" spans="1:9" x14ac:dyDescent="0.15">
      <c r="A276" s="36">
        <v>462</v>
      </c>
      <c r="C276" s="36" t="e">
        <f t="shared" si="22"/>
        <v>#DIV/0!</v>
      </c>
      <c r="E276" s="36" t="e">
        <f t="shared" si="25"/>
        <v>#DIV/0!</v>
      </c>
      <c r="F276" s="36" t="e">
        <f t="shared" si="23"/>
        <v>#DIV/0!</v>
      </c>
      <c r="G276" s="36" t="e">
        <f t="shared" si="24"/>
        <v>#DIV/0!</v>
      </c>
      <c r="I276" s="75" t="str">
        <f t="shared" si="26"/>
        <v/>
      </c>
    </row>
    <row r="277" spans="1:9" x14ac:dyDescent="0.15">
      <c r="A277" s="36">
        <v>463</v>
      </c>
      <c r="C277" s="36" t="e">
        <f t="shared" si="22"/>
        <v>#DIV/0!</v>
      </c>
      <c r="E277" s="36" t="e">
        <f t="shared" si="25"/>
        <v>#DIV/0!</v>
      </c>
      <c r="F277" s="36" t="e">
        <f t="shared" si="23"/>
        <v>#DIV/0!</v>
      </c>
      <c r="G277" s="36" t="e">
        <f t="shared" si="24"/>
        <v>#DIV/0!</v>
      </c>
      <c r="I277" s="75" t="str">
        <f t="shared" si="26"/>
        <v/>
      </c>
    </row>
    <row r="278" spans="1:9" x14ac:dyDescent="0.15">
      <c r="A278" s="36">
        <v>464</v>
      </c>
      <c r="C278" s="36" t="e">
        <f t="shared" si="22"/>
        <v>#DIV/0!</v>
      </c>
      <c r="E278" s="36" t="e">
        <f t="shared" si="25"/>
        <v>#DIV/0!</v>
      </c>
      <c r="F278" s="36" t="e">
        <f t="shared" si="23"/>
        <v>#DIV/0!</v>
      </c>
      <c r="G278" s="36" t="e">
        <f t="shared" si="24"/>
        <v>#DIV/0!</v>
      </c>
      <c r="I278" s="75" t="str">
        <f t="shared" si="26"/>
        <v/>
      </c>
    </row>
    <row r="279" spans="1:9" x14ac:dyDescent="0.15">
      <c r="A279" s="36">
        <v>465</v>
      </c>
      <c r="C279" s="36" t="e">
        <f t="shared" si="22"/>
        <v>#DIV/0!</v>
      </c>
      <c r="E279" s="36" t="e">
        <f t="shared" si="25"/>
        <v>#DIV/0!</v>
      </c>
      <c r="F279" s="36" t="e">
        <f t="shared" si="23"/>
        <v>#DIV/0!</v>
      </c>
      <c r="G279" s="36" t="e">
        <f t="shared" si="24"/>
        <v>#DIV/0!</v>
      </c>
      <c r="I279" s="75" t="str">
        <f t="shared" si="26"/>
        <v/>
      </c>
    </row>
    <row r="280" spans="1:9" x14ac:dyDescent="0.15">
      <c r="A280" s="36">
        <v>466</v>
      </c>
      <c r="C280" s="36" t="e">
        <f t="shared" si="22"/>
        <v>#DIV/0!</v>
      </c>
      <c r="E280" s="36" t="e">
        <f t="shared" si="25"/>
        <v>#DIV/0!</v>
      </c>
      <c r="F280" s="36" t="e">
        <f t="shared" si="23"/>
        <v>#DIV/0!</v>
      </c>
      <c r="G280" s="36" t="e">
        <f t="shared" si="24"/>
        <v>#DIV/0!</v>
      </c>
      <c r="I280" s="75" t="str">
        <f t="shared" si="26"/>
        <v/>
      </c>
    </row>
    <row r="281" spans="1:9" x14ac:dyDescent="0.15">
      <c r="A281" s="36">
        <v>467</v>
      </c>
      <c r="C281" s="36" t="e">
        <f t="shared" si="22"/>
        <v>#DIV/0!</v>
      </c>
      <c r="E281" s="36" t="e">
        <f t="shared" si="25"/>
        <v>#DIV/0!</v>
      </c>
      <c r="F281" s="36" t="e">
        <f t="shared" si="23"/>
        <v>#DIV/0!</v>
      </c>
      <c r="G281" s="36" t="e">
        <f t="shared" si="24"/>
        <v>#DIV/0!</v>
      </c>
      <c r="I281" s="75" t="str">
        <f t="shared" si="26"/>
        <v/>
      </c>
    </row>
    <row r="282" spans="1:9" x14ac:dyDescent="0.15">
      <c r="A282" s="36">
        <v>468</v>
      </c>
      <c r="C282" s="36" t="e">
        <f t="shared" si="22"/>
        <v>#DIV/0!</v>
      </c>
      <c r="E282" s="36" t="e">
        <f t="shared" si="25"/>
        <v>#DIV/0!</v>
      </c>
      <c r="F282" s="36" t="e">
        <f t="shared" si="23"/>
        <v>#DIV/0!</v>
      </c>
      <c r="G282" s="36" t="e">
        <f t="shared" si="24"/>
        <v>#DIV/0!</v>
      </c>
      <c r="I282" s="75" t="str">
        <f t="shared" si="26"/>
        <v/>
      </c>
    </row>
    <row r="283" spans="1:9" x14ac:dyDescent="0.15">
      <c r="A283" s="36">
        <v>469</v>
      </c>
      <c r="C283" s="36" t="e">
        <f t="shared" si="22"/>
        <v>#DIV/0!</v>
      </c>
      <c r="E283" s="36" t="e">
        <f t="shared" si="25"/>
        <v>#DIV/0!</v>
      </c>
      <c r="F283" s="36" t="e">
        <f t="shared" si="23"/>
        <v>#DIV/0!</v>
      </c>
      <c r="G283" s="36" t="e">
        <f t="shared" si="24"/>
        <v>#DIV/0!</v>
      </c>
      <c r="I283" s="75" t="str">
        <f t="shared" si="26"/>
        <v/>
      </c>
    </row>
    <row r="284" spans="1:9" x14ac:dyDescent="0.15">
      <c r="A284" s="36">
        <v>470</v>
      </c>
      <c r="C284" s="36" t="e">
        <f t="shared" si="22"/>
        <v>#DIV/0!</v>
      </c>
      <c r="E284" s="36" t="e">
        <f t="shared" si="25"/>
        <v>#DIV/0!</v>
      </c>
      <c r="F284" s="36" t="e">
        <f t="shared" si="23"/>
        <v>#DIV/0!</v>
      </c>
      <c r="G284" s="36" t="e">
        <f t="shared" si="24"/>
        <v>#DIV/0!</v>
      </c>
      <c r="I284" s="75" t="str">
        <f t="shared" si="26"/>
        <v/>
      </c>
    </row>
    <row r="285" spans="1:9" x14ac:dyDescent="0.15">
      <c r="A285" s="36">
        <v>471</v>
      </c>
      <c r="C285" s="36" t="e">
        <f t="shared" si="22"/>
        <v>#DIV/0!</v>
      </c>
      <c r="E285" s="36" t="e">
        <f t="shared" si="25"/>
        <v>#DIV/0!</v>
      </c>
      <c r="F285" s="36" t="e">
        <f t="shared" si="23"/>
        <v>#DIV/0!</v>
      </c>
      <c r="G285" s="36" t="e">
        <f t="shared" si="24"/>
        <v>#DIV/0!</v>
      </c>
      <c r="I285" s="75" t="str">
        <f t="shared" si="26"/>
        <v/>
      </c>
    </row>
    <row r="286" spans="1:9" x14ac:dyDescent="0.15">
      <c r="A286" s="36">
        <v>472</v>
      </c>
      <c r="C286" s="36" t="e">
        <f t="shared" si="22"/>
        <v>#DIV/0!</v>
      </c>
      <c r="E286" s="36" t="e">
        <f t="shared" si="25"/>
        <v>#DIV/0!</v>
      </c>
      <c r="F286" s="36" t="e">
        <f t="shared" si="23"/>
        <v>#DIV/0!</v>
      </c>
      <c r="G286" s="36" t="e">
        <f t="shared" si="24"/>
        <v>#DIV/0!</v>
      </c>
      <c r="I286" s="75" t="str">
        <f t="shared" si="26"/>
        <v/>
      </c>
    </row>
    <row r="287" spans="1:9" x14ac:dyDescent="0.15">
      <c r="A287" s="36">
        <v>473</v>
      </c>
      <c r="C287" s="36" t="e">
        <f t="shared" si="22"/>
        <v>#DIV/0!</v>
      </c>
      <c r="E287" s="36" t="e">
        <f t="shared" si="25"/>
        <v>#DIV/0!</v>
      </c>
      <c r="F287" s="36" t="e">
        <f t="shared" si="23"/>
        <v>#DIV/0!</v>
      </c>
      <c r="G287" s="36" t="e">
        <f t="shared" si="24"/>
        <v>#DIV/0!</v>
      </c>
      <c r="I287" s="75" t="str">
        <f t="shared" si="26"/>
        <v/>
      </c>
    </row>
    <row r="288" spans="1:9" x14ac:dyDescent="0.15">
      <c r="A288" s="36">
        <v>474</v>
      </c>
      <c r="C288" s="36" t="e">
        <f t="shared" si="22"/>
        <v>#DIV/0!</v>
      </c>
      <c r="E288" s="36" t="e">
        <f t="shared" si="25"/>
        <v>#DIV/0!</v>
      </c>
      <c r="F288" s="36" t="e">
        <f t="shared" si="23"/>
        <v>#DIV/0!</v>
      </c>
      <c r="G288" s="36" t="e">
        <f t="shared" si="24"/>
        <v>#DIV/0!</v>
      </c>
      <c r="I288" s="75" t="str">
        <f t="shared" si="26"/>
        <v/>
      </c>
    </row>
    <row r="289" spans="1:9" x14ac:dyDescent="0.15">
      <c r="A289" s="36">
        <v>475</v>
      </c>
      <c r="C289" s="36" t="e">
        <f t="shared" si="22"/>
        <v>#DIV/0!</v>
      </c>
      <c r="E289" s="36" t="e">
        <f t="shared" si="25"/>
        <v>#DIV/0!</v>
      </c>
      <c r="F289" s="36" t="e">
        <f t="shared" si="23"/>
        <v>#DIV/0!</v>
      </c>
      <c r="G289" s="36" t="e">
        <f t="shared" si="24"/>
        <v>#DIV/0!</v>
      </c>
      <c r="I289" s="75" t="str">
        <f t="shared" si="26"/>
        <v/>
      </c>
    </row>
    <row r="290" spans="1:9" x14ac:dyDescent="0.15">
      <c r="A290" s="36">
        <v>476</v>
      </c>
      <c r="C290" s="36" t="e">
        <f t="shared" si="22"/>
        <v>#DIV/0!</v>
      </c>
      <c r="E290" s="36" t="e">
        <f t="shared" si="25"/>
        <v>#DIV/0!</v>
      </c>
      <c r="F290" s="36" t="e">
        <f t="shared" si="23"/>
        <v>#DIV/0!</v>
      </c>
      <c r="G290" s="36" t="e">
        <f t="shared" si="24"/>
        <v>#DIV/0!</v>
      </c>
      <c r="I290" s="75" t="str">
        <f t="shared" si="26"/>
        <v/>
      </c>
    </row>
    <row r="291" spans="1:9" x14ac:dyDescent="0.15">
      <c r="A291" s="36">
        <v>477</v>
      </c>
      <c r="C291" s="36" t="e">
        <f t="shared" si="22"/>
        <v>#DIV/0!</v>
      </c>
      <c r="E291" s="36" t="e">
        <f t="shared" si="25"/>
        <v>#DIV/0!</v>
      </c>
      <c r="F291" s="36" t="e">
        <f t="shared" si="23"/>
        <v>#DIV/0!</v>
      </c>
      <c r="G291" s="36" t="e">
        <f t="shared" si="24"/>
        <v>#DIV/0!</v>
      </c>
      <c r="I291" s="75" t="str">
        <f t="shared" si="26"/>
        <v/>
      </c>
    </row>
    <row r="292" spans="1:9" x14ac:dyDescent="0.15">
      <c r="A292" s="36">
        <v>478</v>
      </c>
      <c r="C292" s="36" t="e">
        <f t="shared" si="22"/>
        <v>#DIV/0!</v>
      </c>
      <c r="E292" s="36" t="e">
        <f t="shared" si="25"/>
        <v>#DIV/0!</v>
      </c>
      <c r="F292" s="36" t="e">
        <f t="shared" si="23"/>
        <v>#DIV/0!</v>
      </c>
      <c r="G292" s="36" t="e">
        <f t="shared" si="24"/>
        <v>#DIV/0!</v>
      </c>
      <c r="I292" s="75" t="str">
        <f t="shared" si="26"/>
        <v/>
      </c>
    </row>
    <row r="293" spans="1:9" x14ac:dyDescent="0.15">
      <c r="A293" s="36">
        <v>479</v>
      </c>
      <c r="C293" s="36" t="e">
        <f t="shared" si="22"/>
        <v>#DIV/0!</v>
      </c>
      <c r="E293" s="36" t="e">
        <f t="shared" si="25"/>
        <v>#DIV/0!</v>
      </c>
      <c r="F293" s="36" t="e">
        <f t="shared" si="23"/>
        <v>#DIV/0!</v>
      </c>
      <c r="G293" s="36" t="e">
        <f t="shared" si="24"/>
        <v>#DIV/0!</v>
      </c>
      <c r="I293" s="75" t="str">
        <f t="shared" si="26"/>
        <v/>
      </c>
    </row>
    <row r="294" spans="1:9" x14ac:dyDescent="0.15">
      <c r="A294" s="36">
        <v>480</v>
      </c>
      <c r="C294" s="36" t="e">
        <f t="shared" si="22"/>
        <v>#DIV/0!</v>
      </c>
      <c r="E294" s="36" t="e">
        <f t="shared" si="25"/>
        <v>#DIV/0!</v>
      </c>
      <c r="F294" s="36" t="e">
        <f t="shared" si="23"/>
        <v>#DIV/0!</v>
      </c>
      <c r="G294" s="36" t="e">
        <f t="shared" si="24"/>
        <v>#DIV/0!</v>
      </c>
      <c r="I294" s="75" t="str">
        <f t="shared" si="26"/>
        <v/>
      </c>
    </row>
    <row r="295" spans="1:9" x14ac:dyDescent="0.15">
      <c r="A295" s="36">
        <v>481</v>
      </c>
      <c r="C295" s="36" t="e">
        <f t="shared" si="22"/>
        <v>#DIV/0!</v>
      </c>
      <c r="E295" s="36" t="e">
        <f t="shared" si="25"/>
        <v>#DIV/0!</v>
      </c>
      <c r="F295" s="36" t="e">
        <f t="shared" si="23"/>
        <v>#DIV/0!</v>
      </c>
      <c r="G295" s="36" t="e">
        <f t="shared" si="24"/>
        <v>#DIV/0!</v>
      </c>
      <c r="I295" s="75" t="str">
        <f t="shared" si="26"/>
        <v/>
      </c>
    </row>
    <row r="296" spans="1:9" x14ac:dyDescent="0.15">
      <c r="A296" s="36">
        <v>482</v>
      </c>
      <c r="C296" s="36" t="e">
        <f t="shared" si="22"/>
        <v>#DIV/0!</v>
      </c>
      <c r="E296" s="36" t="e">
        <f t="shared" si="25"/>
        <v>#DIV/0!</v>
      </c>
      <c r="F296" s="36" t="e">
        <f t="shared" si="23"/>
        <v>#DIV/0!</v>
      </c>
      <c r="G296" s="36" t="e">
        <f t="shared" si="24"/>
        <v>#DIV/0!</v>
      </c>
      <c r="I296" s="75" t="str">
        <f t="shared" si="26"/>
        <v/>
      </c>
    </row>
    <row r="297" spans="1:9" x14ac:dyDescent="0.15">
      <c r="A297" s="36">
        <v>483</v>
      </c>
      <c r="C297" s="36" t="e">
        <f t="shared" si="22"/>
        <v>#DIV/0!</v>
      </c>
      <c r="E297" s="36" t="e">
        <f t="shared" si="25"/>
        <v>#DIV/0!</v>
      </c>
      <c r="F297" s="36" t="e">
        <f t="shared" si="23"/>
        <v>#DIV/0!</v>
      </c>
      <c r="G297" s="36" t="e">
        <f t="shared" si="24"/>
        <v>#DIV/0!</v>
      </c>
      <c r="I297" s="75" t="str">
        <f t="shared" si="26"/>
        <v/>
      </c>
    </row>
    <row r="298" spans="1:9" x14ac:dyDescent="0.15">
      <c r="A298" s="36">
        <v>484</v>
      </c>
      <c r="C298" s="36" t="e">
        <f t="shared" si="22"/>
        <v>#DIV/0!</v>
      </c>
      <c r="E298" s="36" t="e">
        <f t="shared" si="25"/>
        <v>#DIV/0!</v>
      </c>
      <c r="F298" s="36" t="e">
        <f t="shared" si="23"/>
        <v>#DIV/0!</v>
      </c>
      <c r="G298" s="36" t="e">
        <f t="shared" si="24"/>
        <v>#DIV/0!</v>
      </c>
      <c r="I298" s="75" t="str">
        <f t="shared" si="26"/>
        <v/>
      </c>
    </row>
    <row r="299" spans="1:9" x14ac:dyDescent="0.15">
      <c r="A299" s="36">
        <v>485</v>
      </c>
      <c r="C299" s="36" t="e">
        <f t="shared" si="22"/>
        <v>#DIV/0!</v>
      </c>
      <c r="E299" s="36" t="e">
        <f t="shared" si="25"/>
        <v>#DIV/0!</v>
      </c>
      <c r="F299" s="36" t="e">
        <f t="shared" si="23"/>
        <v>#DIV/0!</v>
      </c>
      <c r="G299" s="36" t="e">
        <f t="shared" si="24"/>
        <v>#DIV/0!</v>
      </c>
      <c r="I299" s="75" t="str">
        <f t="shared" si="26"/>
        <v/>
      </c>
    </row>
    <row r="300" spans="1:9" x14ac:dyDescent="0.15">
      <c r="A300" s="36">
        <v>486</v>
      </c>
      <c r="C300" s="36" t="e">
        <f t="shared" si="22"/>
        <v>#DIV/0!</v>
      </c>
      <c r="E300" s="36" t="e">
        <f t="shared" si="25"/>
        <v>#DIV/0!</v>
      </c>
      <c r="F300" s="36" t="e">
        <f t="shared" si="23"/>
        <v>#DIV/0!</v>
      </c>
      <c r="G300" s="36" t="e">
        <f t="shared" si="24"/>
        <v>#DIV/0!</v>
      </c>
      <c r="I300" s="75" t="str">
        <f t="shared" si="26"/>
        <v/>
      </c>
    </row>
    <row r="301" spans="1:9" x14ac:dyDescent="0.15">
      <c r="A301" s="36">
        <v>487</v>
      </c>
      <c r="C301" s="36" t="e">
        <f t="shared" si="22"/>
        <v>#DIV/0!</v>
      </c>
      <c r="E301" s="36" t="e">
        <f t="shared" si="25"/>
        <v>#DIV/0!</v>
      </c>
      <c r="F301" s="36" t="e">
        <f t="shared" si="23"/>
        <v>#DIV/0!</v>
      </c>
      <c r="G301" s="36" t="e">
        <f t="shared" si="24"/>
        <v>#DIV/0!</v>
      </c>
      <c r="I301" s="75" t="str">
        <f t="shared" si="26"/>
        <v/>
      </c>
    </row>
    <row r="302" spans="1:9" x14ac:dyDescent="0.15">
      <c r="A302" s="36">
        <v>488</v>
      </c>
      <c r="C302" s="36" t="e">
        <f t="shared" si="22"/>
        <v>#DIV/0!</v>
      </c>
      <c r="E302" s="36" t="e">
        <f t="shared" si="25"/>
        <v>#DIV/0!</v>
      </c>
      <c r="F302" s="36" t="e">
        <f t="shared" si="23"/>
        <v>#DIV/0!</v>
      </c>
      <c r="G302" s="36" t="e">
        <f t="shared" si="24"/>
        <v>#DIV/0!</v>
      </c>
      <c r="I302" s="75" t="str">
        <f t="shared" si="26"/>
        <v/>
      </c>
    </row>
    <row r="303" spans="1:9" x14ac:dyDescent="0.15">
      <c r="A303" s="36">
        <v>489</v>
      </c>
      <c r="C303" s="36" t="e">
        <f t="shared" si="22"/>
        <v>#DIV/0!</v>
      </c>
      <c r="E303" s="36" t="e">
        <f t="shared" si="25"/>
        <v>#DIV/0!</v>
      </c>
      <c r="F303" s="36" t="e">
        <f t="shared" si="23"/>
        <v>#DIV/0!</v>
      </c>
      <c r="G303" s="36" t="e">
        <f t="shared" si="24"/>
        <v>#DIV/0!</v>
      </c>
      <c r="I303" s="75" t="str">
        <f t="shared" si="26"/>
        <v/>
      </c>
    </row>
    <row r="304" spans="1:9" x14ac:dyDescent="0.15">
      <c r="A304" s="36">
        <v>490</v>
      </c>
      <c r="C304" s="36" t="e">
        <f t="shared" si="22"/>
        <v>#DIV/0!</v>
      </c>
      <c r="E304" s="36" t="e">
        <f t="shared" si="25"/>
        <v>#DIV/0!</v>
      </c>
      <c r="F304" s="36" t="e">
        <f t="shared" si="23"/>
        <v>#DIV/0!</v>
      </c>
      <c r="G304" s="36" t="e">
        <f t="shared" si="24"/>
        <v>#DIV/0!</v>
      </c>
      <c r="I304" s="75" t="str">
        <f t="shared" si="26"/>
        <v/>
      </c>
    </row>
    <row r="305" spans="1:9" x14ac:dyDescent="0.15">
      <c r="A305" s="36">
        <v>491</v>
      </c>
      <c r="C305" s="36" t="e">
        <f t="shared" si="22"/>
        <v>#DIV/0!</v>
      </c>
      <c r="E305" s="36" t="e">
        <f t="shared" si="25"/>
        <v>#DIV/0!</v>
      </c>
      <c r="F305" s="36" t="e">
        <f t="shared" si="23"/>
        <v>#DIV/0!</v>
      </c>
      <c r="G305" s="36" t="e">
        <f t="shared" si="24"/>
        <v>#DIV/0!</v>
      </c>
      <c r="I305" s="75" t="str">
        <f t="shared" si="26"/>
        <v/>
      </c>
    </row>
    <row r="306" spans="1:9" x14ac:dyDescent="0.15">
      <c r="A306" s="36">
        <v>492</v>
      </c>
      <c r="C306" s="36" t="e">
        <f t="shared" si="22"/>
        <v>#DIV/0!</v>
      </c>
      <c r="E306" s="36" t="e">
        <f t="shared" si="25"/>
        <v>#DIV/0!</v>
      </c>
      <c r="F306" s="36" t="e">
        <f t="shared" si="23"/>
        <v>#DIV/0!</v>
      </c>
      <c r="G306" s="36" t="e">
        <f t="shared" si="24"/>
        <v>#DIV/0!</v>
      </c>
      <c r="I306" s="75" t="str">
        <f t="shared" si="26"/>
        <v/>
      </c>
    </row>
    <row r="307" spans="1:9" x14ac:dyDescent="0.15">
      <c r="A307" s="36">
        <v>493</v>
      </c>
      <c r="C307" s="36" t="e">
        <f t="shared" si="22"/>
        <v>#DIV/0!</v>
      </c>
      <c r="E307" s="36" t="e">
        <f t="shared" si="25"/>
        <v>#DIV/0!</v>
      </c>
      <c r="F307" s="36" t="e">
        <f t="shared" si="23"/>
        <v>#DIV/0!</v>
      </c>
      <c r="G307" s="36" t="e">
        <f t="shared" si="24"/>
        <v>#DIV/0!</v>
      </c>
      <c r="I307" s="75" t="str">
        <f t="shared" si="26"/>
        <v/>
      </c>
    </row>
    <row r="308" spans="1:9" x14ac:dyDescent="0.15">
      <c r="A308" s="36">
        <v>494</v>
      </c>
      <c r="C308" s="36" t="e">
        <f t="shared" si="22"/>
        <v>#DIV/0!</v>
      </c>
      <c r="E308" s="36" t="e">
        <f t="shared" si="25"/>
        <v>#DIV/0!</v>
      </c>
      <c r="F308" s="36" t="e">
        <f t="shared" si="23"/>
        <v>#DIV/0!</v>
      </c>
      <c r="G308" s="36" t="e">
        <f t="shared" si="24"/>
        <v>#DIV/0!</v>
      </c>
      <c r="I308" s="75" t="str">
        <f t="shared" si="26"/>
        <v/>
      </c>
    </row>
    <row r="309" spans="1:9" x14ac:dyDescent="0.15">
      <c r="A309" s="36">
        <v>495</v>
      </c>
      <c r="C309" s="36" t="e">
        <f t="shared" si="22"/>
        <v>#DIV/0!</v>
      </c>
      <c r="E309" s="36" t="e">
        <f t="shared" si="25"/>
        <v>#DIV/0!</v>
      </c>
      <c r="F309" s="36" t="e">
        <f t="shared" si="23"/>
        <v>#DIV/0!</v>
      </c>
      <c r="G309" s="36" t="e">
        <f t="shared" si="24"/>
        <v>#DIV/0!</v>
      </c>
      <c r="I309" s="75" t="str">
        <f t="shared" si="26"/>
        <v/>
      </c>
    </row>
    <row r="310" spans="1:9" x14ac:dyDescent="0.15">
      <c r="A310" s="36">
        <v>496</v>
      </c>
      <c r="C310" s="36" t="e">
        <f t="shared" si="22"/>
        <v>#DIV/0!</v>
      </c>
      <c r="E310" s="36" t="e">
        <f t="shared" si="25"/>
        <v>#DIV/0!</v>
      </c>
      <c r="F310" s="36" t="e">
        <f t="shared" si="23"/>
        <v>#DIV/0!</v>
      </c>
      <c r="G310" s="36" t="e">
        <f t="shared" si="24"/>
        <v>#DIV/0!</v>
      </c>
      <c r="I310" s="75" t="str">
        <f t="shared" si="26"/>
        <v/>
      </c>
    </row>
    <row r="311" spans="1:9" x14ac:dyDescent="0.15">
      <c r="A311" s="36">
        <v>497</v>
      </c>
      <c r="C311" s="36" t="e">
        <f t="shared" si="22"/>
        <v>#DIV/0!</v>
      </c>
      <c r="E311" s="36" t="e">
        <f t="shared" si="25"/>
        <v>#DIV/0!</v>
      </c>
      <c r="F311" s="36" t="e">
        <f t="shared" si="23"/>
        <v>#DIV/0!</v>
      </c>
      <c r="G311" s="36" t="e">
        <f t="shared" si="24"/>
        <v>#DIV/0!</v>
      </c>
      <c r="I311" s="75" t="str">
        <f t="shared" si="26"/>
        <v/>
      </c>
    </row>
    <row r="312" spans="1:9" x14ac:dyDescent="0.15">
      <c r="A312" s="36">
        <v>498</v>
      </c>
      <c r="C312" s="36" t="e">
        <f t="shared" si="22"/>
        <v>#DIV/0!</v>
      </c>
      <c r="E312" s="36" t="e">
        <f t="shared" si="25"/>
        <v>#DIV/0!</v>
      </c>
      <c r="F312" s="36" t="e">
        <f t="shared" si="23"/>
        <v>#DIV/0!</v>
      </c>
      <c r="G312" s="36" t="e">
        <f t="shared" si="24"/>
        <v>#DIV/0!</v>
      </c>
      <c r="I312" s="75" t="str">
        <f t="shared" si="26"/>
        <v/>
      </c>
    </row>
    <row r="313" spans="1:9" x14ac:dyDescent="0.15">
      <c r="A313" s="36">
        <v>499</v>
      </c>
      <c r="C313" s="36" t="e">
        <f t="shared" si="22"/>
        <v>#DIV/0!</v>
      </c>
      <c r="E313" s="36" t="e">
        <f t="shared" si="25"/>
        <v>#DIV/0!</v>
      </c>
      <c r="F313" s="36" t="e">
        <f t="shared" si="23"/>
        <v>#DIV/0!</v>
      </c>
      <c r="G313" s="36" t="e">
        <f t="shared" si="24"/>
        <v>#DIV/0!</v>
      </c>
      <c r="I313" s="75" t="str">
        <f t="shared" si="26"/>
        <v/>
      </c>
    </row>
    <row r="314" spans="1:9" x14ac:dyDescent="0.15">
      <c r="A314" s="36">
        <v>500</v>
      </c>
      <c r="C314" s="36" t="e">
        <f t="shared" si="22"/>
        <v>#DIV/0!</v>
      </c>
      <c r="E314" s="36" t="e">
        <f t="shared" si="25"/>
        <v>#DIV/0!</v>
      </c>
      <c r="F314" s="36" t="e">
        <f t="shared" si="23"/>
        <v>#DIV/0!</v>
      </c>
      <c r="G314" s="36" t="e">
        <f t="shared" si="24"/>
        <v>#DIV/0!</v>
      </c>
      <c r="I314" s="75" t="str">
        <f t="shared" si="26"/>
        <v/>
      </c>
    </row>
    <row r="315" spans="1:9" x14ac:dyDescent="0.15">
      <c r="A315" s="36">
        <v>501</v>
      </c>
      <c r="C315" s="36" t="e">
        <f t="shared" si="22"/>
        <v>#DIV/0!</v>
      </c>
      <c r="E315" s="36" t="e">
        <f t="shared" si="25"/>
        <v>#DIV/0!</v>
      </c>
      <c r="F315" s="36" t="e">
        <f t="shared" si="23"/>
        <v>#DIV/0!</v>
      </c>
      <c r="G315" s="36" t="e">
        <f t="shared" si="24"/>
        <v>#DIV/0!</v>
      </c>
      <c r="I315" s="75" t="str">
        <f t="shared" si="26"/>
        <v/>
      </c>
    </row>
    <row r="316" spans="1:9" x14ac:dyDescent="0.15">
      <c r="A316" s="36">
        <v>502</v>
      </c>
      <c r="C316" s="36" t="e">
        <f t="shared" si="22"/>
        <v>#DIV/0!</v>
      </c>
      <c r="E316" s="36" t="e">
        <f t="shared" si="25"/>
        <v>#DIV/0!</v>
      </c>
      <c r="F316" s="36" t="e">
        <f t="shared" si="23"/>
        <v>#DIV/0!</v>
      </c>
      <c r="G316" s="36" t="e">
        <f t="shared" si="24"/>
        <v>#DIV/0!</v>
      </c>
      <c r="I316" s="75" t="str">
        <f t="shared" si="26"/>
        <v/>
      </c>
    </row>
    <row r="317" spans="1:9" x14ac:dyDescent="0.15">
      <c r="A317" s="36">
        <v>503</v>
      </c>
      <c r="C317" s="36" t="e">
        <f t="shared" si="22"/>
        <v>#DIV/0!</v>
      </c>
      <c r="E317" s="36" t="e">
        <f t="shared" si="25"/>
        <v>#DIV/0!</v>
      </c>
      <c r="F317" s="36" t="e">
        <f t="shared" si="23"/>
        <v>#DIV/0!</v>
      </c>
      <c r="G317" s="36" t="e">
        <f t="shared" si="24"/>
        <v>#DIV/0!</v>
      </c>
      <c r="I317" s="75" t="str">
        <f t="shared" si="26"/>
        <v/>
      </c>
    </row>
    <row r="318" spans="1:9" x14ac:dyDescent="0.15">
      <c r="A318" s="36">
        <v>504</v>
      </c>
      <c r="C318" s="36" t="e">
        <f t="shared" si="22"/>
        <v>#DIV/0!</v>
      </c>
      <c r="E318" s="36" t="e">
        <f t="shared" si="25"/>
        <v>#DIV/0!</v>
      </c>
      <c r="F318" s="36" t="e">
        <f t="shared" si="23"/>
        <v>#DIV/0!</v>
      </c>
      <c r="G318" s="36" t="e">
        <f t="shared" si="24"/>
        <v>#DIV/0!</v>
      </c>
      <c r="I318" s="75" t="str">
        <f t="shared" si="26"/>
        <v/>
      </c>
    </row>
    <row r="319" spans="1:9" x14ac:dyDescent="0.15">
      <c r="A319" s="36">
        <v>505</v>
      </c>
      <c r="C319" s="36" t="e">
        <f t="shared" si="22"/>
        <v>#DIV/0!</v>
      </c>
      <c r="E319" s="36" t="e">
        <f t="shared" si="25"/>
        <v>#DIV/0!</v>
      </c>
      <c r="F319" s="36" t="e">
        <f t="shared" si="23"/>
        <v>#DIV/0!</v>
      </c>
      <c r="G319" s="36" t="e">
        <f t="shared" si="24"/>
        <v>#DIV/0!</v>
      </c>
      <c r="I319" s="75" t="str">
        <f t="shared" si="26"/>
        <v/>
      </c>
    </row>
    <row r="320" spans="1:9" x14ac:dyDescent="0.15">
      <c r="A320" s="36">
        <v>506</v>
      </c>
      <c r="C320" s="36" t="e">
        <f t="shared" si="22"/>
        <v>#DIV/0!</v>
      </c>
      <c r="E320" s="36" t="e">
        <f t="shared" si="25"/>
        <v>#DIV/0!</v>
      </c>
      <c r="F320" s="36" t="e">
        <f t="shared" si="23"/>
        <v>#DIV/0!</v>
      </c>
      <c r="G320" s="36" t="e">
        <f t="shared" si="24"/>
        <v>#DIV/0!</v>
      </c>
      <c r="I320" s="75" t="str">
        <f t="shared" si="26"/>
        <v/>
      </c>
    </row>
    <row r="321" spans="1:9" x14ac:dyDescent="0.15">
      <c r="A321" s="36">
        <v>507</v>
      </c>
      <c r="C321" s="36" t="e">
        <f t="shared" si="22"/>
        <v>#DIV/0!</v>
      </c>
      <c r="E321" s="36" t="e">
        <f t="shared" si="25"/>
        <v>#DIV/0!</v>
      </c>
      <c r="F321" s="36" t="e">
        <f t="shared" si="23"/>
        <v>#DIV/0!</v>
      </c>
      <c r="G321" s="36" t="e">
        <f t="shared" si="24"/>
        <v>#DIV/0!</v>
      </c>
      <c r="I321" s="75" t="str">
        <f t="shared" si="26"/>
        <v/>
      </c>
    </row>
    <row r="322" spans="1:9" x14ac:dyDescent="0.15">
      <c r="A322" s="36">
        <v>508</v>
      </c>
      <c r="C322" s="36" t="e">
        <f t="shared" si="22"/>
        <v>#DIV/0!</v>
      </c>
      <c r="E322" s="36" t="e">
        <f t="shared" si="25"/>
        <v>#DIV/0!</v>
      </c>
      <c r="F322" s="36" t="e">
        <f t="shared" si="23"/>
        <v>#DIV/0!</v>
      </c>
      <c r="G322" s="36" t="e">
        <f t="shared" si="24"/>
        <v>#DIV/0!</v>
      </c>
      <c r="I322" s="75" t="str">
        <f t="shared" si="26"/>
        <v/>
      </c>
    </row>
    <row r="323" spans="1:9" x14ac:dyDescent="0.15">
      <c r="A323" s="36">
        <v>509</v>
      </c>
      <c r="C323" s="36" t="e">
        <f t="shared" si="22"/>
        <v>#DIV/0!</v>
      </c>
      <c r="E323" s="36" t="e">
        <f t="shared" si="25"/>
        <v>#DIV/0!</v>
      </c>
      <c r="F323" s="36" t="e">
        <f t="shared" si="23"/>
        <v>#DIV/0!</v>
      </c>
      <c r="G323" s="36" t="e">
        <f t="shared" si="24"/>
        <v>#DIV/0!</v>
      </c>
      <c r="I323" s="75" t="str">
        <f t="shared" si="26"/>
        <v/>
      </c>
    </row>
    <row r="324" spans="1:9" x14ac:dyDescent="0.15">
      <c r="A324" s="36">
        <v>510</v>
      </c>
      <c r="C324" s="36" t="e">
        <f t="shared" si="22"/>
        <v>#DIV/0!</v>
      </c>
      <c r="E324" s="36" t="e">
        <f t="shared" si="25"/>
        <v>#DIV/0!</v>
      </c>
      <c r="F324" s="36" t="e">
        <f t="shared" si="23"/>
        <v>#DIV/0!</v>
      </c>
      <c r="G324" s="36" t="e">
        <f t="shared" si="24"/>
        <v>#DIV/0!</v>
      </c>
      <c r="I324" s="75" t="str">
        <f t="shared" si="26"/>
        <v/>
      </c>
    </row>
    <row r="325" spans="1:9" x14ac:dyDescent="0.15">
      <c r="A325" s="36">
        <v>511</v>
      </c>
      <c r="C325" s="36" t="e">
        <f t="shared" si="22"/>
        <v>#DIV/0!</v>
      </c>
      <c r="E325" s="36" t="e">
        <f t="shared" si="25"/>
        <v>#DIV/0!</v>
      </c>
      <c r="F325" s="36" t="e">
        <f t="shared" si="23"/>
        <v>#DIV/0!</v>
      </c>
      <c r="G325" s="36" t="e">
        <f t="shared" si="24"/>
        <v>#DIV/0!</v>
      </c>
      <c r="I325" s="75" t="str">
        <f t="shared" si="26"/>
        <v/>
      </c>
    </row>
    <row r="326" spans="1:9" x14ac:dyDescent="0.15">
      <c r="A326" s="36">
        <v>512</v>
      </c>
      <c r="C326" s="36" t="e">
        <f t="shared" si="22"/>
        <v>#DIV/0!</v>
      </c>
      <c r="E326" s="36" t="e">
        <f t="shared" si="25"/>
        <v>#DIV/0!</v>
      </c>
      <c r="F326" s="36" t="e">
        <f t="shared" si="23"/>
        <v>#DIV/0!</v>
      </c>
      <c r="G326" s="36" t="e">
        <f t="shared" si="24"/>
        <v>#DIV/0!</v>
      </c>
      <c r="I326" s="75" t="str">
        <f t="shared" si="26"/>
        <v/>
      </c>
    </row>
    <row r="327" spans="1:9" x14ac:dyDescent="0.15">
      <c r="A327" s="36">
        <v>513</v>
      </c>
      <c r="C327" s="36" t="e">
        <f t="shared" si="22"/>
        <v>#DIV/0!</v>
      </c>
      <c r="E327" s="36" t="e">
        <f t="shared" si="25"/>
        <v>#DIV/0!</v>
      </c>
      <c r="F327" s="36" t="e">
        <f t="shared" si="23"/>
        <v>#DIV/0!</v>
      </c>
      <c r="G327" s="36" t="e">
        <f t="shared" si="24"/>
        <v>#DIV/0!</v>
      </c>
      <c r="I327" s="75" t="str">
        <f t="shared" si="26"/>
        <v/>
      </c>
    </row>
    <row r="328" spans="1:9" x14ac:dyDescent="0.15">
      <c r="A328" s="36">
        <v>514</v>
      </c>
      <c r="C328" s="36" t="e">
        <f t="shared" si="22"/>
        <v>#DIV/0!</v>
      </c>
      <c r="E328" s="36" t="e">
        <f t="shared" si="25"/>
        <v>#DIV/0!</v>
      </c>
      <c r="F328" s="36" t="e">
        <f t="shared" si="23"/>
        <v>#DIV/0!</v>
      </c>
      <c r="G328" s="36" t="e">
        <f t="shared" si="24"/>
        <v>#DIV/0!</v>
      </c>
      <c r="I328" s="75" t="str">
        <f t="shared" si="26"/>
        <v/>
      </c>
    </row>
    <row r="329" spans="1:9" x14ac:dyDescent="0.15">
      <c r="A329" s="36">
        <v>515</v>
      </c>
      <c r="C329" s="36" t="e">
        <f t="shared" si="22"/>
        <v>#DIV/0!</v>
      </c>
      <c r="E329" s="36" t="e">
        <f t="shared" si="25"/>
        <v>#DIV/0!</v>
      </c>
      <c r="F329" s="36" t="e">
        <f t="shared" si="23"/>
        <v>#DIV/0!</v>
      </c>
      <c r="G329" s="36" t="e">
        <f t="shared" si="24"/>
        <v>#DIV/0!</v>
      </c>
      <c r="I329" s="75" t="str">
        <f t="shared" si="26"/>
        <v/>
      </c>
    </row>
    <row r="330" spans="1:9" x14ac:dyDescent="0.15">
      <c r="A330" s="36">
        <v>516</v>
      </c>
      <c r="C330" s="36" t="e">
        <f t="shared" si="22"/>
        <v>#DIV/0!</v>
      </c>
      <c r="E330" s="36" t="e">
        <f t="shared" si="25"/>
        <v>#DIV/0!</v>
      </c>
      <c r="F330" s="36" t="e">
        <f t="shared" si="23"/>
        <v>#DIV/0!</v>
      </c>
      <c r="G330" s="36" t="e">
        <f t="shared" si="24"/>
        <v>#DIV/0!</v>
      </c>
      <c r="I330" s="75" t="str">
        <f t="shared" si="26"/>
        <v/>
      </c>
    </row>
    <row r="331" spans="1:9" x14ac:dyDescent="0.15">
      <c r="A331" s="36">
        <v>517</v>
      </c>
      <c r="C331" s="36" t="e">
        <f t="shared" si="22"/>
        <v>#DIV/0!</v>
      </c>
      <c r="E331" s="36" t="e">
        <f t="shared" si="25"/>
        <v>#DIV/0!</v>
      </c>
      <c r="F331" s="36" t="e">
        <f t="shared" si="23"/>
        <v>#DIV/0!</v>
      </c>
      <c r="G331" s="36" t="e">
        <f t="shared" si="24"/>
        <v>#DIV/0!</v>
      </c>
      <c r="I331" s="75" t="str">
        <f t="shared" si="26"/>
        <v/>
      </c>
    </row>
    <row r="332" spans="1:9" x14ac:dyDescent="0.15">
      <c r="A332" s="36">
        <v>518</v>
      </c>
      <c r="C332" s="36" t="e">
        <f t="shared" si="22"/>
        <v>#DIV/0!</v>
      </c>
      <c r="E332" s="36" t="e">
        <f t="shared" si="25"/>
        <v>#DIV/0!</v>
      </c>
      <c r="F332" s="36" t="e">
        <f t="shared" si="23"/>
        <v>#DIV/0!</v>
      </c>
      <c r="G332" s="36" t="e">
        <f t="shared" si="24"/>
        <v>#DIV/0!</v>
      </c>
      <c r="I332" s="75" t="str">
        <f t="shared" si="26"/>
        <v/>
      </c>
    </row>
    <row r="333" spans="1:9" x14ac:dyDescent="0.15">
      <c r="A333" s="36">
        <v>519</v>
      </c>
      <c r="C333" s="36" t="e">
        <f t="shared" si="22"/>
        <v>#DIV/0!</v>
      </c>
      <c r="E333" s="36" t="e">
        <f t="shared" si="25"/>
        <v>#DIV/0!</v>
      </c>
      <c r="F333" s="36" t="e">
        <f t="shared" si="23"/>
        <v>#DIV/0!</v>
      </c>
      <c r="G333" s="36" t="e">
        <f t="shared" si="24"/>
        <v>#DIV/0!</v>
      </c>
      <c r="I333" s="75" t="str">
        <f t="shared" si="26"/>
        <v/>
      </c>
    </row>
    <row r="334" spans="1:9" x14ac:dyDescent="0.15">
      <c r="A334" s="36">
        <v>520</v>
      </c>
      <c r="C334" s="36" t="e">
        <f t="shared" ref="C334:C397" si="27">B334/$B$10</f>
        <v>#DIV/0!</v>
      </c>
      <c r="E334" s="36" t="e">
        <f t="shared" si="25"/>
        <v>#DIV/0!</v>
      </c>
      <c r="F334" s="36" t="e">
        <f t="shared" ref="F334:F397" si="28">B334*E334</f>
        <v>#DIV/0!</v>
      </c>
      <c r="G334" s="36" t="e">
        <f t="shared" ref="G334:G397" si="29">$C$4*C334</f>
        <v>#DIV/0!</v>
      </c>
      <c r="I334" s="75" t="str">
        <f t="shared" si="26"/>
        <v/>
      </c>
    </row>
    <row r="335" spans="1:9" x14ac:dyDescent="0.15">
      <c r="A335" s="36">
        <v>521</v>
      </c>
      <c r="C335" s="36" t="e">
        <f t="shared" si="27"/>
        <v>#DIV/0!</v>
      </c>
      <c r="E335" s="36" t="e">
        <f t="shared" ref="E335:E398" si="30">D335/$C$7</f>
        <v>#DIV/0!</v>
      </c>
      <c r="F335" s="36" t="e">
        <f t="shared" si="28"/>
        <v>#DIV/0!</v>
      </c>
      <c r="G335" s="36" t="e">
        <f t="shared" si="29"/>
        <v>#DIV/0!</v>
      </c>
      <c r="I335" s="75" t="str">
        <f t="shared" ref="I335:I398" si="31">IF(H335="","",IF(H335=0,0,G335*(1-EXP(-H335*LN(10)*$C$2))/(H335*LN(10)*$C$2)))</f>
        <v/>
      </c>
    </row>
    <row r="336" spans="1:9" x14ac:dyDescent="0.15">
      <c r="A336" s="36">
        <v>522</v>
      </c>
      <c r="C336" s="36" t="e">
        <f t="shared" si="27"/>
        <v>#DIV/0!</v>
      </c>
      <c r="E336" s="36" t="e">
        <f t="shared" si="30"/>
        <v>#DIV/0!</v>
      </c>
      <c r="F336" s="36" t="e">
        <f t="shared" si="28"/>
        <v>#DIV/0!</v>
      </c>
      <c r="G336" s="36" t="e">
        <f t="shared" si="29"/>
        <v>#DIV/0!</v>
      </c>
      <c r="I336" s="75" t="str">
        <f t="shared" si="31"/>
        <v/>
      </c>
    </row>
    <row r="337" spans="1:9" x14ac:dyDescent="0.15">
      <c r="A337" s="36">
        <v>523</v>
      </c>
      <c r="C337" s="36" t="e">
        <f t="shared" si="27"/>
        <v>#DIV/0!</v>
      </c>
      <c r="E337" s="36" t="e">
        <f t="shared" si="30"/>
        <v>#DIV/0!</v>
      </c>
      <c r="F337" s="36" t="e">
        <f t="shared" si="28"/>
        <v>#DIV/0!</v>
      </c>
      <c r="G337" s="36" t="e">
        <f t="shared" si="29"/>
        <v>#DIV/0!</v>
      </c>
      <c r="I337" s="75" t="str">
        <f t="shared" si="31"/>
        <v/>
      </c>
    </row>
    <row r="338" spans="1:9" x14ac:dyDescent="0.15">
      <c r="A338" s="36">
        <v>524</v>
      </c>
      <c r="C338" s="36" t="e">
        <f t="shared" si="27"/>
        <v>#DIV/0!</v>
      </c>
      <c r="E338" s="36" t="e">
        <f t="shared" si="30"/>
        <v>#DIV/0!</v>
      </c>
      <c r="F338" s="36" t="e">
        <f t="shared" si="28"/>
        <v>#DIV/0!</v>
      </c>
      <c r="G338" s="36" t="e">
        <f t="shared" si="29"/>
        <v>#DIV/0!</v>
      </c>
      <c r="I338" s="75" t="str">
        <f t="shared" si="31"/>
        <v/>
      </c>
    </row>
    <row r="339" spans="1:9" x14ac:dyDescent="0.15">
      <c r="A339" s="36">
        <v>525</v>
      </c>
      <c r="C339" s="36" t="e">
        <f t="shared" si="27"/>
        <v>#DIV/0!</v>
      </c>
      <c r="E339" s="36" t="e">
        <f t="shared" si="30"/>
        <v>#DIV/0!</v>
      </c>
      <c r="F339" s="36" t="e">
        <f t="shared" si="28"/>
        <v>#DIV/0!</v>
      </c>
      <c r="G339" s="36" t="e">
        <f t="shared" si="29"/>
        <v>#DIV/0!</v>
      </c>
      <c r="I339" s="75" t="str">
        <f t="shared" si="31"/>
        <v/>
      </c>
    </row>
    <row r="340" spans="1:9" x14ac:dyDescent="0.15">
      <c r="A340" s="36">
        <v>526</v>
      </c>
      <c r="C340" s="36" t="e">
        <f t="shared" si="27"/>
        <v>#DIV/0!</v>
      </c>
      <c r="E340" s="36" t="e">
        <f t="shared" si="30"/>
        <v>#DIV/0!</v>
      </c>
      <c r="F340" s="36" t="e">
        <f t="shared" si="28"/>
        <v>#DIV/0!</v>
      </c>
      <c r="G340" s="36" t="e">
        <f t="shared" si="29"/>
        <v>#DIV/0!</v>
      </c>
      <c r="I340" s="75" t="str">
        <f t="shared" si="31"/>
        <v/>
      </c>
    </row>
    <row r="341" spans="1:9" x14ac:dyDescent="0.15">
      <c r="A341" s="36">
        <v>527</v>
      </c>
      <c r="C341" s="36" t="e">
        <f t="shared" si="27"/>
        <v>#DIV/0!</v>
      </c>
      <c r="E341" s="36" t="e">
        <f t="shared" si="30"/>
        <v>#DIV/0!</v>
      </c>
      <c r="F341" s="36" t="e">
        <f t="shared" si="28"/>
        <v>#DIV/0!</v>
      </c>
      <c r="G341" s="36" t="e">
        <f t="shared" si="29"/>
        <v>#DIV/0!</v>
      </c>
      <c r="I341" s="75" t="str">
        <f t="shared" si="31"/>
        <v/>
      </c>
    </row>
    <row r="342" spans="1:9" x14ac:dyDescent="0.15">
      <c r="A342" s="36">
        <v>528</v>
      </c>
      <c r="C342" s="36" t="e">
        <f t="shared" si="27"/>
        <v>#DIV/0!</v>
      </c>
      <c r="E342" s="36" t="e">
        <f t="shared" si="30"/>
        <v>#DIV/0!</v>
      </c>
      <c r="F342" s="36" t="e">
        <f t="shared" si="28"/>
        <v>#DIV/0!</v>
      </c>
      <c r="G342" s="36" t="e">
        <f t="shared" si="29"/>
        <v>#DIV/0!</v>
      </c>
      <c r="I342" s="75" t="str">
        <f t="shared" si="31"/>
        <v/>
      </c>
    </row>
    <row r="343" spans="1:9" x14ac:dyDescent="0.15">
      <c r="A343" s="36">
        <v>529</v>
      </c>
      <c r="C343" s="36" t="e">
        <f t="shared" si="27"/>
        <v>#DIV/0!</v>
      </c>
      <c r="E343" s="36" t="e">
        <f t="shared" si="30"/>
        <v>#DIV/0!</v>
      </c>
      <c r="F343" s="36" t="e">
        <f t="shared" si="28"/>
        <v>#DIV/0!</v>
      </c>
      <c r="G343" s="36" t="e">
        <f t="shared" si="29"/>
        <v>#DIV/0!</v>
      </c>
      <c r="I343" s="75" t="str">
        <f t="shared" si="31"/>
        <v/>
      </c>
    </row>
    <row r="344" spans="1:9" x14ac:dyDescent="0.15">
      <c r="A344" s="36">
        <v>530</v>
      </c>
      <c r="C344" s="36" t="e">
        <f t="shared" si="27"/>
        <v>#DIV/0!</v>
      </c>
      <c r="E344" s="36" t="e">
        <f t="shared" si="30"/>
        <v>#DIV/0!</v>
      </c>
      <c r="F344" s="36" t="e">
        <f t="shared" si="28"/>
        <v>#DIV/0!</v>
      </c>
      <c r="G344" s="36" t="e">
        <f t="shared" si="29"/>
        <v>#DIV/0!</v>
      </c>
      <c r="I344" s="75" t="str">
        <f t="shared" si="31"/>
        <v/>
      </c>
    </row>
    <row r="345" spans="1:9" x14ac:dyDescent="0.15">
      <c r="A345" s="36">
        <v>531</v>
      </c>
      <c r="C345" s="36" t="e">
        <f t="shared" si="27"/>
        <v>#DIV/0!</v>
      </c>
      <c r="E345" s="36" t="e">
        <f t="shared" si="30"/>
        <v>#DIV/0!</v>
      </c>
      <c r="F345" s="36" t="e">
        <f t="shared" si="28"/>
        <v>#DIV/0!</v>
      </c>
      <c r="G345" s="36" t="e">
        <f t="shared" si="29"/>
        <v>#DIV/0!</v>
      </c>
      <c r="I345" s="75" t="str">
        <f t="shared" si="31"/>
        <v/>
      </c>
    </row>
    <row r="346" spans="1:9" x14ac:dyDescent="0.15">
      <c r="A346" s="36">
        <v>532</v>
      </c>
      <c r="C346" s="36" t="e">
        <f t="shared" si="27"/>
        <v>#DIV/0!</v>
      </c>
      <c r="E346" s="36" t="e">
        <f t="shared" si="30"/>
        <v>#DIV/0!</v>
      </c>
      <c r="F346" s="36" t="e">
        <f t="shared" si="28"/>
        <v>#DIV/0!</v>
      </c>
      <c r="G346" s="36" t="e">
        <f t="shared" si="29"/>
        <v>#DIV/0!</v>
      </c>
      <c r="I346" s="75" t="str">
        <f t="shared" si="31"/>
        <v/>
      </c>
    </row>
    <row r="347" spans="1:9" x14ac:dyDescent="0.15">
      <c r="A347" s="36">
        <v>533</v>
      </c>
      <c r="C347" s="36" t="e">
        <f t="shared" si="27"/>
        <v>#DIV/0!</v>
      </c>
      <c r="E347" s="36" t="e">
        <f t="shared" si="30"/>
        <v>#DIV/0!</v>
      </c>
      <c r="F347" s="36" t="e">
        <f t="shared" si="28"/>
        <v>#DIV/0!</v>
      </c>
      <c r="G347" s="36" t="e">
        <f t="shared" si="29"/>
        <v>#DIV/0!</v>
      </c>
      <c r="I347" s="75" t="str">
        <f t="shared" si="31"/>
        <v/>
      </c>
    </row>
    <row r="348" spans="1:9" x14ac:dyDescent="0.15">
      <c r="A348" s="36">
        <v>534</v>
      </c>
      <c r="C348" s="36" t="e">
        <f t="shared" si="27"/>
        <v>#DIV/0!</v>
      </c>
      <c r="E348" s="36" t="e">
        <f t="shared" si="30"/>
        <v>#DIV/0!</v>
      </c>
      <c r="F348" s="36" t="e">
        <f t="shared" si="28"/>
        <v>#DIV/0!</v>
      </c>
      <c r="G348" s="36" t="e">
        <f t="shared" si="29"/>
        <v>#DIV/0!</v>
      </c>
      <c r="I348" s="75" t="str">
        <f t="shared" si="31"/>
        <v/>
      </c>
    </row>
    <row r="349" spans="1:9" x14ac:dyDescent="0.15">
      <c r="A349" s="36">
        <v>535</v>
      </c>
      <c r="C349" s="36" t="e">
        <f t="shared" si="27"/>
        <v>#DIV/0!</v>
      </c>
      <c r="E349" s="36" t="e">
        <f t="shared" si="30"/>
        <v>#DIV/0!</v>
      </c>
      <c r="F349" s="36" t="e">
        <f t="shared" si="28"/>
        <v>#DIV/0!</v>
      </c>
      <c r="G349" s="36" t="e">
        <f t="shared" si="29"/>
        <v>#DIV/0!</v>
      </c>
      <c r="I349" s="75" t="str">
        <f t="shared" si="31"/>
        <v/>
      </c>
    </row>
    <row r="350" spans="1:9" x14ac:dyDescent="0.15">
      <c r="A350" s="36">
        <v>536</v>
      </c>
      <c r="C350" s="36" t="e">
        <f t="shared" si="27"/>
        <v>#DIV/0!</v>
      </c>
      <c r="E350" s="36" t="e">
        <f t="shared" si="30"/>
        <v>#DIV/0!</v>
      </c>
      <c r="F350" s="36" t="e">
        <f t="shared" si="28"/>
        <v>#DIV/0!</v>
      </c>
      <c r="G350" s="36" t="e">
        <f t="shared" si="29"/>
        <v>#DIV/0!</v>
      </c>
      <c r="I350" s="75" t="str">
        <f t="shared" si="31"/>
        <v/>
      </c>
    </row>
    <row r="351" spans="1:9" x14ac:dyDescent="0.15">
      <c r="A351" s="36">
        <v>537</v>
      </c>
      <c r="C351" s="36" t="e">
        <f t="shared" si="27"/>
        <v>#DIV/0!</v>
      </c>
      <c r="E351" s="36" t="e">
        <f t="shared" si="30"/>
        <v>#DIV/0!</v>
      </c>
      <c r="F351" s="36" t="e">
        <f t="shared" si="28"/>
        <v>#DIV/0!</v>
      </c>
      <c r="G351" s="36" t="e">
        <f t="shared" si="29"/>
        <v>#DIV/0!</v>
      </c>
      <c r="I351" s="75" t="str">
        <f t="shared" si="31"/>
        <v/>
      </c>
    </row>
    <row r="352" spans="1:9" x14ac:dyDescent="0.15">
      <c r="A352" s="36">
        <v>538</v>
      </c>
      <c r="C352" s="36" t="e">
        <f t="shared" si="27"/>
        <v>#DIV/0!</v>
      </c>
      <c r="E352" s="36" t="e">
        <f t="shared" si="30"/>
        <v>#DIV/0!</v>
      </c>
      <c r="F352" s="36" t="e">
        <f t="shared" si="28"/>
        <v>#DIV/0!</v>
      </c>
      <c r="G352" s="36" t="e">
        <f t="shared" si="29"/>
        <v>#DIV/0!</v>
      </c>
      <c r="I352" s="75" t="str">
        <f t="shared" si="31"/>
        <v/>
      </c>
    </row>
    <row r="353" spans="1:9" x14ac:dyDescent="0.15">
      <c r="A353" s="36">
        <v>539</v>
      </c>
      <c r="C353" s="36" t="e">
        <f t="shared" si="27"/>
        <v>#DIV/0!</v>
      </c>
      <c r="E353" s="36" t="e">
        <f t="shared" si="30"/>
        <v>#DIV/0!</v>
      </c>
      <c r="F353" s="36" t="e">
        <f t="shared" si="28"/>
        <v>#DIV/0!</v>
      </c>
      <c r="G353" s="36" t="e">
        <f t="shared" si="29"/>
        <v>#DIV/0!</v>
      </c>
      <c r="I353" s="75" t="str">
        <f t="shared" si="31"/>
        <v/>
      </c>
    </row>
    <row r="354" spans="1:9" x14ac:dyDescent="0.15">
      <c r="A354" s="36">
        <v>540</v>
      </c>
      <c r="C354" s="36" t="e">
        <f t="shared" si="27"/>
        <v>#DIV/0!</v>
      </c>
      <c r="E354" s="36" t="e">
        <f t="shared" si="30"/>
        <v>#DIV/0!</v>
      </c>
      <c r="F354" s="36" t="e">
        <f t="shared" si="28"/>
        <v>#DIV/0!</v>
      </c>
      <c r="G354" s="36" t="e">
        <f t="shared" si="29"/>
        <v>#DIV/0!</v>
      </c>
      <c r="I354" s="75" t="str">
        <f t="shared" si="31"/>
        <v/>
      </c>
    </row>
    <row r="355" spans="1:9" x14ac:dyDescent="0.15">
      <c r="A355" s="36">
        <v>541</v>
      </c>
      <c r="C355" s="36" t="e">
        <f t="shared" si="27"/>
        <v>#DIV/0!</v>
      </c>
      <c r="E355" s="36" t="e">
        <f t="shared" si="30"/>
        <v>#DIV/0!</v>
      </c>
      <c r="F355" s="36" t="e">
        <f t="shared" si="28"/>
        <v>#DIV/0!</v>
      </c>
      <c r="G355" s="36" t="e">
        <f t="shared" si="29"/>
        <v>#DIV/0!</v>
      </c>
      <c r="I355" s="75" t="str">
        <f t="shared" si="31"/>
        <v/>
      </c>
    </row>
    <row r="356" spans="1:9" x14ac:dyDescent="0.15">
      <c r="A356" s="36">
        <v>542</v>
      </c>
      <c r="C356" s="36" t="e">
        <f t="shared" si="27"/>
        <v>#DIV/0!</v>
      </c>
      <c r="E356" s="36" t="e">
        <f t="shared" si="30"/>
        <v>#DIV/0!</v>
      </c>
      <c r="F356" s="36" t="e">
        <f t="shared" si="28"/>
        <v>#DIV/0!</v>
      </c>
      <c r="G356" s="36" t="e">
        <f t="shared" si="29"/>
        <v>#DIV/0!</v>
      </c>
      <c r="I356" s="75" t="str">
        <f t="shared" si="31"/>
        <v/>
      </c>
    </row>
    <row r="357" spans="1:9" x14ac:dyDescent="0.15">
      <c r="A357" s="36">
        <v>543</v>
      </c>
      <c r="C357" s="36" t="e">
        <f t="shared" si="27"/>
        <v>#DIV/0!</v>
      </c>
      <c r="E357" s="36" t="e">
        <f t="shared" si="30"/>
        <v>#DIV/0!</v>
      </c>
      <c r="F357" s="36" t="e">
        <f t="shared" si="28"/>
        <v>#DIV/0!</v>
      </c>
      <c r="G357" s="36" t="e">
        <f t="shared" si="29"/>
        <v>#DIV/0!</v>
      </c>
      <c r="I357" s="75" t="str">
        <f t="shared" si="31"/>
        <v/>
      </c>
    </row>
    <row r="358" spans="1:9" x14ac:dyDescent="0.15">
      <c r="A358" s="36">
        <v>544</v>
      </c>
      <c r="C358" s="36" t="e">
        <f t="shared" si="27"/>
        <v>#DIV/0!</v>
      </c>
      <c r="E358" s="36" t="e">
        <f t="shared" si="30"/>
        <v>#DIV/0!</v>
      </c>
      <c r="F358" s="36" t="e">
        <f t="shared" si="28"/>
        <v>#DIV/0!</v>
      </c>
      <c r="G358" s="36" t="e">
        <f t="shared" si="29"/>
        <v>#DIV/0!</v>
      </c>
      <c r="I358" s="75" t="str">
        <f t="shared" si="31"/>
        <v/>
      </c>
    </row>
    <row r="359" spans="1:9" x14ac:dyDescent="0.15">
      <c r="A359" s="36">
        <v>545</v>
      </c>
      <c r="C359" s="36" t="e">
        <f t="shared" si="27"/>
        <v>#DIV/0!</v>
      </c>
      <c r="E359" s="36" t="e">
        <f t="shared" si="30"/>
        <v>#DIV/0!</v>
      </c>
      <c r="F359" s="36" t="e">
        <f t="shared" si="28"/>
        <v>#DIV/0!</v>
      </c>
      <c r="G359" s="36" t="e">
        <f t="shared" si="29"/>
        <v>#DIV/0!</v>
      </c>
      <c r="I359" s="75" t="str">
        <f t="shared" si="31"/>
        <v/>
      </c>
    </row>
    <row r="360" spans="1:9" x14ac:dyDescent="0.15">
      <c r="A360" s="36">
        <v>546</v>
      </c>
      <c r="C360" s="36" t="e">
        <f t="shared" si="27"/>
        <v>#DIV/0!</v>
      </c>
      <c r="E360" s="36" t="e">
        <f t="shared" si="30"/>
        <v>#DIV/0!</v>
      </c>
      <c r="F360" s="36" t="e">
        <f t="shared" si="28"/>
        <v>#DIV/0!</v>
      </c>
      <c r="G360" s="36" t="e">
        <f t="shared" si="29"/>
        <v>#DIV/0!</v>
      </c>
      <c r="I360" s="75" t="str">
        <f t="shared" si="31"/>
        <v/>
      </c>
    </row>
    <row r="361" spans="1:9" x14ac:dyDescent="0.15">
      <c r="A361" s="36">
        <v>547</v>
      </c>
      <c r="C361" s="36" t="e">
        <f t="shared" si="27"/>
        <v>#DIV/0!</v>
      </c>
      <c r="E361" s="36" t="e">
        <f t="shared" si="30"/>
        <v>#DIV/0!</v>
      </c>
      <c r="F361" s="36" t="e">
        <f t="shared" si="28"/>
        <v>#DIV/0!</v>
      </c>
      <c r="G361" s="36" t="e">
        <f t="shared" si="29"/>
        <v>#DIV/0!</v>
      </c>
      <c r="I361" s="75" t="str">
        <f t="shared" si="31"/>
        <v/>
      </c>
    </row>
    <row r="362" spans="1:9" x14ac:dyDescent="0.15">
      <c r="A362" s="36">
        <v>548</v>
      </c>
      <c r="C362" s="36" t="e">
        <f t="shared" si="27"/>
        <v>#DIV/0!</v>
      </c>
      <c r="E362" s="36" t="e">
        <f t="shared" si="30"/>
        <v>#DIV/0!</v>
      </c>
      <c r="F362" s="36" t="e">
        <f t="shared" si="28"/>
        <v>#DIV/0!</v>
      </c>
      <c r="G362" s="36" t="e">
        <f t="shared" si="29"/>
        <v>#DIV/0!</v>
      </c>
      <c r="I362" s="75" t="str">
        <f t="shared" si="31"/>
        <v/>
      </c>
    </row>
    <row r="363" spans="1:9" x14ac:dyDescent="0.15">
      <c r="A363" s="36">
        <v>549</v>
      </c>
      <c r="C363" s="36" t="e">
        <f t="shared" si="27"/>
        <v>#DIV/0!</v>
      </c>
      <c r="E363" s="36" t="e">
        <f t="shared" si="30"/>
        <v>#DIV/0!</v>
      </c>
      <c r="F363" s="36" t="e">
        <f t="shared" si="28"/>
        <v>#DIV/0!</v>
      </c>
      <c r="G363" s="36" t="e">
        <f t="shared" si="29"/>
        <v>#DIV/0!</v>
      </c>
      <c r="I363" s="75" t="str">
        <f t="shared" si="31"/>
        <v/>
      </c>
    </row>
    <row r="364" spans="1:9" x14ac:dyDescent="0.15">
      <c r="A364" s="36">
        <v>550</v>
      </c>
      <c r="C364" s="36" t="e">
        <f t="shared" si="27"/>
        <v>#DIV/0!</v>
      </c>
      <c r="E364" s="36" t="e">
        <f t="shared" si="30"/>
        <v>#DIV/0!</v>
      </c>
      <c r="F364" s="36" t="e">
        <f t="shared" si="28"/>
        <v>#DIV/0!</v>
      </c>
      <c r="G364" s="36" t="e">
        <f t="shared" si="29"/>
        <v>#DIV/0!</v>
      </c>
      <c r="I364" s="75" t="str">
        <f t="shared" si="31"/>
        <v/>
      </c>
    </row>
    <row r="365" spans="1:9" x14ac:dyDescent="0.15">
      <c r="A365" s="36">
        <v>551</v>
      </c>
      <c r="C365" s="36" t="e">
        <f t="shared" si="27"/>
        <v>#DIV/0!</v>
      </c>
      <c r="E365" s="36" t="e">
        <f t="shared" si="30"/>
        <v>#DIV/0!</v>
      </c>
      <c r="F365" s="36" t="e">
        <f t="shared" si="28"/>
        <v>#DIV/0!</v>
      </c>
      <c r="G365" s="36" t="e">
        <f t="shared" si="29"/>
        <v>#DIV/0!</v>
      </c>
      <c r="I365" s="75" t="str">
        <f t="shared" si="31"/>
        <v/>
      </c>
    </row>
    <row r="366" spans="1:9" x14ac:dyDescent="0.15">
      <c r="A366" s="36">
        <v>552</v>
      </c>
      <c r="C366" s="36" t="e">
        <f t="shared" si="27"/>
        <v>#DIV/0!</v>
      </c>
      <c r="E366" s="36" t="e">
        <f t="shared" si="30"/>
        <v>#DIV/0!</v>
      </c>
      <c r="F366" s="36" t="e">
        <f t="shared" si="28"/>
        <v>#DIV/0!</v>
      </c>
      <c r="G366" s="36" t="e">
        <f t="shared" si="29"/>
        <v>#DIV/0!</v>
      </c>
      <c r="I366" s="75" t="str">
        <f t="shared" si="31"/>
        <v/>
      </c>
    </row>
    <row r="367" spans="1:9" x14ac:dyDescent="0.15">
      <c r="A367" s="36">
        <v>553</v>
      </c>
      <c r="C367" s="36" t="e">
        <f t="shared" si="27"/>
        <v>#DIV/0!</v>
      </c>
      <c r="E367" s="36" t="e">
        <f t="shared" si="30"/>
        <v>#DIV/0!</v>
      </c>
      <c r="F367" s="36" t="e">
        <f t="shared" si="28"/>
        <v>#DIV/0!</v>
      </c>
      <c r="G367" s="36" t="e">
        <f t="shared" si="29"/>
        <v>#DIV/0!</v>
      </c>
      <c r="I367" s="75" t="str">
        <f t="shared" si="31"/>
        <v/>
      </c>
    </row>
    <row r="368" spans="1:9" x14ac:dyDescent="0.15">
      <c r="A368" s="36">
        <v>554</v>
      </c>
      <c r="C368" s="36" t="e">
        <f t="shared" si="27"/>
        <v>#DIV/0!</v>
      </c>
      <c r="E368" s="36" t="e">
        <f t="shared" si="30"/>
        <v>#DIV/0!</v>
      </c>
      <c r="F368" s="36" t="e">
        <f t="shared" si="28"/>
        <v>#DIV/0!</v>
      </c>
      <c r="G368" s="36" t="e">
        <f t="shared" si="29"/>
        <v>#DIV/0!</v>
      </c>
      <c r="I368" s="75" t="str">
        <f t="shared" si="31"/>
        <v/>
      </c>
    </row>
    <row r="369" spans="1:9" x14ac:dyDescent="0.15">
      <c r="A369" s="36">
        <v>555</v>
      </c>
      <c r="C369" s="36" t="e">
        <f t="shared" si="27"/>
        <v>#DIV/0!</v>
      </c>
      <c r="E369" s="36" t="e">
        <f t="shared" si="30"/>
        <v>#DIV/0!</v>
      </c>
      <c r="F369" s="36" t="e">
        <f t="shared" si="28"/>
        <v>#DIV/0!</v>
      </c>
      <c r="G369" s="36" t="e">
        <f t="shared" si="29"/>
        <v>#DIV/0!</v>
      </c>
      <c r="I369" s="75" t="str">
        <f t="shared" si="31"/>
        <v/>
      </c>
    </row>
    <row r="370" spans="1:9" x14ac:dyDescent="0.15">
      <c r="A370" s="36">
        <v>556</v>
      </c>
      <c r="C370" s="36" t="e">
        <f t="shared" si="27"/>
        <v>#DIV/0!</v>
      </c>
      <c r="E370" s="36" t="e">
        <f t="shared" si="30"/>
        <v>#DIV/0!</v>
      </c>
      <c r="F370" s="36" t="e">
        <f t="shared" si="28"/>
        <v>#DIV/0!</v>
      </c>
      <c r="G370" s="36" t="e">
        <f t="shared" si="29"/>
        <v>#DIV/0!</v>
      </c>
      <c r="I370" s="75" t="str">
        <f t="shared" si="31"/>
        <v/>
      </c>
    </row>
    <row r="371" spans="1:9" x14ac:dyDescent="0.15">
      <c r="A371" s="36">
        <v>557</v>
      </c>
      <c r="C371" s="36" t="e">
        <f t="shared" si="27"/>
        <v>#DIV/0!</v>
      </c>
      <c r="E371" s="36" t="e">
        <f t="shared" si="30"/>
        <v>#DIV/0!</v>
      </c>
      <c r="F371" s="36" t="e">
        <f t="shared" si="28"/>
        <v>#DIV/0!</v>
      </c>
      <c r="G371" s="36" t="e">
        <f t="shared" si="29"/>
        <v>#DIV/0!</v>
      </c>
      <c r="I371" s="75" t="str">
        <f t="shared" si="31"/>
        <v/>
      </c>
    </row>
    <row r="372" spans="1:9" x14ac:dyDescent="0.15">
      <c r="A372" s="36">
        <v>558</v>
      </c>
      <c r="C372" s="36" t="e">
        <f t="shared" si="27"/>
        <v>#DIV/0!</v>
      </c>
      <c r="E372" s="36" t="e">
        <f t="shared" si="30"/>
        <v>#DIV/0!</v>
      </c>
      <c r="F372" s="36" t="e">
        <f t="shared" si="28"/>
        <v>#DIV/0!</v>
      </c>
      <c r="G372" s="36" t="e">
        <f t="shared" si="29"/>
        <v>#DIV/0!</v>
      </c>
      <c r="I372" s="75" t="str">
        <f t="shared" si="31"/>
        <v/>
      </c>
    </row>
    <row r="373" spans="1:9" x14ac:dyDescent="0.15">
      <c r="A373" s="36">
        <v>559</v>
      </c>
      <c r="C373" s="36" t="e">
        <f t="shared" si="27"/>
        <v>#DIV/0!</v>
      </c>
      <c r="E373" s="36" t="e">
        <f t="shared" si="30"/>
        <v>#DIV/0!</v>
      </c>
      <c r="F373" s="36" t="e">
        <f t="shared" si="28"/>
        <v>#DIV/0!</v>
      </c>
      <c r="G373" s="36" t="e">
        <f t="shared" si="29"/>
        <v>#DIV/0!</v>
      </c>
      <c r="I373" s="75" t="str">
        <f t="shared" si="31"/>
        <v/>
      </c>
    </row>
    <row r="374" spans="1:9" x14ac:dyDescent="0.15">
      <c r="A374" s="36">
        <v>560</v>
      </c>
      <c r="C374" s="36" t="e">
        <f t="shared" si="27"/>
        <v>#DIV/0!</v>
      </c>
      <c r="E374" s="36" t="e">
        <f t="shared" si="30"/>
        <v>#DIV/0!</v>
      </c>
      <c r="F374" s="36" t="e">
        <f t="shared" si="28"/>
        <v>#DIV/0!</v>
      </c>
      <c r="G374" s="36" t="e">
        <f t="shared" si="29"/>
        <v>#DIV/0!</v>
      </c>
      <c r="I374" s="75" t="str">
        <f t="shared" si="31"/>
        <v/>
      </c>
    </row>
    <row r="375" spans="1:9" x14ac:dyDescent="0.15">
      <c r="A375" s="36">
        <v>561</v>
      </c>
      <c r="C375" s="36" t="e">
        <f t="shared" si="27"/>
        <v>#DIV/0!</v>
      </c>
      <c r="E375" s="36" t="e">
        <f t="shared" si="30"/>
        <v>#DIV/0!</v>
      </c>
      <c r="F375" s="36" t="e">
        <f t="shared" si="28"/>
        <v>#DIV/0!</v>
      </c>
      <c r="G375" s="36" t="e">
        <f t="shared" si="29"/>
        <v>#DIV/0!</v>
      </c>
      <c r="I375" s="75" t="str">
        <f t="shared" si="31"/>
        <v/>
      </c>
    </row>
    <row r="376" spans="1:9" x14ac:dyDescent="0.15">
      <c r="A376" s="36">
        <v>562</v>
      </c>
      <c r="C376" s="36" t="e">
        <f t="shared" si="27"/>
        <v>#DIV/0!</v>
      </c>
      <c r="E376" s="36" t="e">
        <f t="shared" si="30"/>
        <v>#DIV/0!</v>
      </c>
      <c r="F376" s="36" t="e">
        <f t="shared" si="28"/>
        <v>#DIV/0!</v>
      </c>
      <c r="G376" s="36" t="e">
        <f t="shared" si="29"/>
        <v>#DIV/0!</v>
      </c>
      <c r="I376" s="75" t="str">
        <f t="shared" si="31"/>
        <v/>
      </c>
    </row>
    <row r="377" spans="1:9" x14ac:dyDescent="0.15">
      <c r="A377" s="36">
        <v>563</v>
      </c>
      <c r="C377" s="36" t="e">
        <f t="shared" si="27"/>
        <v>#DIV/0!</v>
      </c>
      <c r="E377" s="36" t="e">
        <f t="shared" si="30"/>
        <v>#DIV/0!</v>
      </c>
      <c r="F377" s="36" t="e">
        <f t="shared" si="28"/>
        <v>#DIV/0!</v>
      </c>
      <c r="G377" s="36" t="e">
        <f t="shared" si="29"/>
        <v>#DIV/0!</v>
      </c>
      <c r="I377" s="75" t="str">
        <f t="shared" si="31"/>
        <v/>
      </c>
    </row>
    <row r="378" spans="1:9" x14ac:dyDescent="0.15">
      <c r="A378" s="36">
        <v>564</v>
      </c>
      <c r="C378" s="36" t="e">
        <f t="shared" si="27"/>
        <v>#DIV/0!</v>
      </c>
      <c r="E378" s="36" t="e">
        <f t="shared" si="30"/>
        <v>#DIV/0!</v>
      </c>
      <c r="F378" s="36" t="e">
        <f t="shared" si="28"/>
        <v>#DIV/0!</v>
      </c>
      <c r="G378" s="36" t="e">
        <f t="shared" si="29"/>
        <v>#DIV/0!</v>
      </c>
      <c r="I378" s="75" t="str">
        <f t="shared" si="31"/>
        <v/>
      </c>
    </row>
    <row r="379" spans="1:9" x14ac:dyDescent="0.15">
      <c r="A379" s="36">
        <v>565</v>
      </c>
      <c r="C379" s="36" t="e">
        <f t="shared" si="27"/>
        <v>#DIV/0!</v>
      </c>
      <c r="E379" s="36" t="e">
        <f t="shared" si="30"/>
        <v>#DIV/0!</v>
      </c>
      <c r="F379" s="36" t="e">
        <f t="shared" si="28"/>
        <v>#DIV/0!</v>
      </c>
      <c r="G379" s="36" t="e">
        <f t="shared" si="29"/>
        <v>#DIV/0!</v>
      </c>
      <c r="I379" s="75" t="str">
        <f t="shared" si="31"/>
        <v/>
      </c>
    </row>
    <row r="380" spans="1:9" x14ac:dyDescent="0.15">
      <c r="A380" s="36">
        <v>566</v>
      </c>
      <c r="C380" s="36" t="e">
        <f t="shared" si="27"/>
        <v>#DIV/0!</v>
      </c>
      <c r="E380" s="36" t="e">
        <f t="shared" si="30"/>
        <v>#DIV/0!</v>
      </c>
      <c r="F380" s="36" t="e">
        <f t="shared" si="28"/>
        <v>#DIV/0!</v>
      </c>
      <c r="G380" s="36" t="e">
        <f t="shared" si="29"/>
        <v>#DIV/0!</v>
      </c>
      <c r="I380" s="75" t="str">
        <f t="shared" si="31"/>
        <v/>
      </c>
    </row>
    <row r="381" spans="1:9" x14ac:dyDescent="0.15">
      <c r="A381" s="36">
        <v>567</v>
      </c>
      <c r="C381" s="36" t="e">
        <f t="shared" si="27"/>
        <v>#DIV/0!</v>
      </c>
      <c r="E381" s="36" t="e">
        <f t="shared" si="30"/>
        <v>#DIV/0!</v>
      </c>
      <c r="F381" s="36" t="e">
        <f t="shared" si="28"/>
        <v>#DIV/0!</v>
      </c>
      <c r="G381" s="36" t="e">
        <f t="shared" si="29"/>
        <v>#DIV/0!</v>
      </c>
      <c r="I381" s="75" t="str">
        <f t="shared" si="31"/>
        <v/>
      </c>
    </row>
    <row r="382" spans="1:9" x14ac:dyDescent="0.15">
      <c r="A382" s="36">
        <v>568</v>
      </c>
      <c r="C382" s="36" t="e">
        <f t="shared" si="27"/>
        <v>#DIV/0!</v>
      </c>
      <c r="E382" s="36" t="e">
        <f t="shared" si="30"/>
        <v>#DIV/0!</v>
      </c>
      <c r="F382" s="36" t="e">
        <f t="shared" si="28"/>
        <v>#DIV/0!</v>
      </c>
      <c r="G382" s="36" t="e">
        <f t="shared" si="29"/>
        <v>#DIV/0!</v>
      </c>
      <c r="I382" s="75" t="str">
        <f t="shared" si="31"/>
        <v/>
      </c>
    </row>
    <row r="383" spans="1:9" x14ac:dyDescent="0.15">
      <c r="A383" s="36">
        <v>569</v>
      </c>
      <c r="C383" s="36" t="e">
        <f t="shared" si="27"/>
        <v>#DIV/0!</v>
      </c>
      <c r="E383" s="36" t="e">
        <f t="shared" si="30"/>
        <v>#DIV/0!</v>
      </c>
      <c r="F383" s="36" t="e">
        <f t="shared" si="28"/>
        <v>#DIV/0!</v>
      </c>
      <c r="G383" s="36" t="e">
        <f t="shared" si="29"/>
        <v>#DIV/0!</v>
      </c>
      <c r="I383" s="75" t="str">
        <f t="shared" si="31"/>
        <v/>
      </c>
    </row>
    <row r="384" spans="1:9" x14ac:dyDescent="0.15">
      <c r="A384" s="36">
        <v>570</v>
      </c>
      <c r="C384" s="36" t="e">
        <f t="shared" si="27"/>
        <v>#DIV/0!</v>
      </c>
      <c r="E384" s="36" t="e">
        <f t="shared" si="30"/>
        <v>#DIV/0!</v>
      </c>
      <c r="F384" s="36" t="e">
        <f t="shared" si="28"/>
        <v>#DIV/0!</v>
      </c>
      <c r="G384" s="36" t="e">
        <f t="shared" si="29"/>
        <v>#DIV/0!</v>
      </c>
      <c r="I384" s="75" t="str">
        <f t="shared" si="31"/>
        <v/>
      </c>
    </row>
    <row r="385" spans="1:9" x14ac:dyDescent="0.15">
      <c r="A385" s="36">
        <v>571</v>
      </c>
      <c r="C385" s="36" t="e">
        <f t="shared" si="27"/>
        <v>#DIV/0!</v>
      </c>
      <c r="E385" s="36" t="e">
        <f t="shared" si="30"/>
        <v>#DIV/0!</v>
      </c>
      <c r="F385" s="36" t="e">
        <f t="shared" si="28"/>
        <v>#DIV/0!</v>
      </c>
      <c r="G385" s="36" t="e">
        <f t="shared" si="29"/>
        <v>#DIV/0!</v>
      </c>
      <c r="I385" s="75" t="str">
        <f t="shared" si="31"/>
        <v/>
      </c>
    </row>
    <row r="386" spans="1:9" x14ac:dyDescent="0.15">
      <c r="A386" s="36">
        <v>572</v>
      </c>
      <c r="C386" s="36" t="e">
        <f t="shared" si="27"/>
        <v>#DIV/0!</v>
      </c>
      <c r="E386" s="36" t="e">
        <f t="shared" si="30"/>
        <v>#DIV/0!</v>
      </c>
      <c r="F386" s="36" t="e">
        <f t="shared" si="28"/>
        <v>#DIV/0!</v>
      </c>
      <c r="G386" s="36" t="e">
        <f t="shared" si="29"/>
        <v>#DIV/0!</v>
      </c>
      <c r="I386" s="75" t="str">
        <f t="shared" si="31"/>
        <v/>
      </c>
    </row>
    <row r="387" spans="1:9" x14ac:dyDescent="0.15">
      <c r="A387" s="36">
        <v>573</v>
      </c>
      <c r="C387" s="36" t="e">
        <f t="shared" si="27"/>
        <v>#DIV/0!</v>
      </c>
      <c r="E387" s="36" t="e">
        <f t="shared" si="30"/>
        <v>#DIV/0!</v>
      </c>
      <c r="F387" s="36" t="e">
        <f t="shared" si="28"/>
        <v>#DIV/0!</v>
      </c>
      <c r="G387" s="36" t="e">
        <f t="shared" si="29"/>
        <v>#DIV/0!</v>
      </c>
      <c r="I387" s="75" t="str">
        <f t="shared" si="31"/>
        <v/>
      </c>
    </row>
    <row r="388" spans="1:9" x14ac:dyDescent="0.15">
      <c r="A388" s="36">
        <v>574</v>
      </c>
      <c r="C388" s="36" t="e">
        <f t="shared" si="27"/>
        <v>#DIV/0!</v>
      </c>
      <c r="E388" s="36" t="e">
        <f t="shared" si="30"/>
        <v>#DIV/0!</v>
      </c>
      <c r="F388" s="36" t="e">
        <f t="shared" si="28"/>
        <v>#DIV/0!</v>
      </c>
      <c r="G388" s="36" t="e">
        <f t="shared" si="29"/>
        <v>#DIV/0!</v>
      </c>
      <c r="I388" s="75" t="str">
        <f t="shared" si="31"/>
        <v/>
      </c>
    </row>
    <row r="389" spans="1:9" x14ac:dyDescent="0.15">
      <c r="A389" s="36">
        <v>575</v>
      </c>
      <c r="C389" s="36" t="e">
        <f t="shared" si="27"/>
        <v>#DIV/0!</v>
      </c>
      <c r="E389" s="36" t="e">
        <f t="shared" si="30"/>
        <v>#DIV/0!</v>
      </c>
      <c r="F389" s="36" t="e">
        <f t="shared" si="28"/>
        <v>#DIV/0!</v>
      </c>
      <c r="G389" s="36" t="e">
        <f t="shared" si="29"/>
        <v>#DIV/0!</v>
      </c>
      <c r="I389" s="75" t="str">
        <f t="shared" si="31"/>
        <v/>
      </c>
    </row>
    <row r="390" spans="1:9" x14ac:dyDescent="0.15">
      <c r="A390" s="36">
        <v>576</v>
      </c>
      <c r="C390" s="36" t="e">
        <f t="shared" si="27"/>
        <v>#DIV/0!</v>
      </c>
      <c r="E390" s="36" t="e">
        <f t="shared" si="30"/>
        <v>#DIV/0!</v>
      </c>
      <c r="F390" s="36" t="e">
        <f t="shared" si="28"/>
        <v>#DIV/0!</v>
      </c>
      <c r="G390" s="36" t="e">
        <f t="shared" si="29"/>
        <v>#DIV/0!</v>
      </c>
      <c r="I390" s="75" t="str">
        <f t="shared" si="31"/>
        <v/>
      </c>
    </row>
    <row r="391" spans="1:9" x14ac:dyDescent="0.15">
      <c r="A391" s="36">
        <v>577</v>
      </c>
      <c r="C391" s="36" t="e">
        <f t="shared" si="27"/>
        <v>#DIV/0!</v>
      </c>
      <c r="E391" s="36" t="e">
        <f t="shared" si="30"/>
        <v>#DIV/0!</v>
      </c>
      <c r="F391" s="36" t="e">
        <f t="shared" si="28"/>
        <v>#DIV/0!</v>
      </c>
      <c r="G391" s="36" t="e">
        <f t="shared" si="29"/>
        <v>#DIV/0!</v>
      </c>
      <c r="I391" s="75" t="str">
        <f t="shared" si="31"/>
        <v/>
      </c>
    </row>
    <row r="392" spans="1:9" x14ac:dyDescent="0.15">
      <c r="A392" s="36">
        <v>578</v>
      </c>
      <c r="C392" s="36" t="e">
        <f t="shared" si="27"/>
        <v>#DIV/0!</v>
      </c>
      <c r="E392" s="36" t="e">
        <f t="shared" si="30"/>
        <v>#DIV/0!</v>
      </c>
      <c r="F392" s="36" t="e">
        <f t="shared" si="28"/>
        <v>#DIV/0!</v>
      </c>
      <c r="G392" s="36" t="e">
        <f t="shared" si="29"/>
        <v>#DIV/0!</v>
      </c>
      <c r="I392" s="75" t="str">
        <f t="shared" si="31"/>
        <v/>
      </c>
    </row>
    <row r="393" spans="1:9" x14ac:dyDescent="0.15">
      <c r="A393" s="36">
        <v>579</v>
      </c>
      <c r="C393" s="36" t="e">
        <f t="shared" si="27"/>
        <v>#DIV/0!</v>
      </c>
      <c r="E393" s="36" t="e">
        <f t="shared" si="30"/>
        <v>#DIV/0!</v>
      </c>
      <c r="F393" s="36" t="e">
        <f t="shared" si="28"/>
        <v>#DIV/0!</v>
      </c>
      <c r="G393" s="36" t="e">
        <f t="shared" si="29"/>
        <v>#DIV/0!</v>
      </c>
      <c r="I393" s="75" t="str">
        <f t="shared" si="31"/>
        <v/>
      </c>
    </row>
    <row r="394" spans="1:9" x14ac:dyDescent="0.15">
      <c r="A394" s="36">
        <v>580</v>
      </c>
      <c r="C394" s="36" t="e">
        <f t="shared" si="27"/>
        <v>#DIV/0!</v>
      </c>
      <c r="E394" s="36" t="e">
        <f t="shared" si="30"/>
        <v>#DIV/0!</v>
      </c>
      <c r="F394" s="36" t="e">
        <f t="shared" si="28"/>
        <v>#DIV/0!</v>
      </c>
      <c r="G394" s="36" t="e">
        <f t="shared" si="29"/>
        <v>#DIV/0!</v>
      </c>
      <c r="I394" s="75" t="str">
        <f t="shared" si="31"/>
        <v/>
      </c>
    </row>
    <row r="395" spans="1:9" x14ac:dyDescent="0.15">
      <c r="A395" s="36">
        <v>581</v>
      </c>
      <c r="C395" s="36" t="e">
        <f t="shared" si="27"/>
        <v>#DIV/0!</v>
      </c>
      <c r="E395" s="36" t="e">
        <f t="shared" si="30"/>
        <v>#DIV/0!</v>
      </c>
      <c r="F395" s="36" t="e">
        <f t="shared" si="28"/>
        <v>#DIV/0!</v>
      </c>
      <c r="G395" s="36" t="e">
        <f t="shared" si="29"/>
        <v>#DIV/0!</v>
      </c>
      <c r="I395" s="75" t="str">
        <f t="shared" si="31"/>
        <v/>
      </c>
    </row>
    <row r="396" spans="1:9" x14ac:dyDescent="0.15">
      <c r="A396" s="36">
        <v>582</v>
      </c>
      <c r="C396" s="36" t="e">
        <f t="shared" si="27"/>
        <v>#DIV/0!</v>
      </c>
      <c r="E396" s="36" t="e">
        <f t="shared" si="30"/>
        <v>#DIV/0!</v>
      </c>
      <c r="F396" s="36" t="e">
        <f t="shared" si="28"/>
        <v>#DIV/0!</v>
      </c>
      <c r="G396" s="36" t="e">
        <f t="shared" si="29"/>
        <v>#DIV/0!</v>
      </c>
      <c r="I396" s="75" t="str">
        <f t="shared" si="31"/>
        <v/>
      </c>
    </row>
    <row r="397" spans="1:9" x14ac:dyDescent="0.15">
      <c r="A397" s="36">
        <v>583</v>
      </c>
      <c r="C397" s="36" t="e">
        <f t="shared" si="27"/>
        <v>#DIV/0!</v>
      </c>
      <c r="E397" s="36" t="e">
        <f t="shared" si="30"/>
        <v>#DIV/0!</v>
      </c>
      <c r="F397" s="36" t="e">
        <f t="shared" si="28"/>
        <v>#DIV/0!</v>
      </c>
      <c r="G397" s="36" t="e">
        <f t="shared" si="29"/>
        <v>#DIV/0!</v>
      </c>
      <c r="I397" s="75" t="str">
        <f t="shared" si="31"/>
        <v/>
      </c>
    </row>
    <row r="398" spans="1:9" x14ac:dyDescent="0.15">
      <c r="A398" s="36">
        <v>584</v>
      </c>
      <c r="C398" s="36" t="e">
        <f t="shared" ref="C398:C461" si="32">B398/$B$10</f>
        <v>#DIV/0!</v>
      </c>
      <c r="E398" s="36" t="e">
        <f t="shared" si="30"/>
        <v>#DIV/0!</v>
      </c>
      <c r="F398" s="36" t="e">
        <f t="shared" ref="F398:F461" si="33">B398*E398</f>
        <v>#DIV/0!</v>
      </c>
      <c r="G398" s="36" t="e">
        <f t="shared" ref="G398:G461" si="34">$C$4*C398</f>
        <v>#DIV/0!</v>
      </c>
      <c r="I398" s="75" t="str">
        <f t="shared" si="31"/>
        <v/>
      </c>
    </row>
    <row r="399" spans="1:9" x14ac:dyDescent="0.15">
      <c r="A399" s="36">
        <v>585</v>
      </c>
      <c r="C399" s="36" t="e">
        <f t="shared" si="32"/>
        <v>#DIV/0!</v>
      </c>
      <c r="E399" s="36" t="e">
        <f t="shared" ref="E399:E462" si="35">D399/$C$7</f>
        <v>#DIV/0!</v>
      </c>
      <c r="F399" s="36" t="e">
        <f t="shared" si="33"/>
        <v>#DIV/0!</v>
      </c>
      <c r="G399" s="36" t="e">
        <f t="shared" si="34"/>
        <v>#DIV/0!</v>
      </c>
      <c r="I399" s="75" t="str">
        <f t="shared" ref="I399:I462" si="36">IF(H399="","",IF(H399=0,0,G399*(1-EXP(-H399*LN(10)*$C$2))/(H399*LN(10)*$C$2)))</f>
        <v/>
      </c>
    </row>
    <row r="400" spans="1:9" x14ac:dyDescent="0.15">
      <c r="A400" s="36">
        <v>586</v>
      </c>
      <c r="C400" s="36" t="e">
        <f t="shared" si="32"/>
        <v>#DIV/0!</v>
      </c>
      <c r="E400" s="36" t="e">
        <f t="shared" si="35"/>
        <v>#DIV/0!</v>
      </c>
      <c r="F400" s="36" t="e">
        <f t="shared" si="33"/>
        <v>#DIV/0!</v>
      </c>
      <c r="G400" s="36" t="e">
        <f t="shared" si="34"/>
        <v>#DIV/0!</v>
      </c>
      <c r="I400" s="75" t="str">
        <f t="shared" si="36"/>
        <v/>
      </c>
    </row>
    <row r="401" spans="1:9" x14ac:dyDescent="0.15">
      <c r="A401" s="36">
        <v>587</v>
      </c>
      <c r="C401" s="36" t="e">
        <f t="shared" si="32"/>
        <v>#DIV/0!</v>
      </c>
      <c r="E401" s="36" t="e">
        <f t="shared" si="35"/>
        <v>#DIV/0!</v>
      </c>
      <c r="F401" s="36" t="e">
        <f t="shared" si="33"/>
        <v>#DIV/0!</v>
      </c>
      <c r="G401" s="36" t="e">
        <f t="shared" si="34"/>
        <v>#DIV/0!</v>
      </c>
      <c r="I401" s="75" t="str">
        <f t="shared" si="36"/>
        <v/>
      </c>
    </row>
    <row r="402" spans="1:9" x14ac:dyDescent="0.15">
      <c r="A402" s="36">
        <v>588</v>
      </c>
      <c r="C402" s="36" t="e">
        <f t="shared" si="32"/>
        <v>#DIV/0!</v>
      </c>
      <c r="E402" s="36" t="e">
        <f t="shared" si="35"/>
        <v>#DIV/0!</v>
      </c>
      <c r="F402" s="36" t="e">
        <f t="shared" si="33"/>
        <v>#DIV/0!</v>
      </c>
      <c r="G402" s="36" t="e">
        <f t="shared" si="34"/>
        <v>#DIV/0!</v>
      </c>
      <c r="I402" s="75" t="str">
        <f t="shared" si="36"/>
        <v/>
      </c>
    </row>
    <row r="403" spans="1:9" x14ac:dyDescent="0.15">
      <c r="A403" s="36">
        <v>589</v>
      </c>
      <c r="C403" s="36" t="e">
        <f t="shared" si="32"/>
        <v>#DIV/0!</v>
      </c>
      <c r="E403" s="36" t="e">
        <f t="shared" si="35"/>
        <v>#DIV/0!</v>
      </c>
      <c r="F403" s="36" t="e">
        <f t="shared" si="33"/>
        <v>#DIV/0!</v>
      </c>
      <c r="G403" s="36" t="e">
        <f t="shared" si="34"/>
        <v>#DIV/0!</v>
      </c>
      <c r="I403" s="75" t="str">
        <f t="shared" si="36"/>
        <v/>
      </c>
    </row>
    <row r="404" spans="1:9" x14ac:dyDescent="0.15">
      <c r="A404" s="36">
        <v>590</v>
      </c>
      <c r="C404" s="36" t="e">
        <f t="shared" si="32"/>
        <v>#DIV/0!</v>
      </c>
      <c r="E404" s="36" t="e">
        <f t="shared" si="35"/>
        <v>#DIV/0!</v>
      </c>
      <c r="F404" s="36" t="e">
        <f t="shared" si="33"/>
        <v>#DIV/0!</v>
      </c>
      <c r="G404" s="36" t="e">
        <f t="shared" si="34"/>
        <v>#DIV/0!</v>
      </c>
      <c r="I404" s="75" t="str">
        <f t="shared" si="36"/>
        <v/>
      </c>
    </row>
    <row r="405" spans="1:9" x14ac:dyDescent="0.15">
      <c r="A405" s="36">
        <v>591</v>
      </c>
      <c r="C405" s="36" t="e">
        <f t="shared" si="32"/>
        <v>#DIV/0!</v>
      </c>
      <c r="E405" s="36" t="e">
        <f t="shared" si="35"/>
        <v>#DIV/0!</v>
      </c>
      <c r="F405" s="36" t="e">
        <f t="shared" si="33"/>
        <v>#DIV/0!</v>
      </c>
      <c r="G405" s="36" t="e">
        <f t="shared" si="34"/>
        <v>#DIV/0!</v>
      </c>
      <c r="I405" s="75" t="str">
        <f t="shared" si="36"/>
        <v/>
      </c>
    </row>
    <row r="406" spans="1:9" x14ac:dyDescent="0.15">
      <c r="A406" s="36">
        <v>592</v>
      </c>
      <c r="C406" s="36" t="e">
        <f t="shared" si="32"/>
        <v>#DIV/0!</v>
      </c>
      <c r="E406" s="36" t="e">
        <f t="shared" si="35"/>
        <v>#DIV/0!</v>
      </c>
      <c r="F406" s="36" t="e">
        <f t="shared" si="33"/>
        <v>#DIV/0!</v>
      </c>
      <c r="G406" s="36" t="e">
        <f t="shared" si="34"/>
        <v>#DIV/0!</v>
      </c>
      <c r="I406" s="75" t="str">
        <f t="shared" si="36"/>
        <v/>
      </c>
    </row>
    <row r="407" spans="1:9" x14ac:dyDescent="0.15">
      <c r="A407" s="36">
        <v>593</v>
      </c>
      <c r="C407" s="36" t="e">
        <f t="shared" si="32"/>
        <v>#DIV/0!</v>
      </c>
      <c r="E407" s="36" t="e">
        <f t="shared" si="35"/>
        <v>#DIV/0!</v>
      </c>
      <c r="F407" s="36" t="e">
        <f t="shared" si="33"/>
        <v>#DIV/0!</v>
      </c>
      <c r="G407" s="36" t="e">
        <f t="shared" si="34"/>
        <v>#DIV/0!</v>
      </c>
      <c r="I407" s="75" t="str">
        <f t="shared" si="36"/>
        <v/>
      </c>
    </row>
    <row r="408" spans="1:9" x14ac:dyDescent="0.15">
      <c r="A408" s="36">
        <v>594</v>
      </c>
      <c r="C408" s="36" t="e">
        <f t="shared" si="32"/>
        <v>#DIV/0!</v>
      </c>
      <c r="E408" s="36" t="e">
        <f t="shared" si="35"/>
        <v>#DIV/0!</v>
      </c>
      <c r="F408" s="36" t="e">
        <f t="shared" si="33"/>
        <v>#DIV/0!</v>
      </c>
      <c r="G408" s="36" t="e">
        <f t="shared" si="34"/>
        <v>#DIV/0!</v>
      </c>
      <c r="I408" s="75" t="str">
        <f t="shared" si="36"/>
        <v/>
      </c>
    </row>
    <row r="409" spans="1:9" x14ac:dyDescent="0.15">
      <c r="A409" s="36">
        <v>595</v>
      </c>
      <c r="C409" s="36" t="e">
        <f t="shared" si="32"/>
        <v>#DIV/0!</v>
      </c>
      <c r="E409" s="36" t="e">
        <f t="shared" si="35"/>
        <v>#DIV/0!</v>
      </c>
      <c r="F409" s="36" t="e">
        <f t="shared" si="33"/>
        <v>#DIV/0!</v>
      </c>
      <c r="G409" s="36" t="e">
        <f t="shared" si="34"/>
        <v>#DIV/0!</v>
      </c>
      <c r="I409" s="75" t="str">
        <f t="shared" si="36"/>
        <v/>
      </c>
    </row>
    <row r="410" spans="1:9" x14ac:dyDescent="0.15">
      <c r="A410" s="36">
        <v>596</v>
      </c>
      <c r="C410" s="36" t="e">
        <f t="shared" si="32"/>
        <v>#DIV/0!</v>
      </c>
      <c r="E410" s="36" t="e">
        <f t="shared" si="35"/>
        <v>#DIV/0!</v>
      </c>
      <c r="F410" s="36" t="e">
        <f t="shared" si="33"/>
        <v>#DIV/0!</v>
      </c>
      <c r="G410" s="36" t="e">
        <f t="shared" si="34"/>
        <v>#DIV/0!</v>
      </c>
      <c r="I410" s="75" t="str">
        <f t="shared" si="36"/>
        <v/>
      </c>
    </row>
    <row r="411" spans="1:9" x14ac:dyDescent="0.15">
      <c r="A411" s="36">
        <v>597</v>
      </c>
      <c r="C411" s="36" t="e">
        <f t="shared" si="32"/>
        <v>#DIV/0!</v>
      </c>
      <c r="E411" s="36" t="e">
        <f t="shared" si="35"/>
        <v>#DIV/0!</v>
      </c>
      <c r="F411" s="36" t="e">
        <f t="shared" si="33"/>
        <v>#DIV/0!</v>
      </c>
      <c r="G411" s="36" t="e">
        <f t="shared" si="34"/>
        <v>#DIV/0!</v>
      </c>
      <c r="I411" s="75" t="str">
        <f t="shared" si="36"/>
        <v/>
      </c>
    </row>
    <row r="412" spans="1:9" x14ac:dyDescent="0.15">
      <c r="A412" s="36">
        <v>598</v>
      </c>
      <c r="C412" s="36" t="e">
        <f t="shared" si="32"/>
        <v>#DIV/0!</v>
      </c>
      <c r="E412" s="36" t="e">
        <f t="shared" si="35"/>
        <v>#DIV/0!</v>
      </c>
      <c r="F412" s="36" t="e">
        <f t="shared" si="33"/>
        <v>#DIV/0!</v>
      </c>
      <c r="G412" s="36" t="e">
        <f t="shared" si="34"/>
        <v>#DIV/0!</v>
      </c>
      <c r="I412" s="75" t="str">
        <f t="shared" si="36"/>
        <v/>
      </c>
    </row>
    <row r="413" spans="1:9" x14ac:dyDescent="0.15">
      <c r="A413" s="36">
        <v>599</v>
      </c>
      <c r="C413" s="36" t="e">
        <f t="shared" si="32"/>
        <v>#DIV/0!</v>
      </c>
      <c r="E413" s="36" t="e">
        <f t="shared" si="35"/>
        <v>#DIV/0!</v>
      </c>
      <c r="F413" s="36" t="e">
        <f t="shared" si="33"/>
        <v>#DIV/0!</v>
      </c>
      <c r="G413" s="36" t="e">
        <f t="shared" si="34"/>
        <v>#DIV/0!</v>
      </c>
      <c r="I413" s="75" t="str">
        <f t="shared" si="36"/>
        <v/>
      </c>
    </row>
    <row r="414" spans="1:9" x14ac:dyDescent="0.15">
      <c r="A414" s="36">
        <v>600</v>
      </c>
      <c r="C414" s="36" t="e">
        <f t="shared" si="32"/>
        <v>#DIV/0!</v>
      </c>
      <c r="E414" s="36" t="e">
        <f t="shared" si="35"/>
        <v>#DIV/0!</v>
      </c>
      <c r="F414" s="36" t="e">
        <f t="shared" si="33"/>
        <v>#DIV/0!</v>
      </c>
      <c r="G414" s="36" t="e">
        <f t="shared" si="34"/>
        <v>#DIV/0!</v>
      </c>
      <c r="I414" s="75" t="str">
        <f t="shared" si="36"/>
        <v/>
      </c>
    </row>
    <row r="415" spans="1:9" x14ac:dyDescent="0.15">
      <c r="A415" s="36">
        <v>601</v>
      </c>
      <c r="C415" s="36" t="e">
        <f t="shared" si="32"/>
        <v>#DIV/0!</v>
      </c>
      <c r="E415" s="36" t="e">
        <f t="shared" si="35"/>
        <v>#DIV/0!</v>
      </c>
      <c r="F415" s="36" t="e">
        <f t="shared" si="33"/>
        <v>#DIV/0!</v>
      </c>
      <c r="G415" s="36" t="e">
        <f t="shared" si="34"/>
        <v>#DIV/0!</v>
      </c>
      <c r="I415" s="75" t="str">
        <f t="shared" si="36"/>
        <v/>
      </c>
    </row>
    <row r="416" spans="1:9" x14ac:dyDescent="0.15">
      <c r="A416" s="36">
        <v>602</v>
      </c>
      <c r="C416" s="36" t="e">
        <f t="shared" si="32"/>
        <v>#DIV/0!</v>
      </c>
      <c r="E416" s="36" t="e">
        <f t="shared" si="35"/>
        <v>#DIV/0!</v>
      </c>
      <c r="F416" s="36" t="e">
        <f t="shared" si="33"/>
        <v>#DIV/0!</v>
      </c>
      <c r="G416" s="36" t="e">
        <f t="shared" si="34"/>
        <v>#DIV/0!</v>
      </c>
      <c r="I416" s="75" t="str">
        <f t="shared" si="36"/>
        <v/>
      </c>
    </row>
    <row r="417" spans="1:9" x14ac:dyDescent="0.15">
      <c r="A417" s="36">
        <v>603</v>
      </c>
      <c r="C417" s="36" t="e">
        <f t="shared" si="32"/>
        <v>#DIV/0!</v>
      </c>
      <c r="E417" s="36" t="e">
        <f t="shared" si="35"/>
        <v>#DIV/0!</v>
      </c>
      <c r="F417" s="36" t="e">
        <f t="shared" si="33"/>
        <v>#DIV/0!</v>
      </c>
      <c r="G417" s="36" t="e">
        <f t="shared" si="34"/>
        <v>#DIV/0!</v>
      </c>
      <c r="I417" s="75" t="str">
        <f t="shared" si="36"/>
        <v/>
      </c>
    </row>
    <row r="418" spans="1:9" x14ac:dyDescent="0.15">
      <c r="A418" s="36">
        <v>604</v>
      </c>
      <c r="C418" s="36" t="e">
        <f t="shared" si="32"/>
        <v>#DIV/0!</v>
      </c>
      <c r="E418" s="36" t="e">
        <f t="shared" si="35"/>
        <v>#DIV/0!</v>
      </c>
      <c r="F418" s="36" t="e">
        <f t="shared" si="33"/>
        <v>#DIV/0!</v>
      </c>
      <c r="G418" s="36" t="e">
        <f t="shared" si="34"/>
        <v>#DIV/0!</v>
      </c>
      <c r="I418" s="75" t="str">
        <f t="shared" si="36"/>
        <v/>
      </c>
    </row>
    <row r="419" spans="1:9" x14ac:dyDescent="0.15">
      <c r="A419" s="36">
        <v>605</v>
      </c>
      <c r="C419" s="36" t="e">
        <f t="shared" si="32"/>
        <v>#DIV/0!</v>
      </c>
      <c r="E419" s="36" t="e">
        <f t="shared" si="35"/>
        <v>#DIV/0!</v>
      </c>
      <c r="F419" s="36" t="e">
        <f t="shared" si="33"/>
        <v>#DIV/0!</v>
      </c>
      <c r="G419" s="36" t="e">
        <f t="shared" si="34"/>
        <v>#DIV/0!</v>
      </c>
      <c r="I419" s="75" t="str">
        <f t="shared" si="36"/>
        <v/>
      </c>
    </row>
    <row r="420" spans="1:9" x14ac:dyDescent="0.15">
      <c r="A420" s="36">
        <v>606</v>
      </c>
      <c r="C420" s="36" t="e">
        <f t="shared" si="32"/>
        <v>#DIV/0!</v>
      </c>
      <c r="E420" s="36" t="e">
        <f t="shared" si="35"/>
        <v>#DIV/0!</v>
      </c>
      <c r="F420" s="36" t="e">
        <f t="shared" si="33"/>
        <v>#DIV/0!</v>
      </c>
      <c r="G420" s="36" t="e">
        <f t="shared" si="34"/>
        <v>#DIV/0!</v>
      </c>
      <c r="I420" s="75" t="str">
        <f t="shared" si="36"/>
        <v/>
      </c>
    </row>
    <row r="421" spans="1:9" x14ac:dyDescent="0.15">
      <c r="A421" s="36">
        <v>607</v>
      </c>
      <c r="C421" s="36" t="e">
        <f t="shared" si="32"/>
        <v>#DIV/0!</v>
      </c>
      <c r="E421" s="36" t="e">
        <f t="shared" si="35"/>
        <v>#DIV/0!</v>
      </c>
      <c r="F421" s="36" t="e">
        <f t="shared" si="33"/>
        <v>#DIV/0!</v>
      </c>
      <c r="G421" s="36" t="e">
        <f t="shared" si="34"/>
        <v>#DIV/0!</v>
      </c>
      <c r="I421" s="75" t="str">
        <f t="shared" si="36"/>
        <v/>
      </c>
    </row>
    <row r="422" spans="1:9" x14ac:dyDescent="0.15">
      <c r="A422" s="36">
        <v>608</v>
      </c>
      <c r="C422" s="36" t="e">
        <f t="shared" si="32"/>
        <v>#DIV/0!</v>
      </c>
      <c r="E422" s="36" t="e">
        <f t="shared" si="35"/>
        <v>#DIV/0!</v>
      </c>
      <c r="F422" s="36" t="e">
        <f t="shared" si="33"/>
        <v>#DIV/0!</v>
      </c>
      <c r="G422" s="36" t="e">
        <f t="shared" si="34"/>
        <v>#DIV/0!</v>
      </c>
      <c r="I422" s="75" t="str">
        <f t="shared" si="36"/>
        <v/>
      </c>
    </row>
    <row r="423" spans="1:9" x14ac:dyDescent="0.15">
      <c r="A423" s="36">
        <v>609</v>
      </c>
      <c r="C423" s="36" t="e">
        <f t="shared" si="32"/>
        <v>#DIV/0!</v>
      </c>
      <c r="E423" s="36" t="e">
        <f t="shared" si="35"/>
        <v>#DIV/0!</v>
      </c>
      <c r="F423" s="36" t="e">
        <f t="shared" si="33"/>
        <v>#DIV/0!</v>
      </c>
      <c r="G423" s="36" t="e">
        <f t="shared" si="34"/>
        <v>#DIV/0!</v>
      </c>
      <c r="I423" s="75" t="str">
        <f t="shared" si="36"/>
        <v/>
      </c>
    </row>
    <row r="424" spans="1:9" x14ac:dyDescent="0.15">
      <c r="A424" s="36">
        <v>610</v>
      </c>
      <c r="C424" s="36" t="e">
        <f t="shared" si="32"/>
        <v>#DIV/0!</v>
      </c>
      <c r="E424" s="36" t="e">
        <f t="shared" si="35"/>
        <v>#DIV/0!</v>
      </c>
      <c r="F424" s="36" t="e">
        <f t="shared" si="33"/>
        <v>#DIV/0!</v>
      </c>
      <c r="G424" s="36" t="e">
        <f t="shared" si="34"/>
        <v>#DIV/0!</v>
      </c>
      <c r="I424" s="75" t="str">
        <f t="shared" si="36"/>
        <v/>
      </c>
    </row>
    <row r="425" spans="1:9" x14ac:dyDescent="0.15">
      <c r="A425" s="36">
        <v>611</v>
      </c>
      <c r="C425" s="36" t="e">
        <f t="shared" si="32"/>
        <v>#DIV/0!</v>
      </c>
      <c r="E425" s="36" t="e">
        <f t="shared" si="35"/>
        <v>#DIV/0!</v>
      </c>
      <c r="F425" s="36" t="e">
        <f t="shared" si="33"/>
        <v>#DIV/0!</v>
      </c>
      <c r="G425" s="36" t="e">
        <f t="shared" si="34"/>
        <v>#DIV/0!</v>
      </c>
      <c r="I425" s="75" t="str">
        <f t="shared" si="36"/>
        <v/>
      </c>
    </row>
    <row r="426" spans="1:9" x14ac:dyDescent="0.15">
      <c r="A426" s="36">
        <v>612</v>
      </c>
      <c r="C426" s="36" t="e">
        <f t="shared" si="32"/>
        <v>#DIV/0!</v>
      </c>
      <c r="E426" s="36" t="e">
        <f t="shared" si="35"/>
        <v>#DIV/0!</v>
      </c>
      <c r="F426" s="36" t="e">
        <f t="shared" si="33"/>
        <v>#DIV/0!</v>
      </c>
      <c r="G426" s="36" t="e">
        <f t="shared" si="34"/>
        <v>#DIV/0!</v>
      </c>
      <c r="I426" s="75" t="str">
        <f t="shared" si="36"/>
        <v/>
      </c>
    </row>
    <row r="427" spans="1:9" x14ac:dyDescent="0.15">
      <c r="A427" s="36">
        <v>613</v>
      </c>
      <c r="C427" s="36" t="e">
        <f t="shared" si="32"/>
        <v>#DIV/0!</v>
      </c>
      <c r="E427" s="36" t="e">
        <f t="shared" si="35"/>
        <v>#DIV/0!</v>
      </c>
      <c r="F427" s="36" t="e">
        <f t="shared" si="33"/>
        <v>#DIV/0!</v>
      </c>
      <c r="G427" s="36" t="e">
        <f t="shared" si="34"/>
        <v>#DIV/0!</v>
      </c>
      <c r="I427" s="75" t="str">
        <f t="shared" si="36"/>
        <v/>
      </c>
    </row>
    <row r="428" spans="1:9" x14ac:dyDescent="0.15">
      <c r="A428" s="36">
        <v>614</v>
      </c>
      <c r="C428" s="36" t="e">
        <f t="shared" si="32"/>
        <v>#DIV/0!</v>
      </c>
      <c r="E428" s="36" t="e">
        <f t="shared" si="35"/>
        <v>#DIV/0!</v>
      </c>
      <c r="F428" s="36" t="e">
        <f t="shared" si="33"/>
        <v>#DIV/0!</v>
      </c>
      <c r="G428" s="36" t="e">
        <f t="shared" si="34"/>
        <v>#DIV/0!</v>
      </c>
      <c r="I428" s="75" t="str">
        <f t="shared" si="36"/>
        <v/>
      </c>
    </row>
    <row r="429" spans="1:9" x14ac:dyDescent="0.15">
      <c r="A429" s="36">
        <v>615</v>
      </c>
      <c r="C429" s="36" t="e">
        <f t="shared" si="32"/>
        <v>#DIV/0!</v>
      </c>
      <c r="E429" s="36" t="e">
        <f t="shared" si="35"/>
        <v>#DIV/0!</v>
      </c>
      <c r="F429" s="36" t="e">
        <f t="shared" si="33"/>
        <v>#DIV/0!</v>
      </c>
      <c r="G429" s="36" t="e">
        <f t="shared" si="34"/>
        <v>#DIV/0!</v>
      </c>
      <c r="I429" s="75" t="str">
        <f t="shared" si="36"/>
        <v/>
      </c>
    </row>
    <row r="430" spans="1:9" x14ac:dyDescent="0.15">
      <c r="A430" s="36">
        <v>616</v>
      </c>
      <c r="C430" s="36" t="e">
        <f t="shared" si="32"/>
        <v>#DIV/0!</v>
      </c>
      <c r="E430" s="36" t="e">
        <f t="shared" si="35"/>
        <v>#DIV/0!</v>
      </c>
      <c r="F430" s="36" t="e">
        <f t="shared" si="33"/>
        <v>#DIV/0!</v>
      </c>
      <c r="G430" s="36" t="e">
        <f t="shared" si="34"/>
        <v>#DIV/0!</v>
      </c>
      <c r="I430" s="75" t="str">
        <f t="shared" si="36"/>
        <v/>
      </c>
    </row>
    <row r="431" spans="1:9" x14ac:dyDescent="0.15">
      <c r="A431" s="36">
        <v>617</v>
      </c>
      <c r="C431" s="36" t="e">
        <f t="shared" si="32"/>
        <v>#DIV/0!</v>
      </c>
      <c r="E431" s="36" t="e">
        <f t="shared" si="35"/>
        <v>#DIV/0!</v>
      </c>
      <c r="F431" s="36" t="e">
        <f t="shared" si="33"/>
        <v>#DIV/0!</v>
      </c>
      <c r="G431" s="36" t="e">
        <f t="shared" si="34"/>
        <v>#DIV/0!</v>
      </c>
      <c r="I431" s="75" t="str">
        <f t="shared" si="36"/>
        <v/>
      </c>
    </row>
    <row r="432" spans="1:9" x14ac:dyDescent="0.15">
      <c r="A432" s="36">
        <v>618</v>
      </c>
      <c r="C432" s="36" t="e">
        <f t="shared" si="32"/>
        <v>#DIV/0!</v>
      </c>
      <c r="E432" s="36" t="e">
        <f t="shared" si="35"/>
        <v>#DIV/0!</v>
      </c>
      <c r="F432" s="36" t="e">
        <f t="shared" si="33"/>
        <v>#DIV/0!</v>
      </c>
      <c r="G432" s="36" t="e">
        <f t="shared" si="34"/>
        <v>#DIV/0!</v>
      </c>
      <c r="I432" s="75" t="str">
        <f t="shared" si="36"/>
        <v/>
      </c>
    </row>
    <row r="433" spans="1:9" x14ac:dyDescent="0.15">
      <c r="A433" s="36">
        <v>619</v>
      </c>
      <c r="C433" s="36" t="e">
        <f t="shared" si="32"/>
        <v>#DIV/0!</v>
      </c>
      <c r="E433" s="36" t="e">
        <f t="shared" si="35"/>
        <v>#DIV/0!</v>
      </c>
      <c r="F433" s="36" t="e">
        <f t="shared" si="33"/>
        <v>#DIV/0!</v>
      </c>
      <c r="G433" s="36" t="e">
        <f t="shared" si="34"/>
        <v>#DIV/0!</v>
      </c>
      <c r="I433" s="75" t="str">
        <f t="shared" si="36"/>
        <v/>
      </c>
    </row>
    <row r="434" spans="1:9" x14ac:dyDescent="0.15">
      <c r="A434" s="36">
        <v>620</v>
      </c>
      <c r="C434" s="36" t="e">
        <f t="shared" si="32"/>
        <v>#DIV/0!</v>
      </c>
      <c r="E434" s="36" t="e">
        <f t="shared" si="35"/>
        <v>#DIV/0!</v>
      </c>
      <c r="F434" s="36" t="e">
        <f t="shared" si="33"/>
        <v>#DIV/0!</v>
      </c>
      <c r="G434" s="36" t="e">
        <f t="shared" si="34"/>
        <v>#DIV/0!</v>
      </c>
      <c r="I434" s="75" t="str">
        <f t="shared" si="36"/>
        <v/>
      </c>
    </row>
    <row r="435" spans="1:9" x14ac:dyDescent="0.15">
      <c r="A435" s="36">
        <v>621</v>
      </c>
      <c r="C435" s="36" t="e">
        <f t="shared" si="32"/>
        <v>#DIV/0!</v>
      </c>
      <c r="E435" s="36" t="e">
        <f t="shared" si="35"/>
        <v>#DIV/0!</v>
      </c>
      <c r="F435" s="36" t="e">
        <f t="shared" si="33"/>
        <v>#DIV/0!</v>
      </c>
      <c r="G435" s="36" t="e">
        <f t="shared" si="34"/>
        <v>#DIV/0!</v>
      </c>
      <c r="I435" s="75" t="str">
        <f t="shared" si="36"/>
        <v/>
      </c>
    </row>
    <row r="436" spans="1:9" x14ac:dyDescent="0.15">
      <c r="A436" s="36">
        <v>622</v>
      </c>
      <c r="C436" s="36" t="e">
        <f t="shared" si="32"/>
        <v>#DIV/0!</v>
      </c>
      <c r="E436" s="36" t="e">
        <f t="shared" si="35"/>
        <v>#DIV/0!</v>
      </c>
      <c r="F436" s="36" t="e">
        <f t="shared" si="33"/>
        <v>#DIV/0!</v>
      </c>
      <c r="G436" s="36" t="e">
        <f t="shared" si="34"/>
        <v>#DIV/0!</v>
      </c>
      <c r="I436" s="75" t="str">
        <f t="shared" si="36"/>
        <v/>
      </c>
    </row>
    <row r="437" spans="1:9" x14ac:dyDescent="0.15">
      <c r="A437" s="36">
        <v>623</v>
      </c>
      <c r="C437" s="36" t="e">
        <f t="shared" si="32"/>
        <v>#DIV/0!</v>
      </c>
      <c r="E437" s="36" t="e">
        <f t="shared" si="35"/>
        <v>#DIV/0!</v>
      </c>
      <c r="F437" s="36" t="e">
        <f t="shared" si="33"/>
        <v>#DIV/0!</v>
      </c>
      <c r="G437" s="36" t="e">
        <f t="shared" si="34"/>
        <v>#DIV/0!</v>
      </c>
      <c r="I437" s="75" t="str">
        <f t="shared" si="36"/>
        <v/>
      </c>
    </row>
    <row r="438" spans="1:9" x14ac:dyDescent="0.15">
      <c r="A438" s="36">
        <v>624</v>
      </c>
      <c r="C438" s="36" t="e">
        <f t="shared" si="32"/>
        <v>#DIV/0!</v>
      </c>
      <c r="E438" s="36" t="e">
        <f t="shared" si="35"/>
        <v>#DIV/0!</v>
      </c>
      <c r="F438" s="36" t="e">
        <f t="shared" si="33"/>
        <v>#DIV/0!</v>
      </c>
      <c r="G438" s="36" t="e">
        <f t="shared" si="34"/>
        <v>#DIV/0!</v>
      </c>
      <c r="I438" s="75" t="str">
        <f t="shared" si="36"/>
        <v/>
      </c>
    </row>
    <row r="439" spans="1:9" x14ac:dyDescent="0.15">
      <c r="A439" s="36">
        <v>625</v>
      </c>
      <c r="C439" s="36" t="e">
        <f t="shared" si="32"/>
        <v>#DIV/0!</v>
      </c>
      <c r="E439" s="36" t="e">
        <f t="shared" si="35"/>
        <v>#DIV/0!</v>
      </c>
      <c r="F439" s="36" t="e">
        <f t="shared" si="33"/>
        <v>#DIV/0!</v>
      </c>
      <c r="G439" s="36" t="e">
        <f t="shared" si="34"/>
        <v>#DIV/0!</v>
      </c>
      <c r="I439" s="75" t="str">
        <f t="shared" si="36"/>
        <v/>
      </c>
    </row>
    <row r="440" spans="1:9" x14ac:dyDescent="0.15">
      <c r="A440" s="36">
        <v>626</v>
      </c>
      <c r="C440" s="36" t="e">
        <f t="shared" si="32"/>
        <v>#DIV/0!</v>
      </c>
      <c r="E440" s="36" t="e">
        <f t="shared" si="35"/>
        <v>#DIV/0!</v>
      </c>
      <c r="F440" s="36" t="e">
        <f t="shared" si="33"/>
        <v>#DIV/0!</v>
      </c>
      <c r="G440" s="36" t="e">
        <f t="shared" si="34"/>
        <v>#DIV/0!</v>
      </c>
      <c r="I440" s="75" t="str">
        <f t="shared" si="36"/>
        <v/>
      </c>
    </row>
    <row r="441" spans="1:9" x14ac:dyDescent="0.15">
      <c r="A441" s="36">
        <v>627</v>
      </c>
      <c r="C441" s="36" t="e">
        <f t="shared" si="32"/>
        <v>#DIV/0!</v>
      </c>
      <c r="E441" s="36" t="e">
        <f t="shared" si="35"/>
        <v>#DIV/0!</v>
      </c>
      <c r="F441" s="36" t="e">
        <f t="shared" si="33"/>
        <v>#DIV/0!</v>
      </c>
      <c r="G441" s="36" t="e">
        <f t="shared" si="34"/>
        <v>#DIV/0!</v>
      </c>
      <c r="I441" s="75" t="str">
        <f t="shared" si="36"/>
        <v/>
      </c>
    </row>
    <row r="442" spans="1:9" x14ac:dyDescent="0.15">
      <c r="A442" s="36">
        <v>628</v>
      </c>
      <c r="C442" s="36" t="e">
        <f t="shared" si="32"/>
        <v>#DIV/0!</v>
      </c>
      <c r="E442" s="36" t="e">
        <f t="shared" si="35"/>
        <v>#DIV/0!</v>
      </c>
      <c r="F442" s="36" t="e">
        <f t="shared" si="33"/>
        <v>#DIV/0!</v>
      </c>
      <c r="G442" s="36" t="e">
        <f t="shared" si="34"/>
        <v>#DIV/0!</v>
      </c>
      <c r="I442" s="75" t="str">
        <f t="shared" si="36"/>
        <v/>
      </c>
    </row>
    <row r="443" spans="1:9" x14ac:dyDescent="0.15">
      <c r="A443" s="36">
        <v>629</v>
      </c>
      <c r="C443" s="36" t="e">
        <f t="shared" si="32"/>
        <v>#DIV/0!</v>
      </c>
      <c r="E443" s="36" t="e">
        <f t="shared" si="35"/>
        <v>#DIV/0!</v>
      </c>
      <c r="F443" s="36" t="e">
        <f t="shared" si="33"/>
        <v>#DIV/0!</v>
      </c>
      <c r="G443" s="36" t="e">
        <f t="shared" si="34"/>
        <v>#DIV/0!</v>
      </c>
      <c r="I443" s="75" t="str">
        <f t="shared" si="36"/>
        <v/>
      </c>
    </row>
    <row r="444" spans="1:9" x14ac:dyDescent="0.15">
      <c r="A444" s="36">
        <v>630</v>
      </c>
      <c r="C444" s="36" t="e">
        <f t="shared" si="32"/>
        <v>#DIV/0!</v>
      </c>
      <c r="E444" s="36" t="e">
        <f t="shared" si="35"/>
        <v>#DIV/0!</v>
      </c>
      <c r="F444" s="36" t="e">
        <f t="shared" si="33"/>
        <v>#DIV/0!</v>
      </c>
      <c r="G444" s="36" t="e">
        <f t="shared" si="34"/>
        <v>#DIV/0!</v>
      </c>
      <c r="I444" s="75" t="str">
        <f t="shared" si="36"/>
        <v/>
      </c>
    </row>
    <row r="445" spans="1:9" x14ac:dyDescent="0.15">
      <c r="A445" s="36">
        <v>631</v>
      </c>
      <c r="C445" s="36" t="e">
        <f t="shared" si="32"/>
        <v>#DIV/0!</v>
      </c>
      <c r="E445" s="36" t="e">
        <f t="shared" si="35"/>
        <v>#DIV/0!</v>
      </c>
      <c r="F445" s="36" t="e">
        <f t="shared" si="33"/>
        <v>#DIV/0!</v>
      </c>
      <c r="G445" s="36" t="e">
        <f t="shared" si="34"/>
        <v>#DIV/0!</v>
      </c>
      <c r="I445" s="75" t="str">
        <f t="shared" si="36"/>
        <v/>
      </c>
    </row>
    <row r="446" spans="1:9" x14ac:dyDescent="0.15">
      <c r="A446" s="36">
        <v>632</v>
      </c>
      <c r="C446" s="36" t="e">
        <f t="shared" si="32"/>
        <v>#DIV/0!</v>
      </c>
      <c r="E446" s="36" t="e">
        <f t="shared" si="35"/>
        <v>#DIV/0!</v>
      </c>
      <c r="F446" s="36" t="e">
        <f t="shared" si="33"/>
        <v>#DIV/0!</v>
      </c>
      <c r="G446" s="36" t="e">
        <f t="shared" si="34"/>
        <v>#DIV/0!</v>
      </c>
      <c r="I446" s="75" t="str">
        <f t="shared" si="36"/>
        <v/>
      </c>
    </row>
    <row r="447" spans="1:9" x14ac:dyDescent="0.15">
      <c r="A447" s="36">
        <v>633</v>
      </c>
      <c r="C447" s="36" t="e">
        <f t="shared" si="32"/>
        <v>#DIV/0!</v>
      </c>
      <c r="E447" s="36" t="e">
        <f t="shared" si="35"/>
        <v>#DIV/0!</v>
      </c>
      <c r="F447" s="36" t="e">
        <f t="shared" si="33"/>
        <v>#DIV/0!</v>
      </c>
      <c r="G447" s="36" t="e">
        <f t="shared" si="34"/>
        <v>#DIV/0!</v>
      </c>
      <c r="I447" s="75" t="str">
        <f t="shared" si="36"/>
        <v/>
      </c>
    </row>
    <row r="448" spans="1:9" x14ac:dyDescent="0.15">
      <c r="A448" s="36">
        <v>634</v>
      </c>
      <c r="C448" s="36" t="e">
        <f t="shared" si="32"/>
        <v>#DIV/0!</v>
      </c>
      <c r="E448" s="36" t="e">
        <f t="shared" si="35"/>
        <v>#DIV/0!</v>
      </c>
      <c r="F448" s="36" t="e">
        <f t="shared" si="33"/>
        <v>#DIV/0!</v>
      </c>
      <c r="G448" s="36" t="e">
        <f t="shared" si="34"/>
        <v>#DIV/0!</v>
      </c>
      <c r="I448" s="75" t="str">
        <f t="shared" si="36"/>
        <v/>
      </c>
    </row>
    <row r="449" spans="1:9" x14ac:dyDescent="0.15">
      <c r="A449" s="36">
        <v>635</v>
      </c>
      <c r="C449" s="36" t="e">
        <f t="shared" si="32"/>
        <v>#DIV/0!</v>
      </c>
      <c r="E449" s="36" t="e">
        <f t="shared" si="35"/>
        <v>#DIV/0!</v>
      </c>
      <c r="F449" s="36" t="e">
        <f t="shared" si="33"/>
        <v>#DIV/0!</v>
      </c>
      <c r="G449" s="36" t="e">
        <f t="shared" si="34"/>
        <v>#DIV/0!</v>
      </c>
      <c r="I449" s="75" t="str">
        <f t="shared" si="36"/>
        <v/>
      </c>
    </row>
    <row r="450" spans="1:9" x14ac:dyDescent="0.15">
      <c r="A450" s="36">
        <v>636</v>
      </c>
      <c r="C450" s="36" t="e">
        <f t="shared" si="32"/>
        <v>#DIV/0!</v>
      </c>
      <c r="E450" s="36" t="e">
        <f t="shared" si="35"/>
        <v>#DIV/0!</v>
      </c>
      <c r="F450" s="36" t="e">
        <f t="shared" si="33"/>
        <v>#DIV/0!</v>
      </c>
      <c r="G450" s="36" t="e">
        <f t="shared" si="34"/>
        <v>#DIV/0!</v>
      </c>
      <c r="I450" s="75" t="str">
        <f t="shared" si="36"/>
        <v/>
      </c>
    </row>
    <row r="451" spans="1:9" x14ac:dyDescent="0.15">
      <c r="A451" s="36">
        <v>637</v>
      </c>
      <c r="C451" s="36" t="e">
        <f t="shared" si="32"/>
        <v>#DIV/0!</v>
      </c>
      <c r="E451" s="36" t="e">
        <f t="shared" si="35"/>
        <v>#DIV/0!</v>
      </c>
      <c r="F451" s="36" t="e">
        <f t="shared" si="33"/>
        <v>#DIV/0!</v>
      </c>
      <c r="G451" s="36" t="e">
        <f t="shared" si="34"/>
        <v>#DIV/0!</v>
      </c>
      <c r="I451" s="75" t="str">
        <f t="shared" si="36"/>
        <v/>
      </c>
    </row>
    <row r="452" spans="1:9" x14ac:dyDescent="0.15">
      <c r="A452" s="36">
        <v>638</v>
      </c>
      <c r="C452" s="36" t="e">
        <f t="shared" si="32"/>
        <v>#DIV/0!</v>
      </c>
      <c r="E452" s="36" t="e">
        <f t="shared" si="35"/>
        <v>#DIV/0!</v>
      </c>
      <c r="F452" s="36" t="e">
        <f t="shared" si="33"/>
        <v>#DIV/0!</v>
      </c>
      <c r="G452" s="36" t="e">
        <f t="shared" si="34"/>
        <v>#DIV/0!</v>
      </c>
      <c r="I452" s="75" t="str">
        <f t="shared" si="36"/>
        <v/>
      </c>
    </row>
    <row r="453" spans="1:9" x14ac:dyDescent="0.15">
      <c r="A453" s="36">
        <v>639</v>
      </c>
      <c r="C453" s="36" t="e">
        <f t="shared" si="32"/>
        <v>#DIV/0!</v>
      </c>
      <c r="E453" s="36" t="e">
        <f t="shared" si="35"/>
        <v>#DIV/0!</v>
      </c>
      <c r="F453" s="36" t="e">
        <f t="shared" si="33"/>
        <v>#DIV/0!</v>
      </c>
      <c r="G453" s="36" t="e">
        <f t="shared" si="34"/>
        <v>#DIV/0!</v>
      </c>
      <c r="I453" s="75" t="str">
        <f t="shared" si="36"/>
        <v/>
      </c>
    </row>
    <row r="454" spans="1:9" x14ac:dyDescent="0.15">
      <c r="A454" s="36">
        <v>640</v>
      </c>
      <c r="C454" s="36" t="e">
        <f t="shared" si="32"/>
        <v>#DIV/0!</v>
      </c>
      <c r="E454" s="36" t="e">
        <f t="shared" si="35"/>
        <v>#DIV/0!</v>
      </c>
      <c r="F454" s="36" t="e">
        <f t="shared" si="33"/>
        <v>#DIV/0!</v>
      </c>
      <c r="G454" s="36" t="e">
        <f t="shared" si="34"/>
        <v>#DIV/0!</v>
      </c>
      <c r="I454" s="75" t="str">
        <f t="shared" si="36"/>
        <v/>
      </c>
    </row>
    <row r="455" spans="1:9" x14ac:dyDescent="0.15">
      <c r="A455" s="36">
        <v>641</v>
      </c>
      <c r="C455" s="36" t="e">
        <f t="shared" si="32"/>
        <v>#DIV/0!</v>
      </c>
      <c r="E455" s="36" t="e">
        <f t="shared" si="35"/>
        <v>#DIV/0!</v>
      </c>
      <c r="F455" s="36" t="e">
        <f t="shared" si="33"/>
        <v>#DIV/0!</v>
      </c>
      <c r="G455" s="36" t="e">
        <f t="shared" si="34"/>
        <v>#DIV/0!</v>
      </c>
      <c r="I455" s="75" t="str">
        <f t="shared" si="36"/>
        <v/>
      </c>
    </row>
    <row r="456" spans="1:9" x14ac:dyDescent="0.15">
      <c r="A456" s="36">
        <v>642</v>
      </c>
      <c r="C456" s="36" t="e">
        <f t="shared" si="32"/>
        <v>#DIV/0!</v>
      </c>
      <c r="E456" s="36" t="e">
        <f t="shared" si="35"/>
        <v>#DIV/0!</v>
      </c>
      <c r="F456" s="36" t="e">
        <f t="shared" si="33"/>
        <v>#DIV/0!</v>
      </c>
      <c r="G456" s="36" t="e">
        <f t="shared" si="34"/>
        <v>#DIV/0!</v>
      </c>
      <c r="I456" s="75" t="str">
        <f t="shared" si="36"/>
        <v/>
      </c>
    </row>
    <row r="457" spans="1:9" x14ac:dyDescent="0.15">
      <c r="A457" s="36">
        <v>643</v>
      </c>
      <c r="C457" s="36" t="e">
        <f t="shared" si="32"/>
        <v>#DIV/0!</v>
      </c>
      <c r="E457" s="36" t="e">
        <f t="shared" si="35"/>
        <v>#DIV/0!</v>
      </c>
      <c r="F457" s="36" t="e">
        <f t="shared" si="33"/>
        <v>#DIV/0!</v>
      </c>
      <c r="G457" s="36" t="e">
        <f t="shared" si="34"/>
        <v>#DIV/0!</v>
      </c>
      <c r="I457" s="75" t="str">
        <f t="shared" si="36"/>
        <v/>
      </c>
    </row>
    <row r="458" spans="1:9" x14ac:dyDescent="0.15">
      <c r="A458" s="36">
        <v>644</v>
      </c>
      <c r="C458" s="36" t="e">
        <f t="shared" si="32"/>
        <v>#DIV/0!</v>
      </c>
      <c r="E458" s="36" t="e">
        <f t="shared" si="35"/>
        <v>#DIV/0!</v>
      </c>
      <c r="F458" s="36" t="e">
        <f t="shared" si="33"/>
        <v>#DIV/0!</v>
      </c>
      <c r="G458" s="36" t="e">
        <f t="shared" si="34"/>
        <v>#DIV/0!</v>
      </c>
      <c r="I458" s="75" t="str">
        <f t="shared" si="36"/>
        <v/>
      </c>
    </row>
    <row r="459" spans="1:9" x14ac:dyDescent="0.15">
      <c r="A459" s="36">
        <v>645</v>
      </c>
      <c r="C459" s="36" t="e">
        <f t="shared" si="32"/>
        <v>#DIV/0!</v>
      </c>
      <c r="E459" s="36" t="e">
        <f t="shared" si="35"/>
        <v>#DIV/0!</v>
      </c>
      <c r="F459" s="36" t="e">
        <f t="shared" si="33"/>
        <v>#DIV/0!</v>
      </c>
      <c r="G459" s="36" t="e">
        <f t="shared" si="34"/>
        <v>#DIV/0!</v>
      </c>
      <c r="I459" s="75" t="str">
        <f t="shared" si="36"/>
        <v/>
      </c>
    </row>
    <row r="460" spans="1:9" x14ac:dyDescent="0.15">
      <c r="A460" s="36">
        <v>646</v>
      </c>
      <c r="C460" s="36" t="e">
        <f t="shared" si="32"/>
        <v>#DIV/0!</v>
      </c>
      <c r="E460" s="36" t="e">
        <f t="shared" si="35"/>
        <v>#DIV/0!</v>
      </c>
      <c r="F460" s="36" t="e">
        <f t="shared" si="33"/>
        <v>#DIV/0!</v>
      </c>
      <c r="G460" s="36" t="e">
        <f t="shared" si="34"/>
        <v>#DIV/0!</v>
      </c>
      <c r="I460" s="75" t="str">
        <f t="shared" si="36"/>
        <v/>
      </c>
    </row>
    <row r="461" spans="1:9" x14ac:dyDescent="0.15">
      <c r="A461" s="36">
        <v>647</v>
      </c>
      <c r="C461" s="36" t="e">
        <f t="shared" si="32"/>
        <v>#DIV/0!</v>
      </c>
      <c r="E461" s="36" t="e">
        <f t="shared" si="35"/>
        <v>#DIV/0!</v>
      </c>
      <c r="F461" s="36" t="e">
        <f t="shared" si="33"/>
        <v>#DIV/0!</v>
      </c>
      <c r="G461" s="36" t="e">
        <f t="shared" si="34"/>
        <v>#DIV/0!</v>
      </c>
      <c r="I461" s="75" t="str">
        <f t="shared" si="36"/>
        <v/>
      </c>
    </row>
    <row r="462" spans="1:9" x14ac:dyDescent="0.15">
      <c r="A462" s="36">
        <v>648</v>
      </c>
      <c r="C462" s="36" t="e">
        <f t="shared" ref="C462:C525" si="37">B462/$B$10</f>
        <v>#DIV/0!</v>
      </c>
      <c r="E462" s="36" t="e">
        <f t="shared" si="35"/>
        <v>#DIV/0!</v>
      </c>
      <c r="F462" s="36" t="e">
        <f t="shared" ref="F462:F525" si="38">B462*E462</f>
        <v>#DIV/0!</v>
      </c>
      <c r="G462" s="36" t="e">
        <f t="shared" ref="G462:G525" si="39">$C$4*C462</f>
        <v>#DIV/0!</v>
      </c>
      <c r="I462" s="75" t="str">
        <f t="shared" si="36"/>
        <v/>
      </c>
    </row>
    <row r="463" spans="1:9" x14ac:dyDescent="0.15">
      <c r="A463" s="36">
        <v>649</v>
      </c>
      <c r="C463" s="36" t="e">
        <f t="shared" si="37"/>
        <v>#DIV/0!</v>
      </c>
      <c r="E463" s="36" t="e">
        <f t="shared" ref="E463:E526" si="40">D463/$C$7</f>
        <v>#DIV/0!</v>
      </c>
      <c r="F463" s="36" t="e">
        <f t="shared" si="38"/>
        <v>#DIV/0!</v>
      </c>
      <c r="G463" s="36" t="e">
        <f t="shared" si="39"/>
        <v>#DIV/0!</v>
      </c>
      <c r="I463" s="75" t="str">
        <f t="shared" ref="I463:I526" si="41">IF(H463="","",IF(H463=0,0,G463*(1-EXP(-H463*LN(10)*$C$2))/(H463*LN(10)*$C$2)))</f>
        <v/>
      </c>
    </row>
    <row r="464" spans="1:9" x14ac:dyDescent="0.15">
      <c r="A464" s="36">
        <v>650</v>
      </c>
      <c r="C464" s="36" t="e">
        <f t="shared" si="37"/>
        <v>#DIV/0!</v>
      </c>
      <c r="E464" s="36" t="e">
        <f t="shared" si="40"/>
        <v>#DIV/0!</v>
      </c>
      <c r="F464" s="36" t="e">
        <f t="shared" si="38"/>
        <v>#DIV/0!</v>
      </c>
      <c r="G464" s="36" t="e">
        <f t="shared" si="39"/>
        <v>#DIV/0!</v>
      </c>
      <c r="I464" s="75" t="str">
        <f t="shared" si="41"/>
        <v/>
      </c>
    </row>
    <row r="465" spans="1:9" x14ac:dyDescent="0.15">
      <c r="A465" s="36">
        <v>651</v>
      </c>
      <c r="C465" s="36" t="e">
        <f t="shared" si="37"/>
        <v>#DIV/0!</v>
      </c>
      <c r="E465" s="36" t="e">
        <f t="shared" si="40"/>
        <v>#DIV/0!</v>
      </c>
      <c r="F465" s="36" t="e">
        <f t="shared" si="38"/>
        <v>#DIV/0!</v>
      </c>
      <c r="G465" s="36" t="e">
        <f t="shared" si="39"/>
        <v>#DIV/0!</v>
      </c>
      <c r="I465" s="75" t="str">
        <f t="shared" si="41"/>
        <v/>
      </c>
    </row>
    <row r="466" spans="1:9" x14ac:dyDescent="0.15">
      <c r="A466" s="36">
        <v>652</v>
      </c>
      <c r="C466" s="36" t="e">
        <f t="shared" si="37"/>
        <v>#DIV/0!</v>
      </c>
      <c r="E466" s="36" t="e">
        <f t="shared" si="40"/>
        <v>#DIV/0!</v>
      </c>
      <c r="F466" s="36" t="e">
        <f t="shared" si="38"/>
        <v>#DIV/0!</v>
      </c>
      <c r="G466" s="36" t="e">
        <f t="shared" si="39"/>
        <v>#DIV/0!</v>
      </c>
      <c r="I466" s="75" t="str">
        <f t="shared" si="41"/>
        <v/>
      </c>
    </row>
    <row r="467" spans="1:9" x14ac:dyDescent="0.15">
      <c r="A467" s="36">
        <v>653</v>
      </c>
      <c r="C467" s="36" t="e">
        <f t="shared" si="37"/>
        <v>#DIV/0!</v>
      </c>
      <c r="E467" s="36" t="e">
        <f t="shared" si="40"/>
        <v>#DIV/0!</v>
      </c>
      <c r="F467" s="36" t="e">
        <f t="shared" si="38"/>
        <v>#DIV/0!</v>
      </c>
      <c r="G467" s="36" t="e">
        <f t="shared" si="39"/>
        <v>#DIV/0!</v>
      </c>
      <c r="I467" s="75" t="str">
        <f t="shared" si="41"/>
        <v/>
      </c>
    </row>
    <row r="468" spans="1:9" x14ac:dyDescent="0.15">
      <c r="A468" s="36">
        <v>654</v>
      </c>
      <c r="C468" s="36" t="e">
        <f t="shared" si="37"/>
        <v>#DIV/0!</v>
      </c>
      <c r="E468" s="36" t="e">
        <f t="shared" si="40"/>
        <v>#DIV/0!</v>
      </c>
      <c r="F468" s="36" t="e">
        <f t="shared" si="38"/>
        <v>#DIV/0!</v>
      </c>
      <c r="G468" s="36" t="e">
        <f t="shared" si="39"/>
        <v>#DIV/0!</v>
      </c>
      <c r="I468" s="75" t="str">
        <f t="shared" si="41"/>
        <v/>
      </c>
    </row>
    <row r="469" spans="1:9" x14ac:dyDescent="0.15">
      <c r="A469" s="36">
        <v>655</v>
      </c>
      <c r="C469" s="36" t="e">
        <f t="shared" si="37"/>
        <v>#DIV/0!</v>
      </c>
      <c r="E469" s="36" t="e">
        <f t="shared" si="40"/>
        <v>#DIV/0!</v>
      </c>
      <c r="F469" s="36" t="e">
        <f t="shared" si="38"/>
        <v>#DIV/0!</v>
      </c>
      <c r="G469" s="36" t="e">
        <f t="shared" si="39"/>
        <v>#DIV/0!</v>
      </c>
      <c r="I469" s="75" t="str">
        <f t="shared" si="41"/>
        <v/>
      </c>
    </row>
    <row r="470" spans="1:9" x14ac:dyDescent="0.15">
      <c r="A470" s="36">
        <v>656</v>
      </c>
      <c r="C470" s="36" t="e">
        <f t="shared" si="37"/>
        <v>#DIV/0!</v>
      </c>
      <c r="E470" s="36" t="e">
        <f t="shared" si="40"/>
        <v>#DIV/0!</v>
      </c>
      <c r="F470" s="36" t="e">
        <f t="shared" si="38"/>
        <v>#DIV/0!</v>
      </c>
      <c r="G470" s="36" t="e">
        <f t="shared" si="39"/>
        <v>#DIV/0!</v>
      </c>
      <c r="I470" s="75" t="str">
        <f t="shared" si="41"/>
        <v/>
      </c>
    </row>
    <row r="471" spans="1:9" x14ac:dyDescent="0.15">
      <c r="A471" s="36">
        <v>657</v>
      </c>
      <c r="C471" s="36" t="e">
        <f t="shared" si="37"/>
        <v>#DIV/0!</v>
      </c>
      <c r="E471" s="36" t="e">
        <f t="shared" si="40"/>
        <v>#DIV/0!</v>
      </c>
      <c r="F471" s="36" t="e">
        <f t="shared" si="38"/>
        <v>#DIV/0!</v>
      </c>
      <c r="G471" s="36" t="e">
        <f t="shared" si="39"/>
        <v>#DIV/0!</v>
      </c>
      <c r="I471" s="75" t="str">
        <f t="shared" si="41"/>
        <v/>
      </c>
    </row>
    <row r="472" spans="1:9" x14ac:dyDescent="0.15">
      <c r="A472" s="36">
        <v>658</v>
      </c>
      <c r="C472" s="36" t="e">
        <f t="shared" si="37"/>
        <v>#DIV/0!</v>
      </c>
      <c r="E472" s="36" t="e">
        <f t="shared" si="40"/>
        <v>#DIV/0!</v>
      </c>
      <c r="F472" s="36" t="e">
        <f t="shared" si="38"/>
        <v>#DIV/0!</v>
      </c>
      <c r="G472" s="36" t="e">
        <f t="shared" si="39"/>
        <v>#DIV/0!</v>
      </c>
      <c r="I472" s="75" t="str">
        <f t="shared" si="41"/>
        <v/>
      </c>
    </row>
    <row r="473" spans="1:9" x14ac:dyDescent="0.15">
      <c r="A473" s="36">
        <v>659</v>
      </c>
      <c r="C473" s="36" t="e">
        <f t="shared" si="37"/>
        <v>#DIV/0!</v>
      </c>
      <c r="E473" s="36" t="e">
        <f t="shared" si="40"/>
        <v>#DIV/0!</v>
      </c>
      <c r="F473" s="36" t="e">
        <f t="shared" si="38"/>
        <v>#DIV/0!</v>
      </c>
      <c r="G473" s="36" t="e">
        <f t="shared" si="39"/>
        <v>#DIV/0!</v>
      </c>
      <c r="I473" s="75" t="str">
        <f t="shared" si="41"/>
        <v/>
      </c>
    </row>
    <row r="474" spans="1:9" x14ac:dyDescent="0.15">
      <c r="A474" s="36">
        <v>660</v>
      </c>
      <c r="C474" s="36" t="e">
        <f t="shared" si="37"/>
        <v>#DIV/0!</v>
      </c>
      <c r="E474" s="36" t="e">
        <f t="shared" si="40"/>
        <v>#DIV/0!</v>
      </c>
      <c r="F474" s="36" t="e">
        <f t="shared" si="38"/>
        <v>#DIV/0!</v>
      </c>
      <c r="G474" s="36" t="e">
        <f t="shared" si="39"/>
        <v>#DIV/0!</v>
      </c>
      <c r="I474" s="75" t="str">
        <f t="shared" si="41"/>
        <v/>
      </c>
    </row>
    <row r="475" spans="1:9" x14ac:dyDescent="0.15">
      <c r="A475" s="36">
        <v>661</v>
      </c>
      <c r="C475" s="36" t="e">
        <f t="shared" si="37"/>
        <v>#DIV/0!</v>
      </c>
      <c r="E475" s="36" t="e">
        <f t="shared" si="40"/>
        <v>#DIV/0!</v>
      </c>
      <c r="F475" s="36" t="e">
        <f t="shared" si="38"/>
        <v>#DIV/0!</v>
      </c>
      <c r="G475" s="36" t="e">
        <f t="shared" si="39"/>
        <v>#DIV/0!</v>
      </c>
      <c r="I475" s="75" t="str">
        <f t="shared" si="41"/>
        <v/>
      </c>
    </row>
    <row r="476" spans="1:9" x14ac:dyDescent="0.15">
      <c r="A476" s="36">
        <v>662</v>
      </c>
      <c r="C476" s="36" t="e">
        <f t="shared" si="37"/>
        <v>#DIV/0!</v>
      </c>
      <c r="E476" s="36" t="e">
        <f t="shared" si="40"/>
        <v>#DIV/0!</v>
      </c>
      <c r="F476" s="36" t="e">
        <f t="shared" si="38"/>
        <v>#DIV/0!</v>
      </c>
      <c r="G476" s="36" t="e">
        <f t="shared" si="39"/>
        <v>#DIV/0!</v>
      </c>
      <c r="I476" s="75" t="str">
        <f t="shared" si="41"/>
        <v/>
      </c>
    </row>
    <row r="477" spans="1:9" x14ac:dyDescent="0.15">
      <c r="A477" s="36">
        <v>663</v>
      </c>
      <c r="C477" s="36" t="e">
        <f t="shared" si="37"/>
        <v>#DIV/0!</v>
      </c>
      <c r="E477" s="36" t="e">
        <f t="shared" si="40"/>
        <v>#DIV/0!</v>
      </c>
      <c r="F477" s="36" t="e">
        <f t="shared" si="38"/>
        <v>#DIV/0!</v>
      </c>
      <c r="G477" s="36" t="e">
        <f t="shared" si="39"/>
        <v>#DIV/0!</v>
      </c>
      <c r="I477" s="75" t="str">
        <f t="shared" si="41"/>
        <v/>
      </c>
    </row>
    <row r="478" spans="1:9" x14ac:dyDescent="0.15">
      <c r="A478" s="36">
        <v>664</v>
      </c>
      <c r="C478" s="36" t="e">
        <f t="shared" si="37"/>
        <v>#DIV/0!</v>
      </c>
      <c r="E478" s="36" t="e">
        <f t="shared" si="40"/>
        <v>#DIV/0!</v>
      </c>
      <c r="F478" s="36" t="e">
        <f t="shared" si="38"/>
        <v>#DIV/0!</v>
      </c>
      <c r="G478" s="36" t="e">
        <f t="shared" si="39"/>
        <v>#DIV/0!</v>
      </c>
      <c r="I478" s="75" t="str">
        <f t="shared" si="41"/>
        <v/>
      </c>
    </row>
    <row r="479" spans="1:9" x14ac:dyDescent="0.15">
      <c r="A479" s="36">
        <v>665</v>
      </c>
      <c r="C479" s="36" t="e">
        <f t="shared" si="37"/>
        <v>#DIV/0!</v>
      </c>
      <c r="E479" s="36" t="e">
        <f t="shared" si="40"/>
        <v>#DIV/0!</v>
      </c>
      <c r="F479" s="36" t="e">
        <f t="shared" si="38"/>
        <v>#DIV/0!</v>
      </c>
      <c r="G479" s="36" t="e">
        <f t="shared" si="39"/>
        <v>#DIV/0!</v>
      </c>
      <c r="I479" s="75" t="str">
        <f t="shared" si="41"/>
        <v/>
      </c>
    </row>
    <row r="480" spans="1:9" x14ac:dyDescent="0.15">
      <c r="A480" s="36">
        <v>666</v>
      </c>
      <c r="C480" s="36" t="e">
        <f t="shared" si="37"/>
        <v>#DIV/0!</v>
      </c>
      <c r="E480" s="36" t="e">
        <f t="shared" si="40"/>
        <v>#DIV/0!</v>
      </c>
      <c r="F480" s="36" t="e">
        <f t="shared" si="38"/>
        <v>#DIV/0!</v>
      </c>
      <c r="G480" s="36" t="e">
        <f t="shared" si="39"/>
        <v>#DIV/0!</v>
      </c>
      <c r="I480" s="75" t="str">
        <f t="shared" si="41"/>
        <v/>
      </c>
    </row>
    <row r="481" spans="1:9" x14ac:dyDescent="0.15">
      <c r="A481" s="36">
        <v>667</v>
      </c>
      <c r="C481" s="36" t="e">
        <f t="shared" si="37"/>
        <v>#DIV/0!</v>
      </c>
      <c r="E481" s="36" t="e">
        <f t="shared" si="40"/>
        <v>#DIV/0!</v>
      </c>
      <c r="F481" s="36" t="e">
        <f t="shared" si="38"/>
        <v>#DIV/0!</v>
      </c>
      <c r="G481" s="36" t="e">
        <f t="shared" si="39"/>
        <v>#DIV/0!</v>
      </c>
      <c r="I481" s="75" t="str">
        <f t="shared" si="41"/>
        <v/>
      </c>
    </row>
    <row r="482" spans="1:9" x14ac:dyDescent="0.15">
      <c r="A482" s="36">
        <v>668</v>
      </c>
      <c r="C482" s="36" t="e">
        <f t="shared" si="37"/>
        <v>#DIV/0!</v>
      </c>
      <c r="E482" s="36" t="e">
        <f t="shared" si="40"/>
        <v>#DIV/0!</v>
      </c>
      <c r="F482" s="36" t="e">
        <f t="shared" si="38"/>
        <v>#DIV/0!</v>
      </c>
      <c r="G482" s="36" t="e">
        <f t="shared" si="39"/>
        <v>#DIV/0!</v>
      </c>
      <c r="I482" s="75" t="str">
        <f t="shared" si="41"/>
        <v/>
      </c>
    </row>
    <row r="483" spans="1:9" x14ac:dyDescent="0.15">
      <c r="A483" s="36">
        <v>669</v>
      </c>
      <c r="C483" s="36" t="e">
        <f t="shared" si="37"/>
        <v>#DIV/0!</v>
      </c>
      <c r="E483" s="36" t="e">
        <f t="shared" si="40"/>
        <v>#DIV/0!</v>
      </c>
      <c r="F483" s="36" t="e">
        <f t="shared" si="38"/>
        <v>#DIV/0!</v>
      </c>
      <c r="G483" s="36" t="e">
        <f t="shared" si="39"/>
        <v>#DIV/0!</v>
      </c>
      <c r="I483" s="75" t="str">
        <f t="shared" si="41"/>
        <v/>
      </c>
    </row>
    <row r="484" spans="1:9" x14ac:dyDescent="0.15">
      <c r="A484" s="36">
        <v>670</v>
      </c>
      <c r="C484" s="36" t="e">
        <f t="shared" si="37"/>
        <v>#DIV/0!</v>
      </c>
      <c r="E484" s="36" t="e">
        <f t="shared" si="40"/>
        <v>#DIV/0!</v>
      </c>
      <c r="F484" s="36" t="e">
        <f t="shared" si="38"/>
        <v>#DIV/0!</v>
      </c>
      <c r="G484" s="36" t="e">
        <f t="shared" si="39"/>
        <v>#DIV/0!</v>
      </c>
      <c r="I484" s="75" t="str">
        <f t="shared" si="41"/>
        <v/>
      </c>
    </row>
    <row r="485" spans="1:9" x14ac:dyDescent="0.15">
      <c r="A485" s="36">
        <v>671</v>
      </c>
      <c r="C485" s="36" t="e">
        <f t="shared" si="37"/>
        <v>#DIV/0!</v>
      </c>
      <c r="E485" s="36" t="e">
        <f t="shared" si="40"/>
        <v>#DIV/0!</v>
      </c>
      <c r="F485" s="36" t="e">
        <f t="shared" si="38"/>
        <v>#DIV/0!</v>
      </c>
      <c r="G485" s="36" t="e">
        <f t="shared" si="39"/>
        <v>#DIV/0!</v>
      </c>
      <c r="I485" s="75" t="str">
        <f t="shared" si="41"/>
        <v/>
      </c>
    </row>
    <row r="486" spans="1:9" x14ac:dyDescent="0.15">
      <c r="A486" s="36">
        <v>672</v>
      </c>
      <c r="C486" s="36" t="e">
        <f t="shared" si="37"/>
        <v>#DIV/0!</v>
      </c>
      <c r="E486" s="36" t="e">
        <f t="shared" si="40"/>
        <v>#DIV/0!</v>
      </c>
      <c r="F486" s="36" t="e">
        <f t="shared" si="38"/>
        <v>#DIV/0!</v>
      </c>
      <c r="G486" s="36" t="e">
        <f t="shared" si="39"/>
        <v>#DIV/0!</v>
      </c>
      <c r="I486" s="75" t="str">
        <f t="shared" si="41"/>
        <v/>
      </c>
    </row>
    <row r="487" spans="1:9" x14ac:dyDescent="0.15">
      <c r="A487" s="36">
        <v>673</v>
      </c>
      <c r="C487" s="36" t="e">
        <f t="shared" si="37"/>
        <v>#DIV/0!</v>
      </c>
      <c r="E487" s="36" t="e">
        <f t="shared" si="40"/>
        <v>#DIV/0!</v>
      </c>
      <c r="F487" s="36" t="e">
        <f t="shared" si="38"/>
        <v>#DIV/0!</v>
      </c>
      <c r="G487" s="36" t="e">
        <f t="shared" si="39"/>
        <v>#DIV/0!</v>
      </c>
      <c r="I487" s="75" t="str">
        <f t="shared" si="41"/>
        <v/>
      </c>
    </row>
    <row r="488" spans="1:9" x14ac:dyDescent="0.15">
      <c r="A488" s="36">
        <v>674</v>
      </c>
      <c r="C488" s="36" t="e">
        <f t="shared" si="37"/>
        <v>#DIV/0!</v>
      </c>
      <c r="E488" s="36" t="e">
        <f t="shared" si="40"/>
        <v>#DIV/0!</v>
      </c>
      <c r="F488" s="36" t="e">
        <f t="shared" si="38"/>
        <v>#DIV/0!</v>
      </c>
      <c r="G488" s="36" t="e">
        <f t="shared" si="39"/>
        <v>#DIV/0!</v>
      </c>
      <c r="I488" s="75" t="str">
        <f t="shared" si="41"/>
        <v/>
      </c>
    </row>
    <row r="489" spans="1:9" x14ac:dyDescent="0.15">
      <c r="A489" s="36">
        <v>675</v>
      </c>
      <c r="C489" s="36" t="e">
        <f t="shared" si="37"/>
        <v>#DIV/0!</v>
      </c>
      <c r="E489" s="36" t="e">
        <f t="shared" si="40"/>
        <v>#DIV/0!</v>
      </c>
      <c r="F489" s="36" t="e">
        <f t="shared" si="38"/>
        <v>#DIV/0!</v>
      </c>
      <c r="G489" s="36" t="e">
        <f t="shared" si="39"/>
        <v>#DIV/0!</v>
      </c>
      <c r="I489" s="75" t="str">
        <f t="shared" si="41"/>
        <v/>
      </c>
    </row>
    <row r="490" spans="1:9" x14ac:dyDescent="0.15">
      <c r="A490" s="36">
        <v>676</v>
      </c>
      <c r="C490" s="36" t="e">
        <f t="shared" si="37"/>
        <v>#DIV/0!</v>
      </c>
      <c r="E490" s="36" t="e">
        <f t="shared" si="40"/>
        <v>#DIV/0!</v>
      </c>
      <c r="F490" s="36" t="e">
        <f t="shared" si="38"/>
        <v>#DIV/0!</v>
      </c>
      <c r="G490" s="36" t="e">
        <f t="shared" si="39"/>
        <v>#DIV/0!</v>
      </c>
      <c r="I490" s="75" t="str">
        <f t="shared" si="41"/>
        <v/>
      </c>
    </row>
    <row r="491" spans="1:9" x14ac:dyDescent="0.15">
      <c r="A491" s="36">
        <v>677</v>
      </c>
      <c r="C491" s="36" t="e">
        <f t="shared" si="37"/>
        <v>#DIV/0!</v>
      </c>
      <c r="E491" s="36" t="e">
        <f t="shared" si="40"/>
        <v>#DIV/0!</v>
      </c>
      <c r="F491" s="36" t="e">
        <f t="shared" si="38"/>
        <v>#DIV/0!</v>
      </c>
      <c r="G491" s="36" t="e">
        <f t="shared" si="39"/>
        <v>#DIV/0!</v>
      </c>
      <c r="I491" s="75" t="str">
        <f t="shared" si="41"/>
        <v/>
      </c>
    </row>
    <row r="492" spans="1:9" x14ac:dyDescent="0.15">
      <c r="A492" s="36">
        <v>678</v>
      </c>
      <c r="C492" s="36" t="e">
        <f t="shared" si="37"/>
        <v>#DIV/0!</v>
      </c>
      <c r="E492" s="36" t="e">
        <f t="shared" si="40"/>
        <v>#DIV/0!</v>
      </c>
      <c r="F492" s="36" t="e">
        <f t="shared" si="38"/>
        <v>#DIV/0!</v>
      </c>
      <c r="G492" s="36" t="e">
        <f t="shared" si="39"/>
        <v>#DIV/0!</v>
      </c>
      <c r="I492" s="75" t="str">
        <f t="shared" si="41"/>
        <v/>
      </c>
    </row>
    <row r="493" spans="1:9" x14ac:dyDescent="0.15">
      <c r="A493" s="36">
        <v>679</v>
      </c>
      <c r="C493" s="36" t="e">
        <f t="shared" si="37"/>
        <v>#DIV/0!</v>
      </c>
      <c r="E493" s="36" t="e">
        <f t="shared" si="40"/>
        <v>#DIV/0!</v>
      </c>
      <c r="F493" s="36" t="e">
        <f t="shared" si="38"/>
        <v>#DIV/0!</v>
      </c>
      <c r="G493" s="36" t="e">
        <f t="shared" si="39"/>
        <v>#DIV/0!</v>
      </c>
      <c r="I493" s="75" t="str">
        <f t="shared" si="41"/>
        <v/>
      </c>
    </row>
    <row r="494" spans="1:9" x14ac:dyDescent="0.15">
      <c r="A494" s="36">
        <v>680</v>
      </c>
      <c r="C494" s="36" t="e">
        <f t="shared" si="37"/>
        <v>#DIV/0!</v>
      </c>
      <c r="E494" s="36" t="e">
        <f t="shared" si="40"/>
        <v>#DIV/0!</v>
      </c>
      <c r="F494" s="36" t="e">
        <f t="shared" si="38"/>
        <v>#DIV/0!</v>
      </c>
      <c r="G494" s="36" t="e">
        <f t="shared" si="39"/>
        <v>#DIV/0!</v>
      </c>
      <c r="I494" s="75" t="str">
        <f t="shared" si="41"/>
        <v/>
      </c>
    </row>
    <row r="495" spans="1:9" x14ac:dyDescent="0.15">
      <c r="A495" s="36">
        <v>681</v>
      </c>
      <c r="C495" s="36" t="e">
        <f t="shared" si="37"/>
        <v>#DIV/0!</v>
      </c>
      <c r="E495" s="36" t="e">
        <f t="shared" si="40"/>
        <v>#DIV/0!</v>
      </c>
      <c r="F495" s="36" t="e">
        <f t="shared" si="38"/>
        <v>#DIV/0!</v>
      </c>
      <c r="G495" s="36" t="e">
        <f t="shared" si="39"/>
        <v>#DIV/0!</v>
      </c>
      <c r="I495" s="75" t="str">
        <f t="shared" si="41"/>
        <v/>
      </c>
    </row>
    <row r="496" spans="1:9" x14ac:dyDescent="0.15">
      <c r="A496" s="36">
        <v>682</v>
      </c>
      <c r="C496" s="36" t="e">
        <f t="shared" si="37"/>
        <v>#DIV/0!</v>
      </c>
      <c r="E496" s="36" t="e">
        <f t="shared" si="40"/>
        <v>#DIV/0!</v>
      </c>
      <c r="F496" s="36" t="e">
        <f t="shared" si="38"/>
        <v>#DIV/0!</v>
      </c>
      <c r="G496" s="36" t="e">
        <f t="shared" si="39"/>
        <v>#DIV/0!</v>
      </c>
      <c r="I496" s="75" t="str">
        <f t="shared" si="41"/>
        <v/>
      </c>
    </row>
    <row r="497" spans="1:9" x14ac:dyDescent="0.15">
      <c r="A497" s="36">
        <v>683</v>
      </c>
      <c r="C497" s="36" t="e">
        <f t="shared" si="37"/>
        <v>#DIV/0!</v>
      </c>
      <c r="E497" s="36" t="e">
        <f t="shared" si="40"/>
        <v>#DIV/0!</v>
      </c>
      <c r="F497" s="36" t="e">
        <f t="shared" si="38"/>
        <v>#DIV/0!</v>
      </c>
      <c r="G497" s="36" t="e">
        <f t="shared" si="39"/>
        <v>#DIV/0!</v>
      </c>
      <c r="I497" s="75" t="str">
        <f t="shared" si="41"/>
        <v/>
      </c>
    </row>
    <row r="498" spans="1:9" x14ac:dyDescent="0.15">
      <c r="A498" s="36">
        <v>684</v>
      </c>
      <c r="C498" s="36" t="e">
        <f t="shared" si="37"/>
        <v>#DIV/0!</v>
      </c>
      <c r="E498" s="36" t="e">
        <f t="shared" si="40"/>
        <v>#DIV/0!</v>
      </c>
      <c r="F498" s="36" t="e">
        <f t="shared" si="38"/>
        <v>#DIV/0!</v>
      </c>
      <c r="G498" s="36" t="e">
        <f t="shared" si="39"/>
        <v>#DIV/0!</v>
      </c>
      <c r="I498" s="75" t="str">
        <f t="shared" si="41"/>
        <v/>
      </c>
    </row>
    <row r="499" spans="1:9" x14ac:dyDescent="0.15">
      <c r="A499" s="36">
        <v>685</v>
      </c>
      <c r="C499" s="36" t="e">
        <f t="shared" si="37"/>
        <v>#DIV/0!</v>
      </c>
      <c r="E499" s="36" t="e">
        <f t="shared" si="40"/>
        <v>#DIV/0!</v>
      </c>
      <c r="F499" s="36" t="e">
        <f t="shared" si="38"/>
        <v>#DIV/0!</v>
      </c>
      <c r="G499" s="36" t="e">
        <f t="shared" si="39"/>
        <v>#DIV/0!</v>
      </c>
      <c r="I499" s="75" t="str">
        <f t="shared" si="41"/>
        <v/>
      </c>
    </row>
    <row r="500" spans="1:9" x14ac:dyDescent="0.15">
      <c r="A500" s="36">
        <v>686</v>
      </c>
      <c r="C500" s="36" t="e">
        <f t="shared" si="37"/>
        <v>#DIV/0!</v>
      </c>
      <c r="E500" s="36" t="e">
        <f t="shared" si="40"/>
        <v>#DIV/0!</v>
      </c>
      <c r="F500" s="36" t="e">
        <f t="shared" si="38"/>
        <v>#DIV/0!</v>
      </c>
      <c r="G500" s="36" t="e">
        <f t="shared" si="39"/>
        <v>#DIV/0!</v>
      </c>
      <c r="I500" s="75" t="str">
        <f t="shared" si="41"/>
        <v/>
      </c>
    </row>
    <row r="501" spans="1:9" x14ac:dyDescent="0.15">
      <c r="A501" s="36">
        <v>687</v>
      </c>
      <c r="C501" s="36" t="e">
        <f t="shared" si="37"/>
        <v>#DIV/0!</v>
      </c>
      <c r="E501" s="36" t="e">
        <f t="shared" si="40"/>
        <v>#DIV/0!</v>
      </c>
      <c r="F501" s="36" t="e">
        <f t="shared" si="38"/>
        <v>#DIV/0!</v>
      </c>
      <c r="G501" s="36" t="e">
        <f t="shared" si="39"/>
        <v>#DIV/0!</v>
      </c>
      <c r="I501" s="75" t="str">
        <f t="shared" si="41"/>
        <v/>
      </c>
    </row>
    <row r="502" spans="1:9" x14ac:dyDescent="0.15">
      <c r="A502" s="36">
        <v>688</v>
      </c>
      <c r="C502" s="36" t="e">
        <f t="shared" si="37"/>
        <v>#DIV/0!</v>
      </c>
      <c r="E502" s="36" t="e">
        <f t="shared" si="40"/>
        <v>#DIV/0!</v>
      </c>
      <c r="F502" s="36" t="e">
        <f t="shared" si="38"/>
        <v>#DIV/0!</v>
      </c>
      <c r="G502" s="36" t="e">
        <f t="shared" si="39"/>
        <v>#DIV/0!</v>
      </c>
      <c r="I502" s="75" t="str">
        <f t="shared" si="41"/>
        <v/>
      </c>
    </row>
    <row r="503" spans="1:9" x14ac:dyDescent="0.15">
      <c r="A503" s="36">
        <v>689</v>
      </c>
      <c r="C503" s="36" t="e">
        <f t="shared" si="37"/>
        <v>#DIV/0!</v>
      </c>
      <c r="E503" s="36" t="e">
        <f t="shared" si="40"/>
        <v>#DIV/0!</v>
      </c>
      <c r="F503" s="36" t="e">
        <f t="shared" si="38"/>
        <v>#DIV/0!</v>
      </c>
      <c r="G503" s="36" t="e">
        <f t="shared" si="39"/>
        <v>#DIV/0!</v>
      </c>
      <c r="I503" s="75" t="str">
        <f t="shared" si="41"/>
        <v/>
      </c>
    </row>
    <row r="504" spans="1:9" x14ac:dyDescent="0.15">
      <c r="A504" s="36">
        <v>690</v>
      </c>
      <c r="C504" s="36" t="e">
        <f t="shared" si="37"/>
        <v>#DIV/0!</v>
      </c>
      <c r="E504" s="36" t="e">
        <f t="shared" si="40"/>
        <v>#DIV/0!</v>
      </c>
      <c r="F504" s="36" t="e">
        <f t="shared" si="38"/>
        <v>#DIV/0!</v>
      </c>
      <c r="G504" s="36" t="e">
        <f t="shared" si="39"/>
        <v>#DIV/0!</v>
      </c>
      <c r="I504" s="75" t="str">
        <f t="shared" si="41"/>
        <v/>
      </c>
    </row>
    <row r="505" spans="1:9" x14ac:dyDescent="0.15">
      <c r="A505" s="36">
        <v>691</v>
      </c>
      <c r="C505" s="36" t="e">
        <f t="shared" si="37"/>
        <v>#DIV/0!</v>
      </c>
      <c r="E505" s="36" t="e">
        <f t="shared" si="40"/>
        <v>#DIV/0!</v>
      </c>
      <c r="F505" s="36" t="e">
        <f t="shared" si="38"/>
        <v>#DIV/0!</v>
      </c>
      <c r="G505" s="36" t="e">
        <f t="shared" si="39"/>
        <v>#DIV/0!</v>
      </c>
      <c r="I505" s="75" t="str">
        <f t="shared" si="41"/>
        <v/>
      </c>
    </row>
    <row r="506" spans="1:9" x14ac:dyDescent="0.15">
      <c r="A506" s="36">
        <v>692</v>
      </c>
      <c r="C506" s="36" t="e">
        <f t="shared" si="37"/>
        <v>#DIV/0!</v>
      </c>
      <c r="E506" s="36" t="e">
        <f t="shared" si="40"/>
        <v>#DIV/0!</v>
      </c>
      <c r="F506" s="36" t="e">
        <f t="shared" si="38"/>
        <v>#DIV/0!</v>
      </c>
      <c r="G506" s="36" t="e">
        <f t="shared" si="39"/>
        <v>#DIV/0!</v>
      </c>
      <c r="I506" s="75" t="str">
        <f t="shared" si="41"/>
        <v/>
      </c>
    </row>
    <row r="507" spans="1:9" x14ac:dyDescent="0.15">
      <c r="A507" s="36">
        <v>693</v>
      </c>
      <c r="C507" s="36" t="e">
        <f t="shared" si="37"/>
        <v>#DIV/0!</v>
      </c>
      <c r="E507" s="36" t="e">
        <f t="shared" si="40"/>
        <v>#DIV/0!</v>
      </c>
      <c r="F507" s="36" t="e">
        <f t="shared" si="38"/>
        <v>#DIV/0!</v>
      </c>
      <c r="G507" s="36" t="e">
        <f t="shared" si="39"/>
        <v>#DIV/0!</v>
      </c>
      <c r="I507" s="75" t="str">
        <f t="shared" si="41"/>
        <v/>
      </c>
    </row>
    <row r="508" spans="1:9" x14ac:dyDescent="0.15">
      <c r="A508" s="36">
        <v>694</v>
      </c>
      <c r="C508" s="36" t="e">
        <f t="shared" si="37"/>
        <v>#DIV/0!</v>
      </c>
      <c r="E508" s="36" t="e">
        <f t="shared" si="40"/>
        <v>#DIV/0!</v>
      </c>
      <c r="F508" s="36" t="e">
        <f t="shared" si="38"/>
        <v>#DIV/0!</v>
      </c>
      <c r="G508" s="36" t="e">
        <f t="shared" si="39"/>
        <v>#DIV/0!</v>
      </c>
      <c r="I508" s="75" t="str">
        <f t="shared" si="41"/>
        <v/>
      </c>
    </row>
    <row r="509" spans="1:9" x14ac:dyDescent="0.15">
      <c r="A509" s="36">
        <v>695</v>
      </c>
      <c r="C509" s="36" t="e">
        <f t="shared" si="37"/>
        <v>#DIV/0!</v>
      </c>
      <c r="E509" s="36" t="e">
        <f t="shared" si="40"/>
        <v>#DIV/0!</v>
      </c>
      <c r="F509" s="36" t="e">
        <f t="shared" si="38"/>
        <v>#DIV/0!</v>
      </c>
      <c r="G509" s="36" t="e">
        <f t="shared" si="39"/>
        <v>#DIV/0!</v>
      </c>
      <c r="I509" s="75" t="str">
        <f t="shared" si="41"/>
        <v/>
      </c>
    </row>
    <row r="510" spans="1:9" x14ac:dyDescent="0.15">
      <c r="A510" s="36">
        <v>696</v>
      </c>
      <c r="C510" s="36" t="e">
        <f t="shared" si="37"/>
        <v>#DIV/0!</v>
      </c>
      <c r="E510" s="36" t="e">
        <f t="shared" si="40"/>
        <v>#DIV/0!</v>
      </c>
      <c r="F510" s="36" t="e">
        <f t="shared" si="38"/>
        <v>#DIV/0!</v>
      </c>
      <c r="G510" s="36" t="e">
        <f t="shared" si="39"/>
        <v>#DIV/0!</v>
      </c>
      <c r="I510" s="75" t="str">
        <f t="shared" si="41"/>
        <v/>
      </c>
    </row>
    <row r="511" spans="1:9" x14ac:dyDescent="0.15">
      <c r="A511" s="36">
        <v>697</v>
      </c>
      <c r="C511" s="36" t="e">
        <f t="shared" si="37"/>
        <v>#DIV/0!</v>
      </c>
      <c r="E511" s="36" t="e">
        <f t="shared" si="40"/>
        <v>#DIV/0!</v>
      </c>
      <c r="F511" s="36" t="e">
        <f t="shared" si="38"/>
        <v>#DIV/0!</v>
      </c>
      <c r="G511" s="36" t="e">
        <f t="shared" si="39"/>
        <v>#DIV/0!</v>
      </c>
      <c r="I511" s="75" t="str">
        <f t="shared" si="41"/>
        <v/>
      </c>
    </row>
    <row r="512" spans="1:9" x14ac:dyDescent="0.15">
      <c r="A512" s="36">
        <v>698</v>
      </c>
      <c r="C512" s="36" t="e">
        <f t="shared" si="37"/>
        <v>#DIV/0!</v>
      </c>
      <c r="E512" s="36" t="e">
        <f t="shared" si="40"/>
        <v>#DIV/0!</v>
      </c>
      <c r="F512" s="36" t="e">
        <f t="shared" si="38"/>
        <v>#DIV/0!</v>
      </c>
      <c r="G512" s="36" t="e">
        <f t="shared" si="39"/>
        <v>#DIV/0!</v>
      </c>
      <c r="I512" s="75" t="str">
        <f t="shared" si="41"/>
        <v/>
      </c>
    </row>
    <row r="513" spans="1:9" x14ac:dyDescent="0.15">
      <c r="A513" s="36">
        <v>699</v>
      </c>
      <c r="C513" s="36" t="e">
        <f t="shared" si="37"/>
        <v>#DIV/0!</v>
      </c>
      <c r="E513" s="36" t="e">
        <f t="shared" si="40"/>
        <v>#DIV/0!</v>
      </c>
      <c r="F513" s="36" t="e">
        <f t="shared" si="38"/>
        <v>#DIV/0!</v>
      </c>
      <c r="G513" s="36" t="e">
        <f t="shared" si="39"/>
        <v>#DIV/0!</v>
      </c>
      <c r="I513" s="75" t="str">
        <f t="shared" si="41"/>
        <v/>
      </c>
    </row>
    <row r="514" spans="1:9" x14ac:dyDescent="0.15">
      <c r="A514" s="36">
        <v>700</v>
      </c>
      <c r="C514" s="36" t="e">
        <f t="shared" si="37"/>
        <v>#DIV/0!</v>
      </c>
      <c r="E514" s="36" t="e">
        <f t="shared" si="40"/>
        <v>#DIV/0!</v>
      </c>
      <c r="F514" s="36" t="e">
        <f t="shared" si="38"/>
        <v>#DIV/0!</v>
      </c>
      <c r="G514" s="36" t="e">
        <f t="shared" si="39"/>
        <v>#DIV/0!</v>
      </c>
      <c r="I514" s="75" t="str">
        <f t="shared" si="41"/>
        <v/>
      </c>
    </row>
    <row r="515" spans="1:9" x14ac:dyDescent="0.15">
      <c r="A515" s="36">
        <v>701</v>
      </c>
      <c r="C515" s="36" t="e">
        <f t="shared" si="37"/>
        <v>#DIV/0!</v>
      </c>
      <c r="E515" s="36" t="e">
        <f t="shared" si="40"/>
        <v>#DIV/0!</v>
      </c>
      <c r="F515" s="36" t="e">
        <f t="shared" si="38"/>
        <v>#DIV/0!</v>
      </c>
      <c r="G515" s="36" t="e">
        <f t="shared" si="39"/>
        <v>#DIV/0!</v>
      </c>
      <c r="I515" s="75" t="str">
        <f t="shared" si="41"/>
        <v/>
      </c>
    </row>
    <row r="516" spans="1:9" x14ac:dyDescent="0.15">
      <c r="A516" s="36">
        <v>702</v>
      </c>
      <c r="C516" s="36" t="e">
        <f t="shared" si="37"/>
        <v>#DIV/0!</v>
      </c>
      <c r="E516" s="36" t="e">
        <f t="shared" si="40"/>
        <v>#DIV/0!</v>
      </c>
      <c r="F516" s="36" t="e">
        <f t="shared" si="38"/>
        <v>#DIV/0!</v>
      </c>
      <c r="G516" s="36" t="e">
        <f t="shared" si="39"/>
        <v>#DIV/0!</v>
      </c>
      <c r="I516" s="75" t="str">
        <f t="shared" si="41"/>
        <v/>
      </c>
    </row>
    <row r="517" spans="1:9" x14ac:dyDescent="0.15">
      <c r="A517" s="36">
        <v>703</v>
      </c>
      <c r="C517" s="36" t="e">
        <f t="shared" si="37"/>
        <v>#DIV/0!</v>
      </c>
      <c r="E517" s="36" t="e">
        <f t="shared" si="40"/>
        <v>#DIV/0!</v>
      </c>
      <c r="F517" s="36" t="e">
        <f t="shared" si="38"/>
        <v>#DIV/0!</v>
      </c>
      <c r="G517" s="36" t="e">
        <f t="shared" si="39"/>
        <v>#DIV/0!</v>
      </c>
      <c r="I517" s="75" t="str">
        <f t="shared" si="41"/>
        <v/>
      </c>
    </row>
    <row r="518" spans="1:9" x14ac:dyDescent="0.15">
      <c r="A518" s="36">
        <v>704</v>
      </c>
      <c r="C518" s="36" t="e">
        <f t="shared" si="37"/>
        <v>#DIV/0!</v>
      </c>
      <c r="E518" s="36" t="e">
        <f t="shared" si="40"/>
        <v>#DIV/0!</v>
      </c>
      <c r="F518" s="36" t="e">
        <f t="shared" si="38"/>
        <v>#DIV/0!</v>
      </c>
      <c r="G518" s="36" t="e">
        <f t="shared" si="39"/>
        <v>#DIV/0!</v>
      </c>
      <c r="I518" s="75" t="str">
        <f t="shared" si="41"/>
        <v/>
      </c>
    </row>
    <row r="519" spans="1:9" x14ac:dyDescent="0.15">
      <c r="A519" s="36">
        <v>705</v>
      </c>
      <c r="C519" s="36" t="e">
        <f t="shared" si="37"/>
        <v>#DIV/0!</v>
      </c>
      <c r="E519" s="36" t="e">
        <f t="shared" si="40"/>
        <v>#DIV/0!</v>
      </c>
      <c r="F519" s="36" t="e">
        <f t="shared" si="38"/>
        <v>#DIV/0!</v>
      </c>
      <c r="G519" s="36" t="e">
        <f t="shared" si="39"/>
        <v>#DIV/0!</v>
      </c>
      <c r="I519" s="75" t="str">
        <f t="shared" si="41"/>
        <v/>
      </c>
    </row>
    <row r="520" spans="1:9" x14ac:dyDescent="0.15">
      <c r="A520" s="36">
        <v>706</v>
      </c>
      <c r="C520" s="36" t="e">
        <f t="shared" si="37"/>
        <v>#DIV/0!</v>
      </c>
      <c r="E520" s="36" t="e">
        <f t="shared" si="40"/>
        <v>#DIV/0!</v>
      </c>
      <c r="F520" s="36" t="e">
        <f t="shared" si="38"/>
        <v>#DIV/0!</v>
      </c>
      <c r="G520" s="36" t="e">
        <f t="shared" si="39"/>
        <v>#DIV/0!</v>
      </c>
      <c r="I520" s="75" t="str">
        <f t="shared" si="41"/>
        <v/>
      </c>
    </row>
    <row r="521" spans="1:9" x14ac:dyDescent="0.15">
      <c r="A521" s="36">
        <v>707</v>
      </c>
      <c r="C521" s="36" t="e">
        <f t="shared" si="37"/>
        <v>#DIV/0!</v>
      </c>
      <c r="E521" s="36" t="e">
        <f t="shared" si="40"/>
        <v>#DIV/0!</v>
      </c>
      <c r="F521" s="36" t="e">
        <f t="shared" si="38"/>
        <v>#DIV/0!</v>
      </c>
      <c r="G521" s="36" t="e">
        <f t="shared" si="39"/>
        <v>#DIV/0!</v>
      </c>
      <c r="I521" s="75" t="str">
        <f t="shared" si="41"/>
        <v/>
      </c>
    </row>
    <row r="522" spans="1:9" x14ac:dyDescent="0.15">
      <c r="A522" s="36">
        <v>708</v>
      </c>
      <c r="C522" s="36" t="e">
        <f t="shared" si="37"/>
        <v>#DIV/0!</v>
      </c>
      <c r="E522" s="36" t="e">
        <f t="shared" si="40"/>
        <v>#DIV/0!</v>
      </c>
      <c r="F522" s="36" t="e">
        <f t="shared" si="38"/>
        <v>#DIV/0!</v>
      </c>
      <c r="G522" s="36" t="e">
        <f t="shared" si="39"/>
        <v>#DIV/0!</v>
      </c>
      <c r="I522" s="75" t="str">
        <f t="shared" si="41"/>
        <v/>
      </c>
    </row>
    <row r="523" spans="1:9" x14ac:dyDescent="0.15">
      <c r="A523" s="36">
        <v>709</v>
      </c>
      <c r="C523" s="36" t="e">
        <f t="shared" si="37"/>
        <v>#DIV/0!</v>
      </c>
      <c r="E523" s="36" t="e">
        <f t="shared" si="40"/>
        <v>#DIV/0!</v>
      </c>
      <c r="F523" s="36" t="e">
        <f t="shared" si="38"/>
        <v>#DIV/0!</v>
      </c>
      <c r="G523" s="36" t="e">
        <f t="shared" si="39"/>
        <v>#DIV/0!</v>
      </c>
      <c r="I523" s="75" t="str">
        <f t="shared" si="41"/>
        <v/>
      </c>
    </row>
    <row r="524" spans="1:9" x14ac:dyDescent="0.15">
      <c r="A524" s="36">
        <v>710</v>
      </c>
      <c r="C524" s="36" t="e">
        <f t="shared" si="37"/>
        <v>#DIV/0!</v>
      </c>
      <c r="E524" s="36" t="e">
        <f t="shared" si="40"/>
        <v>#DIV/0!</v>
      </c>
      <c r="F524" s="36" t="e">
        <f t="shared" si="38"/>
        <v>#DIV/0!</v>
      </c>
      <c r="G524" s="36" t="e">
        <f t="shared" si="39"/>
        <v>#DIV/0!</v>
      </c>
      <c r="I524" s="75" t="str">
        <f t="shared" si="41"/>
        <v/>
      </c>
    </row>
    <row r="525" spans="1:9" x14ac:dyDescent="0.15">
      <c r="A525" s="36">
        <v>711</v>
      </c>
      <c r="C525" s="36" t="e">
        <f t="shared" si="37"/>
        <v>#DIV/0!</v>
      </c>
      <c r="E525" s="36" t="e">
        <f t="shared" si="40"/>
        <v>#DIV/0!</v>
      </c>
      <c r="F525" s="36" t="e">
        <f t="shared" si="38"/>
        <v>#DIV/0!</v>
      </c>
      <c r="G525" s="36" t="e">
        <f t="shared" si="39"/>
        <v>#DIV/0!</v>
      </c>
      <c r="I525" s="75" t="str">
        <f t="shared" si="41"/>
        <v/>
      </c>
    </row>
    <row r="526" spans="1:9" x14ac:dyDescent="0.15">
      <c r="A526" s="36">
        <v>712</v>
      </c>
      <c r="C526" s="36" t="e">
        <f t="shared" ref="C526:C589" si="42">B526/$B$10</f>
        <v>#DIV/0!</v>
      </c>
      <c r="E526" s="36" t="e">
        <f t="shared" si="40"/>
        <v>#DIV/0!</v>
      </c>
      <c r="F526" s="36" t="e">
        <f t="shared" ref="F526:F589" si="43">B526*E526</f>
        <v>#DIV/0!</v>
      </c>
      <c r="G526" s="36" t="e">
        <f t="shared" ref="G526:G589" si="44">$C$4*C526</f>
        <v>#DIV/0!</v>
      </c>
      <c r="I526" s="75" t="str">
        <f t="shared" si="41"/>
        <v/>
      </c>
    </row>
    <row r="527" spans="1:9" x14ac:dyDescent="0.15">
      <c r="A527" s="36">
        <v>713</v>
      </c>
      <c r="C527" s="36" t="e">
        <f t="shared" si="42"/>
        <v>#DIV/0!</v>
      </c>
      <c r="E527" s="36" t="e">
        <f t="shared" ref="E527:E590" si="45">D527/$C$7</f>
        <v>#DIV/0!</v>
      </c>
      <c r="F527" s="36" t="e">
        <f t="shared" si="43"/>
        <v>#DIV/0!</v>
      </c>
      <c r="G527" s="36" t="e">
        <f t="shared" si="44"/>
        <v>#DIV/0!</v>
      </c>
      <c r="I527" s="75" t="str">
        <f t="shared" ref="I527:I590" si="46">IF(H527="","",IF(H527=0,0,G527*(1-EXP(-H527*LN(10)*$C$2))/(H527*LN(10)*$C$2)))</f>
        <v/>
      </c>
    </row>
    <row r="528" spans="1:9" x14ac:dyDescent="0.15">
      <c r="A528" s="36">
        <v>714</v>
      </c>
      <c r="C528" s="36" t="e">
        <f t="shared" si="42"/>
        <v>#DIV/0!</v>
      </c>
      <c r="E528" s="36" t="e">
        <f t="shared" si="45"/>
        <v>#DIV/0!</v>
      </c>
      <c r="F528" s="36" t="e">
        <f t="shared" si="43"/>
        <v>#DIV/0!</v>
      </c>
      <c r="G528" s="36" t="e">
        <f t="shared" si="44"/>
        <v>#DIV/0!</v>
      </c>
      <c r="I528" s="75" t="str">
        <f t="shared" si="46"/>
        <v/>
      </c>
    </row>
    <row r="529" spans="1:9" x14ac:dyDescent="0.15">
      <c r="A529" s="36">
        <v>715</v>
      </c>
      <c r="C529" s="36" t="e">
        <f t="shared" si="42"/>
        <v>#DIV/0!</v>
      </c>
      <c r="E529" s="36" t="e">
        <f t="shared" si="45"/>
        <v>#DIV/0!</v>
      </c>
      <c r="F529" s="36" t="e">
        <f t="shared" si="43"/>
        <v>#DIV/0!</v>
      </c>
      <c r="G529" s="36" t="e">
        <f t="shared" si="44"/>
        <v>#DIV/0!</v>
      </c>
      <c r="I529" s="75" t="str">
        <f t="shared" si="46"/>
        <v/>
      </c>
    </row>
    <row r="530" spans="1:9" x14ac:dyDescent="0.15">
      <c r="A530" s="36">
        <v>716</v>
      </c>
      <c r="C530" s="36" t="e">
        <f t="shared" si="42"/>
        <v>#DIV/0!</v>
      </c>
      <c r="E530" s="36" t="e">
        <f t="shared" si="45"/>
        <v>#DIV/0!</v>
      </c>
      <c r="F530" s="36" t="e">
        <f t="shared" si="43"/>
        <v>#DIV/0!</v>
      </c>
      <c r="G530" s="36" t="e">
        <f t="shared" si="44"/>
        <v>#DIV/0!</v>
      </c>
      <c r="I530" s="75" t="str">
        <f t="shared" si="46"/>
        <v/>
      </c>
    </row>
    <row r="531" spans="1:9" x14ac:dyDescent="0.15">
      <c r="A531" s="36">
        <v>717</v>
      </c>
      <c r="C531" s="36" t="e">
        <f t="shared" si="42"/>
        <v>#DIV/0!</v>
      </c>
      <c r="E531" s="36" t="e">
        <f t="shared" si="45"/>
        <v>#DIV/0!</v>
      </c>
      <c r="F531" s="36" t="e">
        <f t="shared" si="43"/>
        <v>#DIV/0!</v>
      </c>
      <c r="G531" s="36" t="e">
        <f t="shared" si="44"/>
        <v>#DIV/0!</v>
      </c>
      <c r="I531" s="75" t="str">
        <f t="shared" si="46"/>
        <v/>
      </c>
    </row>
    <row r="532" spans="1:9" x14ac:dyDescent="0.15">
      <c r="A532" s="36">
        <v>718</v>
      </c>
      <c r="C532" s="36" t="e">
        <f t="shared" si="42"/>
        <v>#DIV/0!</v>
      </c>
      <c r="E532" s="36" t="e">
        <f t="shared" si="45"/>
        <v>#DIV/0!</v>
      </c>
      <c r="F532" s="36" t="e">
        <f t="shared" si="43"/>
        <v>#DIV/0!</v>
      </c>
      <c r="G532" s="36" t="e">
        <f t="shared" si="44"/>
        <v>#DIV/0!</v>
      </c>
      <c r="I532" s="75" t="str">
        <f t="shared" si="46"/>
        <v/>
      </c>
    </row>
    <row r="533" spans="1:9" x14ac:dyDescent="0.15">
      <c r="A533" s="36">
        <v>719</v>
      </c>
      <c r="C533" s="36" t="e">
        <f t="shared" si="42"/>
        <v>#DIV/0!</v>
      </c>
      <c r="E533" s="36" t="e">
        <f t="shared" si="45"/>
        <v>#DIV/0!</v>
      </c>
      <c r="F533" s="36" t="e">
        <f t="shared" si="43"/>
        <v>#DIV/0!</v>
      </c>
      <c r="G533" s="36" t="e">
        <f t="shared" si="44"/>
        <v>#DIV/0!</v>
      </c>
      <c r="I533" s="75" t="str">
        <f t="shared" si="46"/>
        <v/>
      </c>
    </row>
    <row r="534" spans="1:9" x14ac:dyDescent="0.15">
      <c r="A534" s="36">
        <v>720</v>
      </c>
      <c r="C534" s="36" t="e">
        <f t="shared" si="42"/>
        <v>#DIV/0!</v>
      </c>
      <c r="E534" s="36" t="e">
        <f t="shared" si="45"/>
        <v>#DIV/0!</v>
      </c>
      <c r="F534" s="36" t="e">
        <f t="shared" si="43"/>
        <v>#DIV/0!</v>
      </c>
      <c r="G534" s="36" t="e">
        <f t="shared" si="44"/>
        <v>#DIV/0!</v>
      </c>
      <c r="I534" s="75" t="str">
        <f t="shared" si="46"/>
        <v/>
      </c>
    </row>
    <row r="535" spans="1:9" x14ac:dyDescent="0.15">
      <c r="A535" s="36">
        <v>721</v>
      </c>
      <c r="C535" s="36" t="e">
        <f t="shared" si="42"/>
        <v>#DIV/0!</v>
      </c>
      <c r="E535" s="36" t="e">
        <f t="shared" si="45"/>
        <v>#DIV/0!</v>
      </c>
      <c r="F535" s="36" t="e">
        <f t="shared" si="43"/>
        <v>#DIV/0!</v>
      </c>
      <c r="G535" s="36" t="e">
        <f t="shared" si="44"/>
        <v>#DIV/0!</v>
      </c>
      <c r="I535" s="75" t="str">
        <f t="shared" si="46"/>
        <v/>
      </c>
    </row>
    <row r="536" spans="1:9" x14ac:dyDescent="0.15">
      <c r="A536" s="36">
        <v>722</v>
      </c>
      <c r="C536" s="36" t="e">
        <f t="shared" si="42"/>
        <v>#DIV/0!</v>
      </c>
      <c r="E536" s="36" t="e">
        <f t="shared" si="45"/>
        <v>#DIV/0!</v>
      </c>
      <c r="F536" s="36" t="e">
        <f t="shared" si="43"/>
        <v>#DIV/0!</v>
      </c>
      <c r="G536" s="36" t="e">
        <f t="shared" si="44"/>
        <v>#DIV/0!</v>
      </c>
      <c r="I536" s="75" t="str">
        <f t="shared" si="46"/>
        <v/>
      </c>
    </row>
    <row r="537" spans="1:9" x14ac:dyDescent="0.15">
      <c r="A537" s="36">
        <v>723</v>
      </c>
      <c r="C537" s="36" t="e">
        <f t="shared" si="42"/>
        <v>#DIV/0!</v>
      </c>
      <c r="E537" s="36" t="e">
        <f t="shared" si="45"/>
        <v>#DIV/0!</v>
      </c>
      <c r="F537" s="36" t="e">
        <f t="shared" si="43"/>
        <v>#DIV/0!</v>
      </c>
      <c r="G537" s="36" t="e">
        <f t="shared" si="44"/>
        <v>#DIV/0!</v>
      </c>
      <c r="I537" s="75" t="str">
        <f t="shared" si="46"/>
        <v/>
      </c>
    </row>
    <row r="538" spans="1:9" x14ac:dyDescent="0.15">
      <c r="A538" s="36">
        <v>724</v>
      </c>
      <c r="C538" s="36" t="e">
        <f t="shared" si="42"/>
        <v>#DIV/0!</v>
      </c>
      <c r="E538" s="36" t="e">
        <f t="shared" si="45"/>
        <v>#DIV/0!</v>
      </c>
      <c r="F538" s="36" t="e">
        <f t="shared" si="43"/>
        <v>#DIV/0!</v>
      </c>
      <c r="G538" s="36" t="e">
        <f t="shared" si="44"/>
        <v>#DIV/0!</v>
      </c>
      <c r="I538" s="75" t="str">
        <f t="shared" si="46"/>
        <v/>
      </c>
    </row>
    <row r="539" spans="1:9" x14ac:dyDescent="0.15">
      <c r="A539" s="36">
        <v>725</v>
      </c>
      <c r="C539" s="36" t="e">
        <f t="shared" si="42"/>
        <v>#DIV/0!</v>
      </c>
      <c r="E539" s="36" t="e">
        <f t="shared" si="45"/>
        <v>#DIV/0!</v>
      </c>
      <c r="F539" s="36" t="e">
        <f t="shared" si="43"/>
        <v>#DIV/0!</v>
      </c>
      <c r="G539" s="36" t="e">
        <f t="shared" si="44"/>
        <v>#DIV/0!</v>
      </c>
      <c r="I539" s="75" t="str">
        <f t="shared" si="46"/>
        <v/>
      </c>
    </row>
    <row r="540" spans="1:9" x14ac:dyDescent="0.15">
      <c r="A540" s="36">
        <v>726</v>
      </c>
      <c r="C540" s="36" t="e">
        <f t="shared" si="42"/>
        <v>#DIV/0!</v>
      </c>
      <c r="E540" s="36" t="e">
        <f t="shared" si="45"/>
        <v>#DIV/0!</v>
      </c>
      <c r="F540" s="36" t="e">
        <f t="shared" si="43"/>
        <v>#DIV/0!</v>
      </c>
      <c r="G540" s="36" t="e">
        <f t="shared" si="44"/>
        <v>#DIV/0!</v>
      </c>
      <c r="I540" s="75" t="str">
        <f t="shared" si="46"/>
        <v/>
      </c>
    </row>
    <row r="541" spans="1:9" x14ac:dyDescent="0.15">
      <c r="A541" s="36">
        <v>727</v>
      </c>
      <c r="C541" s="36" t="e">
        <f t="shared" si="42"/>
        <v>#DIV/0!</v>
      </c>
      <c r="E541" s="36" t="e">
        <f t="shared" si="45"/>
        <v>#DIV/0!</v>
      </c>
      <c r="F541" s="36" t="e">
        <f t="shared" si="43"/>
        <v>#DIV/0!</v>
      </c>
      <c r="G541" s="36" t="e">
        <f t="shared" si="44"/>
        <v>#DIV/0!</v>
      </c>
      <c r="I541" s="75" t="str">
        <f t="shared" si="46"/>
        <v/>
      </c>
    </row>
    <row r="542" spans="1:9" x14ac:dyDescent="0.15">
      <c r="A542" s="36">
        <v>728</v>
      </c>
      <c r="C542" s="36" t="e">
        <f t="shared" si="42"/>
        <v>#DIV/0!</v>
      </c>
      <c r="E542" s="36" t="e">
        <f t="shared" si="45"/>
        <v>#DIV/0!</v>
      </c>
      <c r="F542" s="36" t="e">
        <f t="shared" si="43"/>
        <v>#DIV/0!</v>
      </c>
      <c r="G542" s="36" t="e">
        <f t="shared" si="44"/>
        <v>#DIV/0!</v>
      </c>
      <c r="I542" s="75" t="str">
        <f t="shared" si="46"/>
        <v/>
      </c>
    </row>
    <row r="543" spans="1:9" x14ac:dyDescent="0.15">
      <c r="A543" s="36">
        <v>729</v>
      </c>
      <c r="C543" s="36" t="e">
        <f t="shared" si="42"/>
        <v>#DIV/0!</v>
      </c>
      <c r="E543" s="36" t="e">
        <f t="shared" si="45"/>
        <v>#DIV/0!</v>
      </c>
      <c r="F543" s="36" t="e">
        <f t="shared" si="43"/>
        <v>#DIV/0!</v>
      </c>
      <c r="G543" s="36" t="e">
        <f t="shared" si="44"/>
        <v>#DIV/0!</v>
      </c>
      <c r="I543" s="75" t="str">
        <f t="shared" si="46"/>
        <v/>
      </c>
    </row>
    <row r="544" spans="1:9" x14ac:dyDescent="0.15">
      <c r="A544" s="36">
        <v>730</v>
      </c>
      <c r="C544" s="36" t="e">
        <f t="shared" si="42"/>
        <v>#DIV/0!</v>
      </c>
      <c r="E544" s="36" t="e">
        <f t="shared" si="45"/>
        <v>#DIV/0!</v>
      </c>
      <c r="F544" s="36" t="e">
        <f t="shared" si="43"/>
        <v>#DIV/0!</v>
      </c>
      <c r="G544" s="36" t="e">
        <f t="shared" si="44"/>
        <v>#DIV/0!</v>
      </c>
      <c r="I544" s="75" t="str">
        <f t="shared" si="46"/>
        <v/>
      </c>
    </row>
    <row r="545" spans="1:9" x14ac:dyDescent="0.15">
      <c r="A545" s="36">
        <v>731</v>
      </c>
      <c r="C545" s="36" t="e">
        <f t="shared" si="42"/>
        <v>#DIV/0!</v>
      </c>
      <c r="E545" s="36" t="e">
        <f t="shared" si="45"/>
        <v>#DIV/0!</v>
      </c>
      <c r="F545" s="36" t="e">
        <f t="shared" si="43"/>
        <v>#DIV/0!</v>
      </c>
      <c r="G545" s="36" t="e">
        <f t="shared" si="44"/>
        <v>#DIV/0!</v>
      </c>
      <c r="I545" s="75" t="str">
        <f t="shared" si="46"/>
        <v/>
      </c>
    </row>
    <row r="546" spans="1:9" x14ac:dyDescent="0.15">
      <c r="A546" s="36">
        <v>732</v>
      </c>
      <c r="C546" s="36" t="e">
        <f t="shared" si="42"/>
        <v>#DIV/0!</v>
      </c>
      <c r="E546" s="36" t="e">
        <f t="shared" si="45"/>
        <v>#DIV/0!</v>
      </c>
      <c r="F546" s="36" t="e">
        <f t="shared" si="43"/>
        <v>#DIV/0!</v>
      </c>
      <c r="G546" s="36" t="e">
        <f t="shared" si="44"/>
        <v>#DIV/0!</v>
      </c>
      <c r="I546" s="75" t="str">
        <f t="shared" si="46"/>
        <v/>
      </c>
    </row>
    <row r="547" spans="1:9" x14ac:dyDescent="0.15">
      <c r="A547" s="36">
        <v>733</v>
      </c>
      <c r="C547" s="36" t="e">
        <f t="shared" si="42"/>
        <v>#DIV/0!</v>
      </c>
      <c r="E547" s="36" t="e">
        <f t="shared" si="45"/>
        <v>#DIV/0!</v>
      </c>
      <c r="F547" s="36" t="e">
        <f t="shared" si="43"/>
        <v>#DIV/0!</v>
      </c>
      <c r="G547" s="36" t="e">
        <f t="shared" si="44"/>
        <v>#DIV/0!</v>
      </c>
      <c r="I547" s="75" t="str">
        <f t="shared" si="46"/>
        <v/>
      </c>
    </row>
    <row r="548" spans="1:9" x14ac:dyDescent="0.15">
      <c r="A548" s="36">
        <v>734</v>
      </c>
      <c r="C548" s="36" t="e">
        <f t="shared" si="42"/>
        <v>#DIV/0!</v>
      </c>
      <c r="E548" s="36" t="e">
        <f t="shared" si="45"/>
        <v>#DIV/0!</v>
      </c>
      <c r="F548" s="36" t="e">
        <f t="shared" si="43"/>
        <v>#DIV/0!</v>
      </c>
      <c r="G548" s="36" t="e">
        <f t="shared" si="44"/>
        <v>#DIV/0!</v>
      </c>
      <c r="I548" s="75" t="str">
        <f t="shared" si="46"/>
        <v/>
      </c>
    </row>
    <row r="549" spans="1:9" x14ac:dyDescent="0.15">
      <c r="A549" s="36">
        <v>735</v>
      </c>
      <c r="C549" s="36" t="e">
        <f t="shared" si="42"/>
        <v>#DIV/0!</v>
      </c>
      <c r="E549" s="36" t="e">
        <f t="shared" si="45"/>
        <v>#DIV/0!</v>
      </c>
      <c r="F549" s="36" t="e">
        <f t="shared" si="43"/>
        <v>#DIV/0!</v>
      </c>
      <c r="G549" s="36" t="e">
        <f t="shared" si="44"/>
        <v>#DIV/0!</v>
      </c>
      <c r="I549" s="75" t="str">
        <f t="shared" si="46"/>
        <v/>
      </c>
    </row>
    <row r="550" spans="1:9" x14ac:dyDescent="0.15">
      <c r="A550" s="36">
        <v>736</v>
      </c>
      <c r="C550" s="36" t="e">
        <f t="shared" si="42"/>
        <v>#DIV/0!</v>
      </c>
      <c r="E550" s="36" t="e">
        <f t="shared" si="45"/>
        <v>#DIV/0!</v>
      </c>
      <c r="F550" s="36" t="e">
        <f t="shared" si="43"/>
        <v>#DIV/0!</v>
      </c>
      <c r="G550" s="36" t="e">
        <f t="shared" si="44"/>
        <v>#DIV/0!</v>
      </c>
      <c r="I550" s="75" t="str">
        <f t="shared" si="46"/>
        <v/>
      </c>
    </row>
    <row r="551" spans="1:9" x14ac:dyDescent="0.15">
      <c r="A551" s="36">
        <v>737</v>
      </c>
      <c r="C551" s="36" t="e">
        <f t="shared" si="42"/>
        <v>#DIV/0!</v>
      </c>
      <c r="E551" s="36" t="e">
        <f t="shared" si="45"/>
        <v>#DIV/0!</v>
      </c>
      <c r="F551" s="36" t="e">
        <f t="shared" si="43"/>
        <v>#DIV/0!</v>
      </c>
      <c r="G551" s="36" t="e">
        <f t="shared" si="44"/>
        <v>#DIV/0!</v>
      </c>
      <c r="I551" s="75" t="str">
        <f t="shared" si="46"/>
        <v/>
      </c>
    </row>
    <row r="552" spans="1:9" x14ac:dyDescent="0.15">
      <c r="A552" s="36">
        <v>738</v>
      </c>
      <c r="C552" s="36" t="e">
        <f t="shared" si="42"/>
        <v>#DIV/0!</v>
      </c>
      <c r="E552" s="36" t="e">
        <f t="shared" si="45"/>
        <v>#DIV/0!</v>
      </c>
      <c r="F552" s="36" t="e">
        <f t="shared" si="43"/>
        <v>#DIV/0!</v>
      </c>
      <c r="G552" s="36" t="e">
        <f t="shared" si="44"/>
        <v>#DIV/0!</v>
      </c>
      <c r="I552" s="75" t="str">
        <f t="shared" si="46"/>
        <v/>
      </c>
    </row>
    <row r="553" spans="1:9" x14ac:dyDescent="0.15">
      <c r="A553" s="36">
        <v>739</v>
      </c>
      <c r="C553" s="36" t="e">
        <f t="shared" si="42"/>
        <v>#DIV/0!</v>
      </c>
      <c r="E553" s="36" t="e">
        <f t="shared" si="45"/>
        <v>#DIV/0!</v>
      </c>
      <c r="F553" s="36" t="e">
        <f t="shared" si="43"/>
        <v>#DIV/0!</v>
      </c>
      <c r="G553" s="36" t="e">
        <f t="shared" si="44"/>
        <v>#DIV/0!</v>
      </c>
      <c r="I553" s="75" t="str">
        <f t="shared" si="46"/>
        <v/>
      </c>
    </row>
    <row r="554" spans="1:9" x14ac:dyDescent="0.15">
      <c r="A554" s="36">
        <v>740</v>
      </c>
      <c r="C554" s="36" t="e">
        <f t="shared" si="42"/>
        <v>#DIV/0!</v>
      </c>
      <c r="E554" s="36" t="e">
        <f t="shared" si="45"/>
        <v>#DIV/0!</v>
      </c>
      <c r="F554" s="36" t="e">
        <f t="shared" si="43"/>
        <v>#DIV/0!</v>
      </c>
      <c r="G554" s="36" t="e">
        <f t="shared" si="44"/>
        <v>#DIV/0!</v>
      </c>
      <c r="I554" s="75" t="str">
        <f t="shared" si="46"/>
        <v/>
      </c>
    </row>
    <row r="555" spans="1:9" x14ac:dyDescent="0.15">
      <c r="A555" s="36">
        <v>741</v>
      </c>
      <c r="C555" s="36" t="e">
        <f t="shared" si="42"/>
        <v>#DIV/0!</v>
      </c>
      <c r="E555" s="36" t="e">
        <f t="shared" si="45"/>
        <v>#DIV/0!</v>
      </c>
      <c r="F555" s="36" t="e">
        <f t="shared" si="43"/>
        <v>#DIV/0!</v>
      </c>
      <c r="G555" s="36" t="e">
        <f t="shared" si="44"/>
        <v>#DIV/0!</v>
      </c>
      <c r="I555" s="75" t="str">
        <f t="shared" si="46"/>
        <v/>
      </c>
    </row>
    <row r="556" spans="1:9" x14ac:dyDescent="0.15">
      <c r="A556" s="36">
        <v>742</v>
      </c>
      <c r="C556" s="36" t="e">
        <f t="shared" si="42"/>
        <v>#DIV/0!</v>
      </c>
      <c r="E556" s="36" t="e">
        <f t="shared" si="45"/>
        <v>#DIV/0!</v>
      </c>
      <c r="F556" s="36" t="e">
        <f t="shared" si="43"/>
        <v>#DIV/0!</v>
      </c>
      <c r="G556" s="36" t="e">
        <f t="shared" si="44"/>
        <v>#DIV/0!</v>
      </c>
      <c r="I556" s="75" t="str">
        <f t="shared" si="46"/>
        <v/>
      </c>
    </row>
    <row r="557" spans="1:9" x14ac:dyDescent="0.15">
      <c r="A557" s="36">
        <v>743</v>
      </c>
      <c r="C557" s="36" t="e">
        <f t="shared" si="42"/>
        <v>#DIV/0!</v>
      </c>
      <c r="E557" s="36" t="e">
        <f t="shared" si="45"/>
        <v>#DIV/0!</v>
      </c>
      <c r="F557" s="36" t="e">
        <f t="shared" si="43"/>
        <v>#DIV/0!</v>
      </c>
      <c r="G557" s="36" t="e">
        <f t="shared" si="44"/>
        <v>#DIV/0!</v>
      </c>
      <c r="I557" s="75" t="str">
        <f t="shared" si="46"/>
        <v/>
      </c>
    </row>
    <row r="558" spans="1:9" x14ac:dyDescent="0.15">
      <c r="A558" s="36">
        <v>744</v>
      </c>
      <c r="C558" s="36" t="e">
        <f t="shared" si="42"/>
        <v>#DIV/0!</v>
      </c>
      <c r="E558" s="36" t="e">
        <f t="shared" si="45"/>
        <v>#DIV/0!</v>
      </c>
      <c r="F558" s="36" t="e">
        <f t="shared" si="43"/>
        <v>#DIV/0!</v>
      </c>
      <c r="G558" s="36" t="e">
        <f t="shared" si="44"/>
        <v>#DIV/0!</v>
      </c>
      <c r="I558" s="75" t="str">
        <f t="shared" si="46"/>
        <v/>
      </c>
    </row>
    <row r="559" spans="1:9" x14ac:dyDescent="0.15">
      <c r="A559" s="36">
        <v>745</v>
      </c>
      <c r="C559" s="36" t="e">
        <f t="shared" si="42"/>
        <v>#DIV/0!</v>
      </c>
      <c r="E559" s="36" t="e">
        <f t="shared" si="45"/>
        <v>#DIV/0!</v>
      </c>
      <c r="F559" s="36" t="e">
        <f t="shared" si="43"/>
        <v>#DIV/0!</v>
      </c>
      <c r="G559" s="36" t="e">
        <f t="shared" si="44"/>
        <v>#DIV/0!</v>
      </c>
      <c r="I559" s="75" t="str">
        <f t="shared" si="46"/>
        <v/>
      </c>
    </row>
    <row r="560" spans="1:9" x14ac:dyDescent="0.15">
      <c r="A560" s="36">
        <v>746</v>
      </c>
      <c r="C560" s="36" t="e">
        <f t="shared" si="42"/>
        <v>#DIV/0!</v>
      </c>
      <c r="E560" s="36" t="e">
        <f t="shared" si="45"/>
        <v>#DIV/0!</v>
      </c>
      <c r="F560" s="36" t="e">
        <f t="shared" si="43"/>
        <v>#DIV/0!</v>
      </c>
      <c r="G560" s="36" t="e">
        <f t="shared" si="44"/>
        <v>#DIV/0!</v>
      </c>
      <c r="I560" s="75" t="str">
        <f t="shared" si="46"/>
        <v/>
      </c>
    </row>
    <row r="561" spans="1:9" x14ac:dyDescent="0.15">
      <c r="A561" s="36">
        <v>747</v>
      </c>
      <c r="C561" s="36" t="e">
        <f t="shared" si="42"/>
        <v>#DIV/0!</v>
      </c>
      <c r="E561" s="36" t="e">
        <f t="shared" si="45"/>
        <v>#DIV/0!</v>
      </c>
      <c r="F561" s="36" t="e">
        <f t="shared" si="43"/>
        <v>#DIV/0!</v>
      </c>
      <c r="G561" s="36" t="e">
        <f t="shared" si="44"/>
        <v>#DIV/0!</v>
      </c>
      <c r="I561" s="75" t="str">
        <f t="shared" si="46"/>
        <v/>
      </c>
    </row>
    <row r="562" spans="1:9" x14ac:dyDescent="0.15">
      <c r="A562" s="36">
        <v>748</v>
      </c>
      <c r="C562" s="36" t="e">
        <f t="shared" si="42"/>
        <v>#DIV/0!</v>
      </c>
      <c r="E562" s="36" t="e">
        <f t="shared" si="45"/>
        <v>#DIV/0!</v>
      </c>
      <c r="F562" s="36" t="e">
        <f t="shared" si="43"/>
        <v>#DIV/0!</v>
      </c>
      <c r="G562" s="36" t="e">
        <f t="shared" si="44"/>
        <v>#DIV/0!</v>
      </c>
      <c r="I562" s="75" t="str">
        <f t="shared" si="46"/>
        <v/>
      </c>
    </row>
    <row r="563" spans="1:9" x14ac:dyDescent="0.15">
      <c r="A563" s="36">
        <v>749</v>
      </c>
      <c r="C563" s="36" t="e">
        <f t="shared" si="42"/>
        <v>#DIV/0!</v>
      </c>
      <c r="E563" s="36" t="e">
        <f t="shared" si="45"/>
        <v>#DIV/0!</v>
      </c>
      <c r="F563" s="36" t="e">
        <f t="shared" si="43"/>
        <v>#DIV/0!</v>
      </c>
      <c r="G563" s="36" t="e">
        <f t="shared" si="44"/>
        <v>#DIV/0!</v>
      </c>
      <c r="I563" s="75" t="str">
        <f t="shared" si="46"/>
        <v/>
      </c>
    </row>
    <row r="564" spans="1:9" x14ac:dyDescent="0.15">
      <c r="A564" s="36">
        <v>750</v>
      </c>
      <c r="C564" s="36" t="e">
        <f t="shared" si="42"/>
        <v>#DIV/0!</v>
      </c>
      <c r="E564" s="36" t="e">
        <f t="shared" si="45"/>
        <v>#DIV/0!</v>
      </c>
      <c r="F564" s="36" t="e">
        <f t="shared" si="43"/>
        <v>#DIV/0!</v>
      </c>
      <c r="G564" s="36" t="e">
        <f t="shared" si="44"/>
        <v>#DIV/0!</v>
      </c>
      <c r="I564" s="75" t="str">
        <f t="shared" si="46"/>
        <v/>
      </c>
    </row>
    <row r="565" spans="1:9" x14ac:dyDescent="0.15">
      <c r="A565" s="36">
        <v>751</v>
      </c>
      <c r="C565" s="36" t="e">
        <f t="shared" si="42"/>
        <v>#DIV/0!</v>
      </c>
      <c r="E565" s="36" t="e">
        <f t="shared" si="45"/>
        <v>#DIV/0!</v>
      </c>
      <c r="F565" s="36" t="e">
        <f t="shared" si="43"/>
        <v>#DIV/0!</v>
      </c>
      <c r="G565" s="36" t="e">
        <f t="shared" si="44"/>
        <v>#DIV/0!</v>
      </c>
      <c r="I565" s="75" t="str">
        <f t="shared" si="46"/>
        <v/>
      </c>
    </row>
    <row r="566" spans="1:9" x14ac:dyDescent="0.15">
      <c r="A566" s="36">
        <v>752</v>
      </c>
      <c r="C566" s="36" t="e">
        <f t="shared" si="42"/>
        <v>#DIV/0!</v>
      </c>
      <c r="E566" s="36" t="e">
        <f t="shared" si="45"/>
        <v>#DIV/0!</v>
      </c>
      <c r="F566" s="36" t="e">
        <f t="shared" si="43"/>
        <v>#DIV/0!</v>
      </c>
      <c r="G566" s="36" t="e">
        <f t="shared" si="44"/>
        <v>#DIV/0!</v>
      </c>
      <c r="I566" s="75" t="str">
        <f t="shared" si="46"/>
        <v/>
      </c>
    </row>
    <row r="567" spans="1:9" x14ac:dyDescent="0.15">
      <c r="A567" s="36">
        <v>753</v>
      </c>
      <c r="C567" s="36" t="e">
        <f t="shared" si="42"/>
        <v>#DIV/0!</v>
      </c>
      <c r="E567" s="36" t="e">
        <f t="shared" si="45"/>
        <v>#DIV/0!</v>
      </c>
      <c r="F567" s="36" t="e">
        <f t="shared" si="43"/>
        <v>#DIV/0!</v>
      </c>
      <c r="G567" s="36" t="e">
        <f t="shared" si="44"/>
        <v>#DIV/0!</v>
      </c>
      <c r="I567" s="75" t="str">
        <f t="shared" si="46"/>
        <v/>
      </c>
    </row>
    <row r="568" spans="1:9" x14ac:dyDescent="0.15">
      <c r="A568" s="36">
        <v>754</v>
      </c>
      <c r="C568" s="36" t="e">
        <f t="shared" si="42"/>
        <v>#DIV/0!</v>
      </c>
      <c r="E568" s="36" t="e">
        <f t="shared" si="45"/>
        <v>#DIV/0!</v>
      </c>
      <c r="F568" s="36" t="e">
        <f t="shared" si="43"/>
        <v>#DIV/0!</v>
      </c>
      <c r="G568" s="36" t="e">
        <f t="shared" si="44"/>
        <v>#DIV/0!</v>
      </c>
      <c r="I568" s="75" t="str">
        <f t="shared" si="46"/>
        <v/>
      </c>
    </row>
    <row r="569" spans="1:9" x14ac:dyDescent="0.15">
      <c r="A569" s="36">
        <v>755</v>
      </c>
      <c r="C569" s="36" t="e">
        <f t="shared" si="42"/>
        <v>#DIV/0!</v>
      </c>
      <c r="E569" s="36" t="e">
        <f t="shared" si="45"/>
        <v>#DIV/0!</v>
      </c>
      <c r="F569" s="36" t="e">
        <f t="shared" si="43"/>
        <v>#DIV/0!</v>
      </c>
      <c r="G569" s="36" t="e">
        <f t="shared" si="44"/>
        <v>#DIV/0!</v>
      </c>
      <c r="I569" s="75" t="str">
        <f t="shared" si="46"/>
        <v/>
      </c>
    </row>
    <row r="570" spans="1:9" x14ac:dyDescent="0.15">
      <c r="A570" s="36">
        <v>756</v>
      </c>
      <c r="C570" s="36" t="e">
        <f t="shared" si="42"/>
        <v>#DIV/0!</v>
      </c>
      <c r="E570" s="36" t="e">
        <f t="shared" si="45"/>
        <v>#DIV/0!</v>
      </c>
      <c r="F570" s="36" t="e">
        <f t="shared" si="43"/>
        <v>#DIV/0!</v>
      </c>
      <c r="G570" s="36" t="e">
        <f t="shared" si="44"/>
        <v>#DIV/0!</v>
      </c>
      <c r="I570" s="75" t="str">
        <f t="shared" si="46"/>
        <v/>
      </c>
    </row>
    <row r="571" spans="1:9" x14ac:dyDescent="0.15">
      <c r="A571" s="36">
        <v>757</v>
      </c>
      <c r="C571" s="36" t="e">
        <f t="shared" si="42"/>
        <v>#DIV/0!</v>
      </c>
      <c r="E571" s="36" t="e">
        <f t="shared" si="45"/>
        <v>#DIV/0!</v>
      </c>
      <c r="F571" s="36" t="e">
        <f t="shared" si="43"/>
        <v>#DIV/0!</v>
      </c>
      <c r="G571" s="36" t="e">
        <f t="shared" si="44"/>
        <v>#DIV/0!</v>
      </c>
      <c r="I571" s="75" t="str">
        <f t="shared" si="46"/>
        <v/>
      </c>
    </row>
    <row r="572" spans="1:9" x14ac:dyDescent="0.15">
      <c r="A572" s="36">
        <v>758</v>
      </c>
      <c r="C572" s="36" t="e">
        <f t="shared" si="42"/>
        <v>#DIV/0!</v>
      </c>
      <c r="E572" s="36" t="e">
        <f t="shared" si="45"/>
        <v>#DIV/0!</v>
      </c>
      <c r="F572" s="36" t="e">
        <f t="shared" si="43"/>
        <v>#DIV/0!</v>
      </c>
      <c r="G572" s="36" t="e">
        <f t="shared" si="44"/>
        <v>#DIV/0!</v>
      </c>
      <c r="I572" s="75" t="str">
        <f t="shared" si="46"/>
        <v/>
      </c>
    </row>
    <row r="573" spans="1:9" x14ac:dyDescent="0.15">
      <c r="A573" s="36">
        <v>759</v>
      </c>
      <c r="C573" s="36" t="e">
        <f t="shared" si="42"/>
        <v>#DIV/0!</v>
      </c>
      <c r="E573" s="36" t="e">
        <f t="shared" si="45"/>
        <v>#DIV/0!</v>
      </c>
      <c r="F573" s="36" t="e">
        <f t="shared" si="43"/>
        <v>#DIV/0!</v>
      </c>
      <c r="G573" s="36" t="e">
        <f t="shared" si="44"/>
        <v>#DIV/0!</v>
      </c>
      <c r="I573" s="75" t="str">
        <f t="shared" si="46"/>
        <v/>
      </c>
    </row>
    <row r="574" spans="1:9" x14ac:dyDescent="0.15">
      <c r="A574" s="36">
        <v>760</v>
      </c>
      <c r="C574" s="36" t="e">
        <f t="shared" si="42"/>
        <v>#DIV/0!</v>
      </c>
      <c r="E574" s="36" t="e">
        <f t="shared" si="45"/>
        <v>#DIV/0!</v>
      </c>
      <c r="F574" s="36" t="e">
        <f t="shared" si="43"/>
        <v>#DIV/0!</v>
      </c>
      <c r="G574" s="36" t="e">
        <f t="shared" si="44"/>
        <v>#DIV/0!</v>
      </c>
      <c r="I574" s="75" t="str">
        <f t="shared" si="46"/>
        <v/>
      </c>
    </row>
    <row r="575" spans="1:9" x14ac:dyDescent="0.15">
      <c r="A575" s="36">
        <v>761</v>
      </c>
      <c r="C575" s="36" t="e">
        <f t="shared" si="42"/>
        <v>#DIV/0!</v>
      </c>
      <c r="E575" s="36" t="e">
        <f t="shared" si="45"/>
        <v>#DIV/0!</v>
      </c>
      <c r="F575" s="36" t="e">
        <f t="shared" si="43"/>
        <v>#DIV/0!</v>
      </c>
      <c r="G575" s="36" t="e">
        <f t="shared" si="44"/>
        <v>#DIV/0!</v>
      </c>
      <c r="I575" s="75" t="str">
        <f t="shared" si="46"/>
        <v/>
      </c>
    </row>
    <row r="576" spans="1:9" x14ac:dyDescent="0.15">
      <c r="A576" s="36">
        <v>762</v>
      </c>
      <c r="C576" s="36" t="e">
        <f t="shared" si="42"/>
        <v>#DIV/0!</v>
      </c>
      <c r="E576" s="36" t="e">
        <f t="shared" si="45"/>
        <v>#DIV/0!</v>
      </c>
      <c r="F576" s="36" t="e">
        <f t="shared" si="43"/>
        <v>#DIV/0!</v>
      </c>
      <c r="G576" s="36" t="e">
        <f t="shared" si="44"/>
        <v>#DIV/0!</v>
      </c>
      <c r="I576" s="75" t="str">
        <f t="shared" si="46"/>
        <v/>
      </c>
    </row>
    <row r="577" spans="1:9" x14ac:dyDescent="0.15">
      <c r="A577" s="36">
        <v>763</v>
      </c>
      <c r="C577" s="36" t="e">
        <f t="shared" si="42"/>
        <v>#DIV/0!</v>
      </c>
      <c r="E577" s="36" t="e">
        <f t="shared" si="45"/>
        <v>#DIV/0!</v>
      </c>
      <c r="F577" s="36" t="e">
        <f t="shared" si="43"/>
        <v>#DIV/0!</v>
      </c>
      <c r="G577" s="36" t="e">
        <f t="shared" si="44"/>
        <v>#DIV/0!</v>
      </c>
      <c r="I577" s="75" t="str">
        <f t="shared" si="46"/>
        <v/>
      </c>
    </row>
    <row r="578" spans="1:9" x14ac:dyDescent="0.15">
      <c r="A578" s="36">
        <v>764</v>
      </c>
      <c r="C578" s="36" t="e">
        <f t="shared" si="42"/>
        <v>#DIV/0!</v>
      </c>
      <c r="E578" s="36" t="e">
        <f t="shared" si="45"/>
        <v>#DIV/0!</v>
      </c>
      <c r="F578" s="36" t="e">
        <f t="shared" si="43"/>
        <v>#DIV/0!</v>
      </c>
      <c r="G578" s="36" t="e">
        <f t="shared" si="44"/>
        <v>#DIV/0!</v>
      </c>
      <c r="I578" s="75" t="str">
        <f t="shared" si="46"/>
        <v/>
      </c>
    </row>
    <row r="579" spans="1:9" x14ac:dyDescent="0.15">
      <c r="A579" s="36">
        <v>765</v>
      </c>
      <c r="C579" s="36" t="e">
        <f t="shared" si="42"/>
        <v>#DIV/0!</v>
      </c>
      <c r="E579" s="36" t="e">
        <f t="shared" si="45"/>
        <v>#DIV/0!</v>
      </c>
      <c r="F579" s="36" t="e">
        <f t="shared" si="43"/>
        <v>#DIV/0!</v>
      </c>
      <c r="G579" s="36" t="e">
        <f t="shared" si="44"/>
        <v>#DIV/0!</v>
      </c>
      <c r="I579" s="75" t="str">
        <f t="shared" si="46"/>
        <v/>
      </c>
    </row>
    <row r="580" spans="1:9" x14ac:dyDescent="0.15">
      <c r="A580" s="36">
        <v>766</v>
      </c>
      <c r="C580" s="36" t="e">
        <f t="shared" si="42"/>
        <v>#DIV/0!</v>
      </c>
      <c r="E580" s="36" t="e">
        <f t="shared" si="45"/>
        <v>#DIV/0!</v>
      </c>
      <c r="F580" s="36" t="e">
        <f t="shared" si="43"/>
        <v>#DIV/0!</v>
      </c>
      <c r="G580" s="36" t="e">
        <f t="shared" si="44"/>
        <v>#DIV/0!</v>
      </c>
      <c r="I580" s="75" t="str">
        <f t="shared" si="46"/>
        <v/>
      </c>
    </row>
    <row r="581" spans="1:9" x14ac:dyDescent="0.15">
      <c r="A581" s="36">
        <v>767</v>
      </c>
      <c r="C581" s="36" t="e">
        <f t="shared" si="42"/>
        <v>#DIV/0!</v>
      </c>
      <c r="E581" s="36" t="e">
        <f t="shared" si="45"/>
        <v>#DIV/0!</v>
      </c>
      <c r="F581" s="36" t="e">
        <f t="shared" si="43"/>
        <v>#DIV/0!</v>
      </c>
      <c r="G581" s="36" t="e">
        <f t="shared" si="44"/>
        <v>#DIV/0!</v>
      </c>
      <c r="I581" s="75" t="str">
        <f t="shared" si="46"/>
        <v/>
      </c>
    </row>
    <row r="582" spans="1:9" x14ac:dyDescent="0.15">
      <c r="A582" s="36">
        <v>768</v>
      </c>
      <c r="C582" s="36" t="e">
        <f t="shared" si="42"/>
        <v>#DIV/0!</v>
      </c>
      <c r="E582" s="36" t="e">
        <f t="shared" si="45"/>
        <v>#DIV/0!</v>
      </c>
      <c r="F582" s="36" t="e">
        <f t="shared" si="43"/>
        <v>#DIV/0!</v>
      </c>
      <c r="G582" s="36" t="e">
        <f t="shared" si="44"/>
        <v>#DIV/0!</v>
      </c>
      <c r="I582" s="75" t="str">
        <f t="shared" si="46"/>
        <v/>
      </c>
    </row>
    <row r="583" spans="1:9" x14ac:dyDescent="0.15">
      <c r="A583" s="36">
        <v>769</v>
      </c>
      <c r="C583" s="36" t="e">
        <f t="shared" si="42"/>
        <v>#DIV/0!</v>
      </c>
      <c r="E583" s="36" t="e">
        <f t="shared" si="45"/>
        <v>#DIV/0!</v>
      </c>
      <c r="F583" s="36" t="e">
        <f t="shared" si="43"/>
        <v>#DIV/0!</v>
      </c>
      <c r="G583" s="36" t="e">
        <f t="shared" si="44"/>
        <v>#DIV/0!</v>
      </c>
      <c r="I583" s="75" t="str">
        <f t="shared" si="46"/>
        <v/>
      </c>
    </row>
    <row r="584" spans="1:9" x14ac:dyDescent="0.15">
      <c r="A584" s="36">
        <v>770</v>
      </c>
      <c r="C584" s="36" t="e">
        <f t="shared" si="42"/>
        <v>#DIV/0!</v>
      </c>
      <c r="E584" s="36" t="e">
        <f t="shared" si="45"/>
        <v>#DIV/0!</v>
      </c>
      <c r="F584" s="36" t="e">
        <f t="shared" si="43"/>
        <v>#DIV/0!</v>
      </c>
      <c r="G584" s="36" t="e">
        <f t="shared" si="44"/>
        <v>#DIV/0!</v>
      </c>
      <c r="I584" s="75" t="str">
        <f t="shared" si="46"/>
        <v/>
      </c>
    </row>
    <row r="585" spans="1:9" x14ac:dyDescent="0.15">
      <c r="A585" s="36">
        <v>771</v>
      </c>
      <c r="C585" s="36" t="e">
        <f t="shared" si="42"/>
        <v>#DIV/0!</v>
      </c>
      <c r="E585" s="36" t="e">
        <f t="shared" si="45"/>
        <v>#DIV/0!</v>
      </c>
      <c r="F585" s="36" t="e">
        <f t="shared" si="43"/>
        <v>#DIV/0!</v>
      </c>
      <c r="G585" s="36" t="e">
        <f t="shared" si="44"/>
        <v>#DIV/0!</v>
      </c>
      <c r="I585" s="75" t="str">
        <f t="shared" si="46"/>
        <v/>
      </c>
    </row>
    <row r="586" spans="1:9" x14ac:dyDescent="0.15">
      <c r="A586" s="36">
        <v>772</v>
      </c>
      <c r="C586" s="36" t="e">
        <f t="shared" si="42"/>
        <v>#DIV/0!</v>
      </c>
      <c r="E586" s="36" t="e">
        <f t="shared" si="45"/>
        <v>#DIV/0!</v>
      </c>
      <c r="F586" s="36" t="e">
        <f t="shared" si="43"/>
        <v>#DIV/0!</v>
      </c>
      <c r="G586" s="36" t="e">
        <f t="shared" si="44"/>
        <v>#DIV/0!</v>
      </c>
      <c r="I586" s="75" t="str">
        <f t="shared" si="46"/>
        <v/>
      </c>
    </row>
    <row r="587" spans="1:9" x14ac:dyDescent="0.15">
      <c r="A587" s="36">
        <v>773</v>
      </c>
      <c r="C587" s="36" t="e">
        <f t="shared" si="42"/>
        <v>#DIV/0!</v>
      </c>
      <c r="E587" s="36" t="e">
        <f t="shared" si="45"/>
        <v>#DIV/0!</v>
      </c>
      <c r="F587" s="36" t="e">
        <f t="shared" si="43"/>
        <v>#DIV/0!</v>
      </c>
      <c r="G587" s="36" t="e">
        <f t="shared" si="44"/>
        <v>#DIV/0!</v>
      </c>
      <c r="I587" s="75" t="str">
        <f t="shared" si="46"/>
        <v/>
      </c>
    </row>
    <row r="588" spans="1:9" x14ac:dyDescent="0.15">
      <c r="A588" s="36">
        <v>774</v>
      </c>
      <c r="C588" s="36" t="e">
        <f t="shared" si="42"/>
        <v>#DIV/0!</v>
      </c>
      <c r="E588" s="36" t="e">
        <f t="shared" si="45"/>
        <v>#DIV/0!</v>
      </c>
      <c r="F588" s="36" t="e">
        <f t="shared" si="43"/>
        <v>#DIV/0!</v>
      </c>
      <c r="G588" s="36" t="e">
        <f t="shared" si="44"/>
        <v>#DIV/0!</v>
      </c>
      <c r="I588" s="75" t="str">
        <f t="shared" si="46"/>
        <v/>
      </c>
    </row>
    <row r="589" spans="1:9" x14ac:dyDescent="0.15">
      <c r="A589" s="36">
        <v>775</v>
      </c>
      <c r="C589" s="36" t="e">
        <f t="shared" si="42"/>
        <v>#DIV/0!</v>
      </c>
      <c r="E589" s="36" t="e">
        <f t="shared" si="45"/>
        <v>#DIV/0!</v>
      </c>
      <c r="F589" s="36" t="e">
        <f t="shared" si="43"/>
        <v>#DIV/0!</v>
      </c>
      <c r="G589" s="36" t="e">
        <f t="shared" si="44"/>
        <v>#DIV/0!</v>
      </c>
      <c r="I589" s="75" t="str">
        <f t="shared" si="46"/>
        <v/>
      </c>
    </row>
    <row r="590" spans="1:9" x14ac:dyDescent="0.15">
      <c r="A590" s="36">
        <v>776</v>
      </c>
      <c r="C590" s="36" t="e">
        <f t="shared" ref="C590:C614" si="47">B590/$B$10</f>
        <v>#DIV/0!</v>
      </c>
      <c r="E590" s="36" t="e">
        <f t="shared" si="45"/>
        <v>#DIV/0!</v>
      </c>
      <c r="F590" s="36" t="e">
        <f t="shared" ref="F590:F614" si="48">B590*E590</f>
        <v>#DIV/0!</v>
      </c>
      <c r="G590" s="36" t="e">
        <f t="shared" ref="G590:G614" si="49">$C$4*C590</f>
        <v>#DIV/0!</v>
      </c>
      <c r="I590" s="75" t="str">
        <f t="shared" si="46"/>
        <v/>
      </c>
    </row>
    <row r="591" spans="1:9" x14ac:dyDescent="0.15">
      <c r="A591" s="36">
        <v>777</v>
      </c>
      <c r="C591" s="36" t="e">
        <f t="shared" si="47"/>
        <v>#DIV/0!</v>
      </c>
      <c r="E591" s="36" t="e">
        <f t="shared" ref="E591:E637" si="50">D591/$C$7</f>
        <v>#DIV/0!</v>
      </c>
      <c r="F591" s="36" t="e">
        <f t="shared" si="48"/>
        <v>#DIV/0!</v>
      </c>
      <c r="G591" s="36" t="e">
        <f t="shared" si="49"/>
        <v>#DIV/0!</v>
      </c>
      <c r="I591" s="75" t="str">
        <f t="shared" ref="I591:I637" si="51">IF(H591="","",IF(H591=0,0,G591*(1-EXP(-H591*LN(10)*$C$2))/(H591*LN(10)*$C$2)))</f>
        <v/>
      </c>
    </row>
    <row r="592" spans="1:9" x14ac:dyDescent="0.15">
      <c r="A592" s="36">
        <v>778</v>
      </c>
      <c r="C592" s="36" t="e">
        <f t="shared" si="47"/>
        <v>#DIV/0!</v>
      </c>
      <c r="E592" s="36" t="e">
        <f t="shared" si="50"/>
        <v>#DIV/0!</v>
      </c>
      <c r="F592" s="36" t="e">
        <f t="shared" si="48"/>
        <v>#DIV/0!</v>
      </c>
      <c r="G592" s="36" t="e">
        <f t="shared" si="49"/>
        <v>#DIV/0!</v>
      </c>
      <c r="I592" s="75" t="str">
        <f t="shared" si="51"/>
        <v/>
      </c>
    </row>
    <row r="593" spans="1:9" x14ac:dyDescent="0.15">
      <c r="A593" s="36">
        <v>779</v>
      </c>
      <c r="C593" s="36" t="e">
        <f t="shared" si="47"/>
        <v>#DIV/0!</v>
      </c>
      <c r="E593" s="36" t="e">
        <f t="shared" si="50"/>
        <v>#DIV/0!</v>
      </c>
      <c r="F593" s="36" t="e">
        <f t="shared" si="48"/>
        <v>#DIV/0!</v>
      </c>
      <c r="G593" s="36" t="e">
        <f t="shared" si="49"/>
        <v>#DIV/0!</v>
      </c>
      <c r="I593" s="75" t="str">
        <f t="shared" si="51"/>
        <v/>
      </c>
    </row>
    <row r="594" spans="1:9" x14ac:dyDescent="0.15">
      <c r="A594" s="36">
        <v>780</v>
      </c>
      <c r="C594" s="36" t="e">
        <f t="shared" si="47"/>
        <v>#DIV/0!</v>
      </c>
      <c r="E594" s="36" t="e">
        <f t="shared" si="50"/>
        <v>#DIV/0!</v>
      </c>
      <c r="F594" s="36" t="e">
        <f t="shared" si="48"/>
        <v>#DIV/0!</v>
      </c>
      <c r="G594" s="36" t="e">
        <f t="shared" si="49"/>
        <v>#DIV/0!</v>
      </c>
      <c r="I594" s="75" t="str">
        <f t="shared" si="51"/>
        <v/>
      </c>
    </row>
    <row r="595" spans="1:9" x14ac:dyDescent="0.15">
      <c r="A595" s="36">
        <v>781</v>
      </c>
      <c r="C595" s="36" t="e">
        <f t="shared" si="47"/>
        <v>#DIV/0!</v>
      </c>
      <c r="E595" s="36" t="e">
        <f t="shared" si="50"/>
        <v>#DIV/0!</v>
      </c>
      <c r="F595" s="36" t="e">
        <f t="shared" si="48"/>
        <v>#DIV/0!</v>
      </c>
      <c r="G595" s="36" t="e">
        <f t="shared" si="49"/>
        <v>#DIV/0!</v>
      </c>
      <c r="I595" s="75" t="str">
        <f t="shared" si="51"/>
        <v/>
      </c>
    </row>
    <row r="596" spans="1:9" x14ac:dyDescent="0.15">
      <c r="A596" s="36">
        <v>782</v>
      </c>
      <c r="C596" s="36" t="e">
        <f t="shared" si="47"/>
        <v>#DIV/0!</v>
      </c>
      <c r="E596" s="36" t="e">
        <f t="shared" si="50"/>
        <v>#DIV/0!</v>
      </c>
      <c r="F596" s="36" t="e">
        <f t="shared" si="48"/>
        <v>#DIV/0!</v>
      </c>
      <c r="G596" s="36" t="e">
        <f t="shared" si="49"/>
        <v>#DIV/0!</v>
      </c>
      <c r="I596" s="75" t="str">
        <f t="shared" si="51"/>
        <v/>
      </c>
    </row>
    <row r="597" spans="1:9" x14ac:dyDescent="0.15">
      <c r="A597" s="36">
        <v>783</v>
      </c>
      <c r="C597" s="36" t="e">
        <f t="shared" si="47"/>
        <v>#DIV/0!</v>
      </c>
      <c r="E597" s="36" t="e">
        <f t="shared" si="50"/>
        <v>#DIV/0!</v>
      </c>
      <c r="F597" s="36" t="e">
        <f t="shared" si="48"/>
        <v>#DIV/0!</v>
      </c>
      <c r="G597" s="36" t="e">
        <f t="shared" si="49"/>
        <v>#DIV/0!</v>
      </c>
      <c r="I597" s="75" t="str">
        <f t="shared" si="51"/>
        <v/>
      </c>
    </row>
    <row r="598" spans="1:9" x14ac:dyDescent="0.15">
      <c r="A598" s="36">
        <v>784</v>
      </c>
      <c r="C598" s="36" t="e">
        <f t="shared" si="47"/>
        <v>#DIV/0!</v>
      </c>
      <c r="E598" s="36" t="e">
        <f t="shared" si="50"/>
        <v>#DIV/0!</v>
      </c>
      <c r="F598" s="36" t="e">
        <f t="shared" si="48"/>
        <v>#DIV/0!</v>
      </c>
      <c r="G598" s="36" t="e">
        <f t="shared" si="49"/>
        <v>#DIV/0!</v>
      </c>
      <c r="I598" s="75" t="str">
        <f t="shared" si="51"/>
        <v/>
      </c>
    </row>
    <row r="599" spans="1:9" x14ac:dyDescent="0.15">
      <c r="A599" s="36">
        <v>785</v>
      </c>
      <c r="C599" s="36" t="e">
        <f t="shared" si="47"/>
        <v>#DIV/0!</v>
      </c>
      <c r="E599" s="36" t="e">
        <f t="shared" si="50"/>
        <v>#DIV/0!</v>
      </c>
      <c r="F599" s="36" t="e">
        <f t="shared" si="48"/>
        <v>#DIV/0!</v>
      </c>
      <c r="G599" s="36" t="e">
        <f t="shared" si="49"/>
        <v>#DIV/0!</v>
      </c>
      <c r="I599" s="75" t="str">
        <f t="shared" si="51"/>
        <v/>
      </c>
    </row>
    <row r="600" spans="1:9" x14ac:dyDescent="0.15">
      <c r="A600" s="36">
        <v>786</v>
      </c>
      <c r="C600" s="36" t="e">
        <f t="shared" si="47"/>
        <v>#DIV/0!</v>
      </c>
      <c r="E600" s="36" t="e">
        <f t="shared" si="50"/>
        <v>#DIV/0!</v>
      </c>
      <c r="F600" s="36" t="e">
        <f t="shared" si="48"/>
        <v>#DIV/0!</v>
      </c>
      <c r="G600" s="36" t="e">
        <f t="shared" si="49"/>
        <v>#DIV/0!</v>
      </c>
      <c r="I600" s="75" t="str">
        <f t="shared" si="51"/>
        <v/>
      </c>
    </row>
    <row r="601" spans="1:9" x14ac:dyDescent="0.15">
      <c r="A601" s="36">
        <v>787</v>
      </c>
      <c r="C601" s="36" t="e">
        <f t="shared" si="47"/>
        <v>#DIV/0!</v>
      </c>
      <c r="E601" s="36" t="e">
        <f t="shared" si="50"/>
        <v>#DIV/0!</v>
      </c>
      <c r="F601" s="36" t="e">
        <f t="shared" si="48"/>
        <v>#DIV/0!</v>
      </c>
      <c r="G601" s="36" t="e">
        <f t="shared" si="49"/>
        <v>#DIV/0!</v>
      </c>
      <c r="I601" s="75" t="str">
        <f t="shared" si="51"/>
        <v/>
      </c>
    </row>
    <row r="602" spans="1:9" x14ac:dyDescent="0.15">
      <c r="A602" s="36">
        <v>788</v>
      </c>
      <c r="C602" s="36" t="e">
        <f t="shared" si="47"/>
        <v>#DIV/0!</v>
      </c>
      <c r="E602" s="36" t="e">
        <f t="shared" si="50"/>
        <v>#DIV/0!</v>
      </c>
      <c r="F602" s="36" t="e">
        <f t="shared" si="48"/>
        <v>#DIV/0!</v>
      </c>
      <c r="G602" s="36" t="e">
        <f t="shared" si="49"/>
        <v>#DIV/0!</v>
      </c>
      <c r="I602" s="75" t="str">
        <f t="shared" si="51"/>
        <v/>
      </c>
    </row>
    <row r="603" spans="1:9" x14ac:dyDescent="0.15">
      <c r="A603" s="36">
        <v>789</v>
      </c>
      <c r="C603" s="36" t="e">
        <f t="shared" si="47"/>
        <v>#DIV/0!</v>
      </c>
      <c r="E603" s="36" t="e">
        <f t="shared" si="50"/>
        <v>#DIV/0!</v>
      </c>
      <c r="F603" s="36" t="e">
        <f t="shared" si="48"/>
        <v>#DIV/0!</v>
      </c>
      <c r="G603" s="36" t="e">
        <f t="shared" si="49"/>
        <v>#DIV/0!</v>
      </c>
      <c r="I603" s="75" t="str">
        <f t="shared" si="51"/>
        <v/>
      </c>
    </row>
    <row r="604" spans="1:9" x14ac:dyDescent="0.15">
      <c r="A604" s="36">
        <v>790</v>
      </c>
      <c r="C604" s="36" t="e">
        <f t="shared" si="47"/>
        <v>#DIV/0!</v>
      </c>
      <c r="E604" s="36" t="e">
        <f t="shared" si="50"/>
        <v>#DIV/0!</v>
      </c>
      <c r="F604" s="36" t="e">
        <f t="shared" si="48"/>
        <v>#DIV/0!</v>
      </c>
      <c r="G604" s="36" t="e">
        <f t="shared" si="49"/>
        <v>#DIV/0!</v>
      </c>
      <c r="I604" s="75" t="str">
        <f t="shared" si="51"/>
        <v/>
      </c>
    </row>
    <row r="605" spans="1:9" x14ac:dyDescent="0.15">
      <c r="A605" s="36">
        <v>791</v>
      </c>
      <c r="C605" s="36" t="e">
        <f t="shared" si="47"/>
        <v>#DIV/0!</v>
      </c>
      <c r="E605" s="36" t="e">
        <f t="shared" si="50"/>
        <v>#DIV/0!</v>
      </c>
      <c r="F605" s="36" t="e">
        <f t="shared" si="48"/>
        <v>#DIV/0!</v>
      </c>
      <c r="G605" s="36" t="e">
        <f t="shared" si="49"/>
        <v>#DIV/0!</v>
      </c>
      <c r="I605" s="75" t="str">
        <f t="shared" si="51"/>
        <v/>
      </c>
    </row>
    <row r="606" spans="1:9" x14ac:dyDescent="0.15">
      <c r="A606" s="36">
        <v>792</v>
      </c>
      <c r="C606" s="36" t="e">
        <f t="shared" si="47"/>
        <v>#DIV/0!</v>
      </c>
      <c r="E606" s="36" t="e">
        <f t="shared" si="50"/>
        <v>#DIV/0!</v>
      </c>
      <c r="F606" s="36" t="e">
        <f t="shared" si="48"/>
        <v>#DIV/0!</v>
      </c>
      <c r="G606" s="36" t="e">
        <f t="shared" si="49"/>
        <v>#DIV/0!</v>
      </c>
      <c r="I606" s="75" t="str">
        <f t="shared" si="51"/>
        <v/>
      </c>
    </row>
    <row r="607" spans="1:9" x14ac:dyDescent="0.15">
      <c r="A607" s="36">
        <v>793</v>
      </c>
      <c r="C607" s="36" t="e">
        <f t="shared" si="47"/>
        <v>#DIV/0!</v>
      </c>
      <c r="E607" s="36" t="e">
        <f t="shared" si="50"/>
        <v>#DIV/0!</v>
      </c>
      <c r="F607" s="36" t="e">
        <f t="shared" si="48"/>
        <v>#DIV/0!</v>
      </c>
      <c r="G607" s="36" t="e">
        <f t="shared" si="49"/>
        <v>#DIV/0!</v>
      </c>
      <c r="I607" s="75" t="str">
        <f t="shared" si="51"/>
        <v/>
      </c>
    </row>
    <row r="608" spans="1:9" x14ac:dyDescent="0.15">
      <c r="A608" s="36">
        <v>794</v>
      </c>
      <c r="C608" s="36" t="e">
        <f t="shared" si="47"/>
        <v>#DIV/0!</v>
      </c>
      <c r="E608" s="36" t="e">
        <f t="shared" si="50"/>
        <v>#DIV/0!</v>
      </c>
      <c r="F608" s="36" t="e">
        <f t="shared" si="48"/>
        <v>#DIV/0!</v>
      </c>
      <c r="G608" s="36" t="e">
        <f t="shared" si="49"/>
        <v>#DIV/0!</v>
      </c>
      <c r="I608" s="75" t="str">
        <f t="shared" si="51"/>
        <v/>
      </c>
    </row>
    <row r="609" spans="1:16" x14ac:dyDescent="0.15">
      <c r="A609" s="36">
        <v>795</v>
      </c>
      <c r="C609" s="36" t="e">
        <f t="shared" si="47"/>
        <v>#DIV/0!</v>
      </c>
      <c r="E609" s="36" t="e">
        <f t="shared" si="50"/>
        <v>#DIV/0!</v>
      </c>
      <c r="F609" s="36" t="e">
        <f t="shared" si="48"/>
        <v>#DIV/0!</v>
      </c>
      <c r="G609" s="36" t="e">
        <f t="shared" si="49"/>
        <v>#DIV/0!</v>
      </c>
      <c r="I609" s="75" t="str">
        <f t="shared" si="51"/>
        <v/>
      </c>
    </row>
    <row r="610" spans="1:16" x14ac:dyDescent="0.15">
      <c r="A610" s="36">
        <v>796</v>
      </c>
      <c r="C610" s="36" t="e">
        <f t="shared" si="47"/>
        <v>#DIV/0!</v>
      </c>
      <c r="E610" s="36" t="e">
        <f t="shared" si="50"/>
        <v>#DIV/0!</v>
      </c>
      <c r="F610" s="36" t="e">
        <f t="shared" si="48"/>
        <v>#DIV/0!</v>
      </c>
      <c r="G610" s="36" t="e">
        <f t="shared" si="49"/>
        <v>#DIV/0!</v>
      </c>
      <c r="I610" s="75" t="str">
        <f t="shared" si="51"/>
        <v/>
      </c>
    </row>
    <row r="611" spans="1:16" x14ac:dyDescent="0.15">
      <c r="A611" s="36">
        <v>797</v>
      </c>
      <c r="C611" s="36" t="e">
        <f t="shared" si="47"/>
        <v>#DIV/0!</v>
      </c>
      <c r="E611" s="36" t="e">
        <f t="shared" si="50"/>
        <v>#DIV/0!</v>
      </c>
      <c r="F611" s="36" t="e">
        <f t="shared" si="48"/>
        <v>#DIV/0!</v>
      </c>
      <c r="G611" s="36" t="e">
        <f t="shared" si="49"/>
        <v>#DIV/0!</v>
      </c>
      <c r="I611" s="75" t="str">
        <f t="shared" si="51"/>
        <v/>
      </c>
    </row>
    <row r="612" spans="1:16" x14ac:dyDescent="0.15">
      <c r="A612" s="36">
        <v>798</v>
      </c>
      <c r="C612" s="36" t="e">
        <f t="shared" si="47"/>
        <v>#DIV/0!</v>
      </c>
      <c r="E612" s="36" t="e">
        <f t="shared" si="50"/>
        <v>#DIV/0!</v>
      </c>
      <c r="F612" s="36" t="e">
        <f t="shared" si="48"/>
        <v>#DIV/0!</v>
      </c>
      <c r="G612" s="36" t="e">
        <f t="shared" si="49"/>
        <v>#DIV/0!</v>
      </c>
      <c r="I612" s="75" t="str">
        <f t="shared" si="51"/>
        <v/>
      </c>
    </row>
    <row r="613" spans="1:16" x14ac:dyDescent="0.15">
      <c r="A613" s="36">
        <v>799</v>
      </c>
      <c r="C613" s="36" t="e">
        <f t="shared" si="47"/>
        <v>#DIV/0!</v>
      </c>
      <c r="E613" s="36" t="e">
        <f t="shared" si="50"/>
        <v>#DIV/0!</v>
      </c>
      <c r="F613" s="36" t="e">
        <f t="shared" si="48"/>
        <v>#DIV/0!</v>
      </c>
      <c r="G613" s="36" t="e">
        <f t="shared" si="49"/>
        <v>#DIV/0!</v>
      </c>
      <c r="I613" s="75" t="str">
        <f t="shared" si="51"/>
        <v/>
      </c>
    </row>
    <row r="614" spans="1:16" x14ac:dyDescent="0.15">
      <c r="A614" s="36">
        <v>800</v>
      </c>
      <c r="C614" s="36" t="e">
        <f t="shared" si="47"/>
        <v>#DIV/0!</v>
      </c>
      <c r="E614" s="36" t="e">
        <f t="shared" si="50"/>
        <v>#DIV/0!</v>
      </c>
      <c r="F614" s="36" t="e">
        <f t="shared" si="48"/>
        <v>#DIV/0!</v>
      </c>
      <c r="G614" s="36" t="e">
        <f t="shared" si="49"/>
        <v>#DIV/0!</v>
      </c>
      <c r="I614" s="75" t="str">
        <f t="shared" si="51"/>
        <v/>
      </c>
    </row>
    <row r="615" spans="1:16" hidden="1" x14ac:dyDescent="0.15">
      <c r="A615" s="36">
        <v>199</v>
      </c>
      <c r="C615" s="36" t="e">
        <f t="shared" ref="C615:C637" si="52">B615/$B$10</f>
        <v>#DIV/0!</v>
      </c>
      <c r="E615" s="36" t="e">
        <f t="shared" si="50"/>
        <v>#DIV/0!</v>
      </c>
      <c r="F615" s="36" t="e">
        <f t="shared" ref="F615:F637" si="53">B615*E615</f>
        <v>#DIV/0!</v>
      </c>
      <c r="G615" s="36" t="e">
        <f t="shared" ref="G615:G637" si="54">$C$4*C615</f>
        <v>#DIV/0!</v>
      </c>
      <c r="I615" s="75" t="str">
        <f t="shared" si="51"/>
        <v/>
      </c>
      <c r="P615" s="36" t="e">
        <f t="shared" ref="P615:P637" si="55">K615*I615</f>
        <v>#VALUE!</v>
      </c>
    </row>
    <row r="616" spans="1:16" hidden="1" x14ac:dyDescent="0.15">
      <c r="A616" s="36">
        <v>198</v>
      </c>
      <c r="C616" s="36" t="e">
        <f t="shared" si="52"/>
        <v>#DIV/0!</v>
      </c>
      <c r="E616" s="36" t="e">
        <f t="shared" si="50"/>
        <v>#DIV/0!</v>
      </c>
      <c r="F616" s="36" t="e">
        <f t="shared" si="53"/>
        <v>#DIV/0!</v>
      </c>
      <c r="G616" s="36" t="e">
        <f t="shared" si="54"/>
        <v>#DIV/0!</v>
      </c>
      <c r="I616" s="75" t="str">
        <f t="shared" si="51"/>
        <v/>
      </c>
      <c r="P616" s="36" t="e">
        <f t="shared" si="55"/>
        <v>#VALUE!</v>
      </c>
    </row>
    <row r="617" spans="1:16" hidden="1" x14ac:dyDescent="0.15">
      <c r="A617" s="36">
        <v>197</v>
      </c>
      <c r="C617" s="36" t="e">
        <f t="shared" si="52"/>
        <v>#DIV/0!</v>
      </c>
      <c r="E617" s="36" t="e">
        <f t="shared" si="50"/>
        <v>#DIV/0!</v>
      </c>
      <c r="F617" s="36" t="e">
        <f t="shared" si="53"/>
        <v>#DIV/0!</v>
      </c>
      <c r="G617" s="36" t="e">
        <f t="shared" si="54"/>
        <v>#DIV/0!</v>
      </c>
      <c r="I617" s="75" t="str">
        <f t="shared" si="51"/>
        <v/>
      </c>
      <c r="P617" s="36" t="e">
        <f t="shared" si="55"/>
        <v>#VALUE!</v>
      </c>
    </row>
    <row r="618" spans="1:16" hidden="1" x14ac:dyDescent="0.15">
      <c r="A618" s="36">
        <v>196</v>
      </c>
      <c r="C618" s="36" t="e">
        <f t="shared" si="52"/>
        <v>#DIV/0!</v>
      </c>
      <c r="E618" s="36" t="e">
        <f t="shared" si="50"/>
        <v>#DIV/0!</v>
      </c>
      <c r="F618" s="36" t="e">
        <f t="shared" si="53"/>
        <v>#DIV/0!</v>
      </c>
      <c r="G618" s="36" t="e">
        <f t="shared" si="54"/>
        <v>#DIV/0!</v>
      </c>
      <c r="I618" s="75" t="str">
        <f t="shared" si="51"/>
        <v/>
      </c>
      <c r="P618" s="36" t="e">
        <f t="shared" si="55"/>
        <v>#VALUE!</v>
      </c>
    </row>
    <row r="619" spans="1:16" hidden="1" x14ac:dyDescent="0.15">
      <c r="A619" s="36">
        <v>195</v>
      </c>
      <c r="C619" s="36" t="e">
        <f t="shared" si="52"/>
        <v>#DIV/0!</v>
      </c>
      <c r="E619" s="36" t="e">
        <f t="shared" si="50"/>
        <v>#DIV/0!</v>
      </c>
      <c r="F619" s="36" t="e">
        <f t="shared" si="53"/>
        <v>#DIV/0!</v>
      </c>
      <c r="G619" s="36" t="e">
        <f t="shared" si="54"/>
        <v>#DIV/0!</v>
      </c>
      <c r="I619" s="75" t="str">
        <f t="shared" si="51"/>
        <v/>
      </c>
      <c r="P619" s="36" t="e">
        <f t="shared" si="55"/>
        <v>#VALUE!</v>
      </c>
    </row>
    <row r="620" spans="1:16" hidden="1" x14ac:dyDescent="0.15">
      <c r="A620" s="36">
        <v>194</v>
      </c>
      <c r="C620" s="36" t="e">
        <f t="shared" si="52"/>
        <v>#DIV/0!</v>
      </c>
      <c r="E620" s="36" t="e">
        <f t="shared" si="50"/>
        <v>#DIV/0!</v>
      </c>
      <c r="F620" s="36" t="e">
        <f t="shared" si="53"/>
        <v>#DIV/0!</v>
      </c>
      <c r="G620" s="36" t="e">
        <f t="shared" si="54"/>
        <v>#DIV/0!</v>
      </c>
      <c r="I620" s="75" t="str">
        <f t="shared" si="51"/>
        <v/>
      </c>
      <c r="P620" s="36" t="e">
        <f t="shared" si="55"/>
        <v>#VALUE!</v>
      </c>
    </row>
    <row r="621" spans="1:16" hidden="1" x14ac:dyDescent="0.15">
      <c r="A621" s="36">
        <v>193</v>
      </c>
      <c r="C621" s="36" t="e">
        <f t="shared" si="52"/>
        <v>#DIV/0!</v>
      </c>
      <c r="E621" s="36" t="e">
        <f t="shared" si="50"/>
        <v>#DIV/0!</v>
      </c>
      <c r="F621" s="36" t="e">
        <f t="shared" si="53"/>
        <v>#DIV/0!</v>
      </c>
      <c r="G621" s="36" t="e">
        <f t="shared" si="54"/>
        <v>#DIV/0!</v>
      </c>
      <c r="I621" s="75" t="str">
        <f t="shared" si="51"/>
        <v/>
      </c>
      <c r="P621" s="36" t="e">
        <f t="shared" si="55"/>
        <v>#VALUE!</v>
      </c>
    </row>
    <row r="622" spans="1:16" hidden="1" x14ac:dyDescent="0.15">
      <c r="A622" s="36">
        <v>192</v>
      </c>
      <c r="C622" s="36" t="e">
        <f t="shared" si="52"/>
        <v>#DIV/0!</v>
      </c>
      <c r="E622" s="36" t="e">
        <f t="shared" si="50"/>
        <v>#DIV/0!</v>
      </c>
      <c r="F622" s="36" t="e">
        <f t="shared" si="53"/>
        <v>#DIV/0!</v>
      </c>
      <c r="G622" s="36" t="e">
        <f t="shared" si="54"/>
        <v>#DIV/0!</v>
      </c>
      <c r="I622" s="75" t="str">
        <f t="shared" si="51"/>
        <v/>
      </c>
      <c r="P622" s="36" t="e">
        <f t="shared" si="55"/>
        <v>#VALUE!</v>
      </c>
    </row>
    <row r="623" spans="1:16" hidden="1" x14ac:dyDescent="0.15">
      <c r="A623" s="36">
        <v>191</v>
      </c>
      <c r="C623" s="36" t="e">
        <f t="shared" si="52"/>
        <v>#DIV/0!</v>
      </c>
      <c r="E623" s="36" t="e">
        <f t="shared" si="50"/>
        <v>#DIV/0!</v>
      </c>
      <c r="F623" s="36" t="e">
        <f t="shared" si="53"/>
        <v>#DIV/0!</v>
      </c>
      <c r="G623" s="36" t="e">
        <f t="shared" si="54"/>
        <v>#DIV/0!</v>
      </c>
      <c r="I623" s="75" t="str">
        <f t="shared" si="51"/>
        <v/>
      </c>
      <c r="P623" s="36" t="e">
        <f t="shared" si="55"/>
        <v>#VALUE!</v>
      </c>
    </row>
    <row r="624" spans="1:16" hidden="1" x14ac:dyDescent="0.15">
      <c r="A624" s="36">
        <v>190</v>
      </c>
      <c r="C624" s="36" t="e">
        <f t="shared" si="52"/>
        <v>#DIV/0!</v>
      </c>
      <c r="E624" s="36" t="e">
        <f t="shared" si="50"/>
        <v>#DIV/0!</v>
      </c>
      <c r="F624" s="36" t="e">
        <f t="shared" si="53"/>
        <v>#DIV/0!</v>
      </c>
      <c r="G624" s="36" t="e">
        <f t="shared" si="54"/>
        <v>#DIV/0!</v>
      </c>
      <c r="I624" s="75" t="str">
        <f t="shared" si="51"/>
        <v/>
      </c>
      <c r="P624" s="36" t="e">
        <f t="shared" si="55"/>
        <v>#VALUE!</v>
      </c>
    </row>
    <row r="625" spans="1:16" hidden="1" x14ac:dyDescent="0.15">
      <c r="A625" s="36">
        <v>189</v>
      </c>
      <c r="C625" s="36" t="e">
        <f t="shared" si="52"/>
        <v>#DIV/0!</v>
      </c>
      <c r="E625" s="36" t="e">
        <f t="shared" si="50"/>
        <v>#DIV/0!</v>
      </c>
      <c r="F625" s="36" t="e">
        <f t="shared" si="53"/>
        <v>#DIV/0!</v>
      </c>
      <c r="G625" s="36" t="e">
        <f t="shared" si="54"/>
        <v>#DIV/0!</v>
      </c>
      <c r="I625" s="75" t="str">
        <f t="shared" si="51"/>
        <v/>
      </c>
      <c r="P625" s="36" t="e">
        <f t="shared" si="55"/>
        <v>#VALUE!</v>
      </c>
    </row>
    <row r="626" spans="1:16" hidden="1" x14ac:dyDescent="0.15">
      <c r="A626" s="36">
        <v>188</v>
      </c>
      <c r="C626" s="36" t="e">
        <f t="shared" si="52"/>
        <v>#DIV/0!</v>
      </c>
      <c r="E626" s="36" t="e">
        <f t="shared" si="50"/>
        <v>#DIV/0!</v>
      </c>
      <c r="F626" s="36" t="e">
        <f t="shared" si="53"/>
        <v>#DIV/0!</v>
      </c>
      <c r="G626" s="36" t="e">
        <f t="shared" si="54"/>
        <v>#DIV/0!</v>
      </c>
      <c r="I626" s="75" t="str">
        <f t="shared" si="51"/>
        <v/>
      </c>
      <c r="P626" s="36" t="e">
        <f t="shared" si="55"/>
        <v>#VALUE!</v>
      </c>
    </row>
    <row r="627" spans="1:16" hidden="1" x14ac:dyDescent="0.15">
      <c r="A627" s="36">
        <v>187</v>
      </c>
      <c r="C627" s="36" t="e">
        <f t="shared" si="52"/>
        <v>#DIV/0!</v>
      </c>
      <c r="E627" s="36" t="e">
        <f t="shared" si="50"/>
        <v>#DIV/0!</v>
      </c>
      <c r="F627" s="36" t="e">
        <f t="shared" si="53"/>
        <v>#DIV/0!</v>
      </c>
      <c r="G627" s="36" t="e">
        <f t="shared" si="54"/>
        <v>#DIV/0!</v>
      </c>
      <c r="I627" s="75" t="str">
        <f t="shared" si="51"/>
        <v/>
      </c>
      <c r="P627" s="36" t="e">
        <f t="shared" si="55"/>
        <v>#VALUE!</v>
      </c>
    </row>
    <row r="628" spans="1:16" hidden="1" x14ac:dyDescent="0.15">
      <c r="A628" s="36">
        <v>186</v>
      </c>
      <c r="C628" s="36" t="e">
        <f t="shared" si="52"/>
        <v>#DIV/0!</v>
      </c>
      <c r="E628" s="36" t="e">
        <f t="shared" si="50"/>
        <v>#DIV/0!</v>
      </c>
      <c r="F628" s="36" t="e">
        <f t="shared" si="53"/>
        <v>#DIV/0!</v>
      </c>
      <c r="G628" s="36" t="e">
        <f t="shared" si="54"/>
        <v>#DIV/0!</v>
      </c>
      <c r="I628" s="75" t="str">
        <f t="shared" si="51"/>
        <v/>
      </c>
      <c r="P628" s="36" t="e">
        <f t="shared" si="55"/>
        <v>#VALUE!</v>
      </c>
    </row>
    <row r="629" spans="1:16" hidden="1" x14ac:dyDescent="0.15">
      <c r="A629" s="36">
        <v>185</v>
      </c>
      <c r="C629" s="36" t="e">
        <f t="shared" si="52"/>
        <v>#DIV/0!</v>
      </c>
      <c r="E629" s="36" t="e">
        <f t="shared" si="50"/>
        <v>#DIV/0!</v>
      </c>
      <c r="F629" s="36" t="e">
        <f t="shared" si="53"/>
        <v>#DIV/0!</v>
      </c>
      <c r="G629" s="36" t="e">
        <f t="shared" si="54"/>
        <v>#DIV/0!</v>
      </c>
      <c r="I629" s="75" t="str">
        <f t="shared" si="51"/>
        <v/>
      </c>
      <c r="P629" s="36" t="e">
        <f t="shared" si="55"/>
        <v>#VALUE!</v>
      </c>
    </row>
    <row r="630" spans="1:16" hidden="1" x14ac:dyDescent="0.15">
      <c r="A630" s="36">
        <v>184</v>
      </c>
      <c r="C630" s="36" t="e">
        <f t="shared" si="52"/>
        <v>#DIV/0!</v>
      </c>
      <c r="E630" s="36" t="e">
        <f t="shared" si="50"/>
        <v>#DIV/0!</v>
      </c>
      <c r="F630" s="36" t="e">
        <f t="shared" si="53"/>
        <v>#DIV/0!</v>
      </c>
      <c r="G630" s="36" t="e">
        <f t="shared" si="54"/>
        <v>#DIV/0!</v>
      </c>
      <c r="I630" s="75" t="str">
        <f t="shared" si="51"/>
        <v/>
      </c>
      <c r="P630" s="36" t="e">
        <f t="shared" si="55"/>
        <v>#VALUE!</v>
      </c>
    </row>
    <row r="631" spans="1:16" hidden="1" x14ac:dyDescent="0.15">
      <c r="A631" s="36">
        <v>183</v>
      </c>
      <c r="C631" s="36" t="e">
        <f t="shared" si="52"/>
        <v>#DIV/0!</v>
      </c>
      <c r="E631" s="36" t="e">
        <f t="shared" si="50"/>
        <v>#DIV/0!</v>
      </c>
      <c r="F631" s="36" t="e">
        <f t="shared" si="53"/>
        <v>#DIV/0!</v>
      </c>
      <c r="G631" s="36" t="e">
        <f t="shared" si="54"/>
        <v>#DIV/0!</v>
      </c>
      <c r="I631" s="75" t="str">
        <f t="shared" si="51"/>
        <v/>
      </c>
      <c r="P631" s="36" t="e">
        <f t="shared" si="55"/>
        <v>#VALUE!</v>
      </c>
    </row>
    <row r="632" spans="1:16" hidden="1" x14ac:dyDescent="0.15">
      <c r="A632" s="36">
        <v>182</v>
      </c>
      <c r="C632" s="36" t="e">
        <f t="shared" si="52"/>
        <v>#DIV/0!</v>
      </c>
      <c r="E632" s="36" t="e">
        <f t="shared" si="50"/>
        <v>#DIV/0!</v>
      </c>
      <c r="F632" s="36" t="e">
        <f t="shared" si="53"/>
        <v>#DIV/0!</v>
      </c>
      <c r="G632" s="36" t="e">
        <f t="shared" si="54"/>
        <v>#DIV/0!</v>
      </c>
      <c r="I632" s="75" t="str">
        <f t="shared" si="51"/>
        <v/>
      </c>
      <c r="P632" s="36" t="e">
        <f t="shared" si="55"/>
        <v>#VALUE!</v>
      </c>
    </row>
    <row r="633" spans="1:16" hidden="1" x14ac:dyDescent="0.15">
      <c r="A633" s="36">
        <v>181</v>
      </c>
      <c r="C633" s="36" t="e">
        <f t="shared" si="52"/>
        <v>#DIV/0!</v>
      </c>
      <c r="E633" s="36" t="e">
        <f t="shared" si="50"/>
        <v>#DIV/0!</v>
      </c>
      <c r="F633" s="36" t="e">
        <f t="shared" si="53"/>
        <v>#DIV/0!</v>
      </c>
      <c r="G633" s="36" t="e">
        <f t="shared" si="54"/>
        <v>#DIV/0!</v>
      </c>
      <c r="I633" s="75" t="str">
        <f t="shared" si="51"/>
        <v/>
      </c>
      <c r="P633" s="36" t="e">
        <f t="shared" si="55"/>
        <v>#VALUE!</v>
      </c>
    </row>
    <row r="634" spans="1:16" hidden="1" x14ac:dyDescent="0.15">
      <c r="A634" s="36">
        <v>180</v>
      </c>
      <c r="C634" s="36" t="e">
        <f t="shared" si="52"/>
        <v>#DIV/0!</v>
      </c>
      <c r="E634" s="36" t="e">
        <f t="shared" si="50"/>
        <v>#DIV/0!</v>
      </c>
      <c r="F634" s="36" t="e">
        <f t="shared" si="53"/>
        <v>#DIV/0!</v>
      </c>
      <c r="G634" s="36" t="e">
        <f t="shared" si="54"/>
        <v>#DIV/0!</v>
      </c>
      <c r="I634" s="75" t="str">
        <f t="shared" si="51"/>
        <v/>
      </c>
      <c r="P634" s="36" t="e">
        <f t="shared" si="55"/>
        <v>#VALUE!</v>
      </c>
    </row>
    <row r="635" spans="1:16" hidden="1" x14ac:dyDescent="0.15">
      <c r="A635" s="36">
        <v>179</v>
      </c>
      <c r="C635" s="36" t="e">
        <f t="shared" si="52"/>
        <v>#DIV/0!</v>
      </c>
      <c r="E635" s="36" t="e">
        <f t="shared" si="50"/>
        <v>#DIV/0!</v>
      </c>
      <c r="F635" s="36" t="e">
        <f t="shared" si="53"/>
        <v>#DIV/0!</v>
      </c>
      <c r="G635" s="36" t="e">
        <f t="shared" si="54"/>
        <v>#DIV/0!</v>
      </c>
      <c r="I635" s="75" t="str">
        <f t="shared" si="51"/>
        <v/>
      </c>
      <c r="P635" s="36" t="e">
        <f t="shared" si="55"/>
        <v>#VALUE!</v>
      </c>
    </row>
    <row r="636" spans="1:16" hidden="1" x14ac:dyDescent="0.15">
      <c r="A636" s="36">
        <v>178</v>
      </c>
      <c r="C636" s="36" t="e">
        <f t="shared" si="52"/>
        <v>#DIV/0!</v>
      </c>
      <c r="E636" s="36" t="e">
        <f t="shared" si="50"/>
        <v>#DIV/0!</v>
      </c>
      <c r="F636" s="36" t="e">
        <f t="shared" si="53"/>
        <v>#DIV/0!</v>
      </c>
      <c r="G636" s="36" t="e">
        <f t="shared" si="54"/>
        <v>#DIV/0!</v>
      </c>
      <c r="I636" s="75" t="str">
        <f t="shared" si="51"/>
        <v/>
      </c>
      <c r="P636" s="36" t="e">
        <f t="shared" si="55"/>
        <v>#VALUE!</v>
      </c>
    </row>
    <row r="637" spans="1:16" hidden="1" x14ac:dyDescent="0.15">
      <c r="A637" s="36">
        <v>177</v>
      </c>
      <c r="C637" s="36" t="e">
        <f t="shared" si="52"/>
        <v>#DIV/0!</v>
      </c>
      <c r="E637" s="36" t="e">
        <f t="shared" si="50"/>
        <v>#DIV/0!</v>
      </c>
      <c r="F637" s="36" t="e">
        <f t="shared" si="53"/>
        <v>#DIV/0!</v>
      </c>
      <c r="G637" s="36" t="e">
        <f t="shared" si="54"/>
        <v>#DIV/0!</v>
      </c>
      <c r="I637" s="75" t="str">
        <f t="shared" si="51"/>
        <v/>
      </c>
      <c r="P637" s="36" t="e">
        <f t="shared" si="55"/>
        <v>#VALUE!</v>
      </c>
    </row>
  </sheetData>
  <sortState xmlns:xlrd2="http://schemas.microsoft.com/office/spreadsheetml/2017/richdata2" ref="A13:O613">
    <sortCondition ref="A13:A613"/>
  </sortState>
  <mergeCells count="7">
    <mergeCell ref="A7:B7"/>
    <mergeCell ref="A1:B1"/>
    <mergeCell ref="A2:B2"/>
    <mergeCell ref="A4:B4"/>
    <mergeCell ref="A5:B5"/>
    <mergeCell ref="A6:B6"/>
    <mergeCell ref="A3:B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644"/>
  <sheetViews>
    <sheetView zoomScale="91" zoomScaleNormal="70" workbookViewId="0">
      <pane ySplit="19" topLeftCell="A20" activePane="bottomLeft" state="frozen"/>
      <selection pane="bottomLeft" activeCell="B11" sqref="B11"/>
    </sheetView>
  </sheetViews>
  <sheetFormatPr baseColWidth="10" defaultColWidth="8.83203125" defaultRowHeight="21" x14ac:dyDescent="0.25"/>
  <cols>
    <col min="1" max="1" width="27" style="129" customWidth="1"/>
    <col min="2" max="2" width="38" style="123" customWidth="1"/>
    <col min="3" max="3" width="47.83203125" style="123" customWidth="1"/>
    <col min="4" max="4" width="8.83203125" style="123"/>
    <col min="5" max="5" width="10.5" style="94" customWidth="1"/>
    <col min="6" max="6" width="13.1640625" style="94" customWidth="1"/>
    <col min="7" max="7" width="10.1640625" style="94" customWidth="1"/>
    <col min="8" max="13" width="8.83203125" style="94"/>
    <col min="14" max="14" width="11.1640625" style="94" customWidth="1"/>
    <col min="15" max="15" width="8.83203125" style="94"/>
    <col min="16" max="16" width="11.5" style="94" bestFit="1" customWidth="1"/>
    <col min="17" max="17" width="11.1640625" style="94" customWidth="1"/>
    <col min="18" max="18" width="8.83203125" style="94"/>
    <col min="19" max="19" width="11.5" style="94" customWidth="1"/>
    <col min="20" max="23" width="8.83203125" style="94"/>
    <col min="24" max="24" width="10.1640625" style="94" bestFit="1" customWidth="1"/>
    <col min="25" max="16384" width="8.83203125" style="94"/>
  </cols>
  <sheetData>
    <row r="1" spans="1:18" x14ac:dyDescent="0.25">
      <c r="A1" s="121" t="s">
        <v>182</v>
      </c>
      <c r="B1" s="120"/>
      <c r="E1" s="116"/>
      <c r="F1" s="116"/>
      <c r="G1" s="116"/>
      <c r="H1" s="116"/>
      <c r="I1" s="116"/>
      <c r="M1" s="116"/>
      <c r="N1" s="116"/>
      <c r="O1" s="116"/>
      <c r="P1" s="116"/>
      <c r="Q1" s="116"/>
      <c r="R1" s="116"/>
    </row>
    <row r="2" spans="1:18" x14ac:dyDescent="0.25">
      <c r="A2" s="121" t="s">
        <v>183</v>
      </c>
      <c r="B2" s="121"/>
      <c r="E2" s="116"/>
      <c r="F2" s="116"/>
      <c r="G2" s="116"/>
      <c r="H2" s="116"/>
      <c r="I2" s="116"/>
      <c r="M2" s="116"/>
      <c r="N2" s="116"/>
      <c r="O2" s="116"/>
      <c r="P2" s="116"/>
      <c r="Q2" s="116"/>
      <c r="R2" s="116"/>
    </row>
    <row r="3" spans="1:18" x14ac:dyDescent="0.25">
      <c r="A3" s="121" t="s">
        <v>184</v>
      </c>
      <c r="B3" s="121"/>
      <c r="E3" s="116"/>
      <c r="F3" s="116"/>
      <c r="G3" s="116"/>
      <c r="H3" s="116"/>
      <c r="I3" s="116"/>
      <c r="M3" s="116"/>
      <c r="N3" s="116"/>
      <c r="O3" s="116"/>
      <c r="P3" s="116"/>
      <c r="Q3" s="116"/>
      <c r="R3" s="116"/>
    </row>
    <row r="4" spans="1:18" x14ac:dyDescent="0.25">
      <c r="A4" s="121" t="s">
        <v>185</v>
      </c>
      <c r="B4" s="121"/>
      <c r="E4" s="116"/>
      <c r="F4" s="116"/>
      <c r="G4" s="116"/>
      <c r="H4" s="116"/>
      <c r="I4" s="116"/>
      <c r="M4" s="116"/>
      <c r="O4" s="116"/>
      <c r="R4" s="116"/>
    </row>
    <row r="5" spans="1:18" ht="22" x14ac:dyDescent="0.25">
      <c r="A5" s="128" t="s">
        <v>194</v>
      </c>
      <c r="B5" s="142" t="e">
        <f>C19/B19</f>
        <v>#DIV/0!</v>
      </c>
    </row>
    <row r="6" spans="1:18" s="95" customFormat="1" ht="22" x14ac:dyDescent="0.25">
      <c r="A6" s="128" t="s">
        <v>186</v>
      </c>
      <c r="B6" s="143" t="e">
        <f>INDEX($A$22:$A$644,MATCH(MAX(B22:B644),B22:B644,0))</f>
        <v>#DIV/0!</v>
      </c>
      <c r="D6" s="124"/>
    </row>
    <row r="7" spans="1:18" x14ac:dyDescent="0.25">
      <c r="A7" s="121" t="s">
        <v>215</v>
      </c>
      <c r="B7" s="122" t="str">
        <f>CONCATENATE(B4, " ", B21)</f>
        <v xml:space="preserve"> NEW INTERPOLATION</v>
      </c>
    </row>
    <row r="8" spans="1:18" x14ac:dyDescent="0.25">
      <c r="A8" s="121"/>
      <c r="B8" s="122"/>
    </row>
    <row r="9" spans="1:18" x14ac:dyDescent="0.25">
      <c r="A9" s="94"/>
      <c r="B9" s="122"/>
    </row>
    <row r="10" spans="1:18" x14ac:dyDescent="0.25">
      <c r="A10" s="129" t="s">
        <v>213</v>
      </c>
      <c r="B10" s="122"/>
    </row>
    <row r="11" spans="1:18" x14ac:dyDescent="0.25">
      <c r="A11" s="129" t="s">
        <v>214</v>
      </c>
      <c r="B11" s="122"/>
    </row>
    <row r="12" spans="1:18" x14ac:dyDescent="0.25">
      <c r="A12" s="121"/>
      <c r="B12" s="122"/>
    </row>
    <row r="13" spans="1:18" x14ac:dyDescent="0.25">
      <c r="A13" s="121"/>
      <c r="B13" s="122"/>
    </row>
    <row r="14" spans="1:18" x14ac:dyDescent="0.25">
      <c r="A14" s="143" t="s">
        <v>196</v>
      </c>
      <c r="B14" s="122"/>
    </row>
    <row r="15" spans="1:18" x14ac:dyDescent="0.25">
      <c r="A15" s="121"/>
      <c r="B15" s="122"/>
    </row>
    <row r="16" spans="1:18" x14ac:dyDescent="0.25">
      <c r="A16" s="121"/>
      <c r="B16" s="122"/>
    </row>
    <row r="17" spans="1:26" s="96" customFormat="1" x14ac:dyDescent="0.25">
      <c r="A17" s="129"/>
      <c r="B17" s="125"/>
      <c r="C17" s="125"/>
      <c r="D17" s="126"/>
      <c r="N17" s="117"/>
      <c r="P17" s="155"/>
      <c r="Q17" s="155"/>
    </row>
    <row r="18" spans="1:26" s="96" customFormat="1" x14ac:dyDescent="0.25">
      <c r="A18" s="129"/>
      <c r="B18" s="134" t="s">
        <v>197</v>
      </c>
      <c r="C18" s="134" t="s">
        <v>198</v>
      </c>
      <c r="D18" s="125"/>
      <c r="P18" s="118"/>
      <c r="Q18" s="118"/>
    </row>
    <row r="19" spans="1:26" s="97" customFormat="1" x14ac:dyDescent="0.25">
      <c r="A19" s="129"/>
      <c r="B19" s="134" t="e">
        <f>SUM(B22:B644)</f>
        <v>#DIV/0!</v>
      </c>
      <c r="C19" s="134" t="e">
        <f>SUM(C22:C644)</f>
        <v>#DIV/0!</v>
      </c>
      <c r="D19" s="12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</row>
    <row r="20" spans="1:26" x14ac:dyDescent="0.25">
      <c r="A20" s="130"/>
      <c r="B20" s="126"/>
      <c r="C20" s="126"/>
      <c r="G20" s="98"/>
    </row>
    <row r="21" spans="1:26" ht="22" x14ac:dyDescent="0.25">
      <c r="A21" s="128" t="s">
        <v>128</v>
      </c>
      <c r="B21" s="135" t="s">
        <v>187</v>
      </c>
      <c r="C21" s="135" t="s">
        <v>195</v>
      </c>
      <c r="G21" s="98"/>
      <c r="X21" s="116"/>
      <c r="Z21" s="116"/>
    </row>
    <row r="22" spans="1:26" x14ac:dyDescent="0.25">
      <c r="A22" s="131">
        <v>178</v>
      </c>
      <c r="B22" s="127"/>
      <c r="C22" s="123">
        <f>B22*A22</f>
        <v>0</v>
      </c>
      <c r="G22" s="98"/>
    </row>
    <row r="23" spans="1:26" x14ac:dyDescent="0.25">
      <c r="A23" s="132">
        <v>179</v>
      </c>
      <c r="B23" s="127"/>
      <c r="C23" s="123">
        <f t="shared" ref="C23:C86" si="0">B23*A23</f>
        <v>0</v>
      </c>
      <c r="G23" s="98"/>
    </row>
    <row r="24" spans="1:26" x14ac:dyDescent="0.25">
      <c r="A24" s="132">
        <v>180</v>
      </c>
      <c r="B24" s="127"/>
      <c r="C24" s="123">
        <f t="shared" si="0"/>
        <v>0</v>
      </c>
      <c r="G24" s="98"/>
    </row>
    <row r="25" spans="1:26" x14ac:dyDescent="0.25">
      <c r="A25" s="132">
        <v>181</v>
      </c>
      <c r="B25" s="127"/>
      <c r="C25" s="123">
        <f t="shared" si="0"/>
        <v>0</v>
      </c>
      <c r="G25" s="98"/>
    </row>
    <row r="26" spans="1:26" x14ac:dyDescent="0.25">
      <c r="A26" s="132">
        <v>182</v>
      </c>
      <c r="B26" s="127"/>
      <c r="C26" s="123">
        <f t="shared" si="0"/>
        <v>0</v>
      </c>
      <c r="G26" s="98"/>
    </row>
    <row r="27" spans="1:26" x14ac:dyDescent="0.25">
      <c r="A27" s="132">
        <v>183</v>
      </c>
      <c r="B27" s="127"/>
      <c r="C27" s="123">
        <f t="shared" si="0"/>
        <v>0</v>
      </c>
      <c r="G27" s="98"/>
    </row>
    <row r="28" spans="1:26" x14ac:dyDescent="0.25">
      <c r="A28" s="132">
        <v>184</v>
      </c>
      <c r="B28" s="127"/>
      <c r="C28" s="123">
        <f t="shared" si="0"/>
        <v>0</v>
      </c>
      <c r="G28" s="98"/>
    </row>
    <row r="29" spans="1:26" x14ac:dyDescent="0.25">
      <c r="A29" s="132">
        <v>185</v>
      </c>
      <c r="B29" s="127"/>
      <c r="C29" s="123">
        <f t="shared" si="0"/>
        <v>0</v>
      </c>
      <c r="G29" s="98"/>
    </row>
    <row r="30" spans="1:26" x14ac:dyDescent="0.25">
      <c r="A30" s="132">
        <v>186</v>
      </c>
      <c r="B30" s="133"/>
      <c r="C30" s="123">
        <f t="shared" si="0"/>
        <v>0</v>
      </c>
      <c r="G30" s="98"/>
    </row>
    <row r="31" spans="1:26" x14ac:dyDescent="0.25">
      <c r="A31" s="132">
        <v>187</v>
      </c>
      <c r="B31" s="127"/>
      <c r="C31" s="123">
        <f t="shared" si="0"/>
        <v>0</v>
      </c>
      <c r="G31" s="98"/>
    </row>
    <row r="32" spans="1:26" x14ac:dyDescent="0.25">
      <c r="A32" s="132">
        <v>188</v>
      </c>
      <c r="B32" s="127"/>
      <c r="C32" s="123">
        <f t="shared" si="0"/>
        <v>0</v>
      </c>
      <c r="G32" s="98"/>
    </row>
    <row r="33" spans="1:7" x14ac:dyDescent="0.25">
      <c r="A33" s="132">
        <v>189</v>
      </c>
      <c r="B33" s="127"/>
      <c r="C33" s="123">
        <f t="shared" si="0"/>
        <v>0</v>
      </c>
      <c r="G33" s="98"/>
    </row>
    <row r="34" spans="1:7" x14ac:dyDescent="0.25">
      <c r="A34" s="132">
        <v>190</v>
      </c>
      <c r="B34" s="127"/>
      <c r="C34" s="123">
        <f t="shared" si="0"/>
        <v>0</v>
      </c>
      <c r="G34" s="98"/>
    </row>
    <row r="35" spans="1:7" x14ac:dyDescent="0.25">
      <c r="A35" s="132">
        <v>191</v>
      </c>
      <c r="B35" s="127"/>
      <c r="C35" s="123">
        <f t="shared" si="0"/>
        <v>0</v>
      </c>
      <c r="G35" s="98"/>
    </row>
    <row r="36" spans="1:7" x14ac:dyDescent="0.25">
      <c r="A36" s="132">
        <v>192</v>
      </c>
      <c r="B36" s="127"/>
      <c r="C36" s="123">
        <f t="shared" si="0"/>
        <v>0</v>
      </c>
      <c r="G36" s="98"/>
    </row>
    <row r="37" spans="1:7" x14ac:dyDescent="0.25">
      <c r="A37" s="132">
        <v>193</v>
      </c>
      <c r="B37" s="127"/>
      <c r="C37" s="123">
        <f t="shared" si="0"/>
        <v>0</v>
      </c>
      <c r="G37" s="98"/>
    </row>
    <row r="38" spans="1:7" x14ac:dyDescent="0.25">
      <c r="A38" s="132">
        <v>194</v>
      </c>
      <c r="B38" s="127"/>
      <c r="C38" s="123">
        <f t="shared" si="0"/>
        <v>0</v>
      </c>
      <c r="G38" s="98"/>
    </row>
    <row r="39" spans="1:7" x14ac:dyDescent="0.25">
      <c r="A39" s="132">
        <v>195</v>
      </c>
      <c r="B39" s="127"/>
      <c r="C39" s="123">
        <f t="shared" si="0"/>
        <v>0</v>
      </c>
      <c r="G39" s="98"/>
    </row>
    <row r="40" spans="1:7" x14ac:dyDescent="0.25">
      <c r="A40" s="132">
        <v>196</v>
      </c>
      <c r="B40" s="127"/>
      <c r="C40" s="123">
        <f t="shared" si="0"/>
        <v>0</v>
      </c>
      <c r="G40" s="98"/>
    </row>
    <row r="41" spans="1:7" x14ac:dyDescent="0.25">
      <c r="A41" s="132">
        <v>197</v>
      </c>
      <c r="B41" s="127"/>
      <c r="C41" s="123">
        <f t="shared" si="0"/>
        <v>0</v>
      </c>
      <c r="G41" s="98"/>
    </row>
    <row r="42" spans="1:7" x14ac:dyDescent="0.25">
      <c r="A42" s="132">
        <v>198</v>
      </c>
      <c r="B42" s="127"/>
      <c r="C42" s="123">
        <f t="shared" si="0"/>
        <v>0</v>
      </c>
      <c r="G42" s="98"/>
    </row>
    <row r="43" spans="1:7" x14ac:dyDescent="0.25">
      <c r="A43" s="132">
        <v>199</v>
      </c>
      <c r="B43" s="127"/>
      <c r="C43" s="123">
        <f t="shared" si="0"/>
        <v>0</v>
      </c>
      <c r="G43" s="98"/>
    </row>
    <row r="44" spans="1:7" x14ac:dyDescent="0.25">
      <c r="A44" s="132">
        <v>200</v>
      </c>
      <c r="B44" s="123" t="e">
        <f>Interpolation!K2</f>
        <v>#DIV/0!</v>
      </c>
      <c r="C44" s="123" t="e">
        <f>B44*A44</f>
        <v>#DIV/0!</v>
      </c>
      <c r="G44" s="98"/>
    </row>
    <row r="45" spans="1:7" x14ac:dyDescent="0.25">
      <c r="A45" s="132">
        <v>201</v>
      </c>
      <c r="B45" s="123" t="e">
        <f>Interpolation!K3</f>
        <v>#DIV/0!</v>
      </c>
      <c r="C45" s="123" t="e">
        <f t="shared" si="0"/>
        <v>#DIV/0!</v>
      </c>
      <c r="G45" s="98"/>
    </row>
    <row r="46" spans="1:7" x14ac:dyDescent="0.25">
      <c r="A46" s="132">
        <v>202</v>
      </c>
      <c r="B46" s="123" t="e">
        <f>Interpolation!K4</f>
        <v>#DIV/0!</v>
      </c>
      <c r="C46" s="123" t="e">
        <f t="shared" si="0"/>
        <v>#DIV/0!</v>
      </c>
      <c r="G46" s="98"/>
    </row>
    <row r="47" spans="1:7" x14ac:dyDescent="0.25">
      <c r="A47" s="132">
        <v>203</v>
      </c>
      <c r="B47" s="123" t="e">
        <f>Interpolation!K5</f>
        <v>#DIV/0!</v>
      </c>
      <c r="C47" s="123" t="e">
        <f t="shared" si="0"/>
        <v>#DIV/0!</v>
      </c>
      <c r="G47" s="98"/>
    </row>
    <row r="48" spans="1:7" x14ac:dyDescent="0.25">
      <c r="A48" s="132">
        <v>204</v>
      </c>
      <c r="B48" s="123">
        <v>0</v>
      </c>
      <c r="C48" s="123">
        <f t="shared" si="0"/>
        <v>0</v>
      </c>
      <c r="G48" s="98"/>
    </row>
    <row r="49" spans="1:7" x14ac:dyDescent="0.25">
      <c r="A49" s="132">
        <v>205</v>
      </c>
      <c r="B49" s="123">
        <v>0</v>
      </c>
      <c r="C49" s="123">
        <f t="shared" si="0"/>
        <v>0</v>
      </c>
      <c r="G49" s="98"/>
    </row>
    <row r="50" spans="1:7" x14ac:dyDescent="0.25">
      <c r="A50" s="132">
        <v>206</v>
      </c>
      <c r="B50" s="123">
        <v>0</v>
      </c>
      <c r="C50" s="123">
        <f t="shared" si="0"/>
        <v>0</v>
      </c>
      <c r="G50" s="98"/>
    </row>
    <row r="51" spans="1:7" x14ac:dyDescent="0.25">
      <c r="A51" s="132">
        <v>207</v>
      </c>
      <c r="B51" s="123">
        <v>0</v>
      </c>
      <c r="C51" s="123">
        <f t="shared" si="0"/>
        <v>0</v>
      </c>
      <c r="G51" s="98"/>
    </row>
    <row r="52" spans="1:7" x14ac:dyDescent="0.25">
      <c r="A52" s="132">
        <v>208</v>
      </c>
      <c r="B52" s="123">
        <v>0</v>
      </c>
      <c r="C52" s="123">
        <f t="shared" si="0"/>
        <v>0</v>
      </c>
      <c r="G52" s="98"/>
    </row>
    <row r="53" spans="1:7" x14ac:dyDescent="0.25">
      <c r="A53" s="132">
        <v>209</v>
      </c>
      <c r="B53" s="123">
        <v>0</v>
      </c>
      <c r="C53" s="123">
        <f t="shared" si="0"/>
        <v>0</v>
      </c>
      <c r="G53" s="98"/>
    </row>
    <row r="54" spans="1:7" x14ac:dyDescent="0.25">
      <c r="A54" s="132">
        <v>210</v>
      </c>
      <c r="B54" s="123">
        <v>0</v>
      </c>
      <c r="C54" s="123">
        <f t="shared" si="0"/>
        <v>0</v>
      </c>
      <c r="G54" s="98"/>
    </row>
    <row r="55" spans="1:7" x14ac:dyDescent="0.25">
      <c r="A55" s="132">
        <v>211</v>
      </c>
      <c r="B55" s="123">
        <v>0</v>
      </c>
      <c r="C55" s="123">
        <f t="shared" si="0"/>
        <v>0</v>
      </c>
      <c r="G55" s="98"/>
    </row>
    <row r="56" spans="1:7" x14ac:dyDescent="0.25">
      <c r="A56" s="132">
        <v>212</v>
      </c>
      <c r="B56" s="123">
        <v>0</v>
      </c>
      <c r="C56" s="123">
        <f t="shared" si="0"/>
        <v>0</v>
      </c>
      <c r="G56" s="98"/>
    </row>
    <row r="57" spans="1:7" x14ac:dyDescent="0.25">
      <c r="A57" s="132">
        <v>213</v>
      </c>
      <c r="B57" s="123">
        <v>0</v>
      </c>
      <c r="C57" s="123">
        <f t="shared" si="0"/>
        <v>0</v>
      </c>
      <c r="G57" s="98"/>
    </row>
    <row r="58" spans="1:7" x14ac:dyDescent="0.25">
      <c r="A58" s="132">
        <v>214</v>
      </c>
      <c r="B58" s="123">
        <v>0</v>
      </c>
      <c r="C58" s="123">
        <f t="shared" si="0"/>
        <v>0</v>
      </c>
      <c r="G58" s="98"/>
    </row>
    <row r="59" spans="1:7" x14ac:dyDescent="0.25">
      <c r="A59" s="132">
        <v>215</v>
      </c>
      <c r="B59" s="123">
        <v>0</v>
      </c>
      <c r="C59" s="123">
        <f t="shared" si="0"/>
        <v>0</v>
      </c>
      <c r="G59" s="98"/>
    </row>
    <row r="60" spans="1:7" x14ac:dyDescent="0.25">
      <c r="A60" s="132">
        <v>216</v>
      </c>
      <c r="B60" s="123">
        <v>0</v>
      </c>
      <c r="C60" s="123">
        <f t="shared" si="0"/>
        <v>0</v>
      </c>
      <c r="G60" s="98"/>
    </row>
    <row r="61" spans="1:7" x14ac:dyDescent="0.25">
      <c r="A61" s="132">
        <v>217</v>
      </c>
      <c r="B61" s="123">
        <v>0</v>
      </c>
      <c r="C61" s="123">
        <f t="shared" si="0"/>
        <v>0</v>
      </c>
      <c r="G61" s="98"/>
    </row>
    <row r="62" spans="1:7" x14ac:dyDescent="0.25">
      <c r="A62" s="132">
        <v>218</v>
      </c>
      <c r="B62" s="123">
        <v>0</v>
      </c>
      <c r="C62" s="123">
        <f t="shared" si="0"/>
        <v>0</v>
      </c>
      <c r="G62" s="98"/>
    </row>
    <row r="63" spans="1:7" x14ac:dyDescent="0.25">
      <c r="A63" s="132">
        <v>219</v>
      </c>
      <c r="B63" s="123">
        <v>0</v>
      </c>
      <c r="C63" s="123">
        <f t="shared" si="0"/>
        <v>0</v>
      </c>
      <c r="G63" s="98"/>
    </row>
    <row r="64" spans="1:7" x14ac:dyDescent="0.25">
      <c r="A64" s="132">
        <v>220</v>
      </c>
      <c r="B64" s="123">
        <v>0</v>
      </c>
      <c r="C64" s="123">
        <f t="shared" si="0"/>
        <v>0</v>
      </c>
      <c r="G64" s="98"/>
    </row>
    <row r="65" spans="1:7" x14ac:dyDescent="0.25">
      <c r="A65" s="132">
        <v>221</v>
      </c>
      <c r="B65" s="123">
        <v>0</v>
      </c>
      <c r="C65" s="123">
        <f t="shared" si="0"/>
        <v>0</v>
      </c>
      <c r="G65" s="98"/>
    </row>
    <row r="66" spans="1:7" x14ac:dyDescent="0.25">
      <c r="A66" s="132">
        <v>222</v>
      </c>
      <c r="B66" s="123">
        <v>0</v>
      </c>
      <c r="C66" s="123">
        <f t="shared" si="0"/>
        <v>0</v>
      </c>
      <c r="G66" s="98"/>
    </row>
    <row r="67" spans="1:7" x14ac:dyDescent="0.25">
      <c r="A67" s="132">
        <v>223</v>
      </c>
      <c r="B67" s="123">
        <v>0</v>
      </c>
      <c r="C67" s="123">
        <f t="shared" si="0"/>
        <v>0</v>
      </c>
      <c r="G67" s="98"/>
    </row>
    <row r="68" spans="1:7" x14ac:dyDescent="0.25">
      <c r="A68" s="132">
        <v>224</v>
      </c>
      <c r="B68" s="123">
        <v>0</v>
      </c>
      <c r="C68" s="123">
        <f t="shared" si="0"/>
        <v>0</v>
      </c>
      <c r="G68" s="98"/>
    </row>
    <row r="69" spans="1:7" x14ac:dyDescent="0.25">
      <c r="A69" s="132">
        <v>225</v>
      </c>
      <c r="B69" s="123">
        <v>0</v>
      </c>
      <c r="C69" s="123">
        <f t="shared" si="0"/>
        <v>0</v>
      </c>
      <c r="G69" s="98"/>
    </row>
    <row r="70" spans="1:7" x14ac:dyDescent="0.25">
      <c r="A70" s="132">
        <v>226</v>
      </c>
      <c r="B70" s="123">
        <v>0</v>
      </c>
      <c r="C70" s="123">
        <f t="shared" si="0"/>
        <v>0</v>
      </c>
      <c r="G70" s="98"/>
    </row>
    <row r="71" spans="1:7" x14ac:dyDescent="0.25">
      <c r="A71" s="132">
        <v>227</v>
      </c>
      <c r="B71" s="123">
        <v>0</v>
      </c>
      <c r="C71" s="123">
        <f t="shared" si="0"/>
        <v>0</v>
      </c>
      <c r="G71" s="98"/>
    </row>
    <row r="72" spans="1:7" x14ac:dyDescent="0.25">
      <c r="A72" s="132">
        <v>228</v>
      </c>
      <c r="B72" s="123">
        <v>0</v>
      </c>
      <c r="C72" s="123">
        <f t="shared" si="0"/>
        <v>0</v>
      </c>
      <c r="G72" s="98"/>
    </row>
    <row r="73" spans="1:7" x14ac:dyDescent="0.25">
      <c r="A73" s="132">
        <v>229</v>
      </c>
      <c r="B73" s="123">
        <v>0</v>
      </c>
      <c r="C73" s="123">
        <f t="shared" si="0"/>
        <v>0</v>
      </c>
      <c r="G73" s="98"/>
    </row>
    <row r="74" spans="1:7" x14ac:dyDescent="0.25">
      <c r="A74" s="132">
        <v>230</v>
      </c>
      <c r="B74" s="123" t="e">
        <f>Interpolation!K32</f>
        <v>#DIV/0!</v>
      </c>
      <c r="C74" s="123" t="e">
        <f t="shared" si="0"/>
        <v>#DIV/0!</v>
      </c>
      <c r="G74" s="98"/>
    </row>
    <row r="75" spans="1:7" x14ac:dyDescent="0.25">
      <c r="A75" s="132">
        <v>231</v>
      </c>
      <c r="B75" s="123" t="e">
        <f>Interpolation!K33</f>
        <v>#DIV/0!</v>
      </c>
      <c r="C75" s="123" t="e">
        <f t="shared" si="0"/>
        <v>#DIV/0!</v>
      </c>
      <c r="G75" s="98"/>
    </row>
    <row r="76" spans="1:7" x14ac:dyDescent="0.25">
      <c r="A76" s="132">
        <v>232</v>
      </c>
      <c r="B76" s="123" t="e">
        <f>Interpolation!K34</f>
        <v>#DIV/0!</v>
      </c>
      <c r="C76" s="123" t="e">
        <f t="shared" si="0"/>
        <v>#DIV/0!</v>
      </c>
      <c r="G76" s="98"/>
    </row>
    <row r="77" spans="1:7" x14ac:dyDescent="0.25">
      <c r="A77" s="132">
        <v>233</v>
      </c>
      <c r="B77" s="123" t="e">
        <f>Interpolation!K35</f>
        <v>#DIV/0!</v>
      </c>
      <c r="C77" s="123" t="e">
        <f t="shared" si="0"/>
        <v>#DIV/0!</v>
      </c>
      <c r="G77" s="98"/>
    </row>
    <row r="78" spans="1:7" x14ac:dyDescent="0.25">
      <c r="A78" s="132">
        <v>234</v>
      </c>
      <c r="B78" s="123" t="e">
        <f>Interpolation!K36</f>
        <v>#DIV/0!</v>
      </c>
      <c r="C78" s="123" t="e">
        <f t="shared" si="0"/>
        <v>#DIV/0!</v>
      </c>
      <c r="G78" s="98"/>
    </row>
    <row r="79" spans="1:7" x14ac:dyDescent="0.25">
      <c r="A79" s="132">
        <v>235</v>
      </c>
      <c r="B79" s="123" t="e">
        <f>Interpolation!K37</f>
        <v>#DIV/0!</v>
      </c>
      <c r="C79" s="123" t="e">
        <f t="shared" si="0"/>
        <v>#DIV/0!</v>
      </c>
      <c r="G79" s="98"/>
    </row>
    <row r="80" spans="1:7" x14ac:dyDescent="0.25">
      <c r="A80" s="132">
        <v>236</v>
      </c>
      <c r="B80" s="123" t="e">
        <f>Interpolation!K38</f>
        <v>#DIV/0!</v>
      </c>
      <c r="C80" s="123" t="e">
        <f t="shared" si="0"/>
        <v>#DIV/0!</v>
      </c>
      <c r="G80" s="98"/>
    </row>
    <row r="81" spans="1:7" x14ac:dyDescent="0.25">
      <c r="A81" s="132">
        <v>237</v>
      </c>
      <c r="B81" s="123" t="e">
        <f>Interpolation!K39</f>
        <v>#DIV/0!</v>
      </c>
      <c r="C81" s="123" t="e">
        <f t="shared" si="0"/>
        <v>#DIV/0!</v>
      </c>
      <c r="G81" s="98"/>
    </row>
    <row r="82" spans="1:7" x14ac:dyDescent="0.25">
      <c r="A82" s="132">
        <v>238</v>
      </c>
      <c r="B82" s="123" t="e">
        <f>Interpolation!K40</f>
        <v>#DIV/0!</v>
      </c>
      <c r="C82" s="123" t="e">
        <f t="shared" si="0"/>
        <v>#DIV/0!</v>
      </c>
      <c r="G82" s="98"/>
    </row>
    <row r="83" spans="1:7" x14ac:dyDescent="0.25">
      <c r="A83" s="132">
        <v>239</v>
      </c>
      <c r="B83" s="123" t="e">
        <f>Interpolation!K41</f>
        <v>#DIV/0!</v>
      </c>
      <c r="C83" s="123" t="e">
        <f t="shared" si="0"/>
        <v>#DIV/0!</v>
      </c>
      <c r="G83" s="98"/>
    </row>
    <row r="84" spans="1:7" x14ac:dyDescent="0.25">
      <c r="A84" s="132">
        <v>240</v>
      </c>
      <c r="B84" s="123" t="e">
        <f>Interpolation!K42</f>
        <v>#DIV/0!</v>
      </c>
      <c r="C84" s="123" t="e">
        <f t="shared" si="0"/>
        <v>#DIV/0!</v>
      </c>
      <c r="G84" s="98"/>
    </row>
    <row r="85" spans="1:7" x14ac:dyDescent="0.25">
      <c r="A85" s="132">
        <v>241</v>
      </c>
      <c r="B85" s="123" t="e">
        <f>Interpolation!K43</f>
        <v>#DIV/0!</v>
      </c>
      <c r="C85" s="123" t="e">
        <f t="shared" si="0"/>
        <v>#DIV/0!</v>
      </c>
      <c r="G85" s="98"/>
    </row>
    <row r="86" spans="1:7" x14ac:dyDescent="0.25">
      <c r="A86" s="132">
        <v>242</v>
      </c>
      <c r="B86" s="123" t="e">
        <f>Interpolation!K44</f>
        <v>#DIV/0!</v>
      </c>
      <c r="C86" s="123" t="e">
        <f t="shared" si="0"/>
        <v>#DIV/0!</v>
      </c>
      <c r="G86" s="98"/>
    </row>
    <row r="87" spans="1:7" x14ac:dyDescent="0.25">
      <c r="A87" s="132">
        <v>243</v>
      </c>
      <c r="B87" s="123" t="e">
        <f>Interpolation!K45</f>
        <v>#DIV/0!</v>
      </c>
      <c r="C87" s="123" t="e">
        <f t="shared" ref="C87:C150" si="1">B87*A87</f>
        <v>#DIV/0!</v>
      </c>
      <c r="G87" s="98"/>
    </row>
    <row r="88" spans="1:7" x14ac:dyDescent="0.25">
      <c r="A88" s="132">
        <v>244</v>
      </c>
      <c r="B88" s="123" t="e">
        <f>Interpolation!K46</f>
        <v>#DIV/0!</v>
      </c>
      <c r="C88" s="123" t="e">
        <f t="shared" si="1"/>
        <v>#DIV/0!</v>
      </c>
      <c r="G88" s="98"/>
    </row>
    <row r="89" spans="1:7" x14ac:dyDescent="0.25">
      <c r="A89" s="132">
        <v>245</v>
      </c>
      <c r="B89" s="123" t="e">
        <f>Interpolation!K47</f>
        <v>#DIV/0!</v>
      </c>
      <c r="C89" s="123" t="e">
        <f t="shared" si="1"/>
        <v>#DIV/0!</v>
      </c>
      <c r="G89" s="98"/>
    </row>
    <row r="90" spans="1:7" x14ac:dyDescent="0.25">
      <c r="A90" s="132">
        <v>246</v>
      </c>
      <c r="B90" s="123" t="e">
        <f>Interpolation!K48</f>
        <v>#DIV/0!</v>
      </c>
      <c r="C90" s="123" t="e">
        <f t="shared" si="1"/>
        <v>#DIV/0!</v>
      </c>
      <c r="G90" s="98"/>
    </row>
    <row r="91" spans="1:7" x14ac:dyDescent="0.25">
      <c r="A91" s="132">
        <v>247</v>
      </c>
      <c r="B91" s="123" t="e">
        <f>Interpolation!K49</f>
        <v>#DIV/0!</v>
      </c>
      <c r="C91" s="123" t="e">
        <f t="shared" si="1"/>
        <v>#DIV/0!</v>
      </c>
      <c r="G91" s="98"/>
    </row>
    <row r="92" spans="1:7" x14ac:dyDescent="0.25">
      <c r="A92" s="132">
        <v>248</v>
      </c>
      <c r="B92" s="123" t="e">
        <f>Interpolation!K50</f>
        <v>#DIV/0!</v>
      </c>
      <c r="C92" s="123" t="e">
        <f t="shared" si="1"/>
        <v>#DIV/0!</v>
      </c>
      <c r="G92" s="98"/>
    </row>
    <row r="93" spans="1:7" x14ac:dyDescent="0.25">
      <c r="A93" s="132">
        <v>249</v>
      </c>
      <c r="B93" s="123" t="e">
        <f>Interpolation!K51</f>
        <v>#DIV/0!</v>
      </c>
      <c r="C93" s="123" t="e">
        <f t="shared" si="1"/>
        <v>#DIV/0!</v>
      </c>
      <c r="G93" s="98"/>
    </row>
    <row r="94" spans="1:7" x14ac:dyDescent="0.25">
      <c r="A94" s="132">
        <v>250</v>
      </c>
      <c r="B94" s="123" t="e">
        <f>Interpolation!K52</f>
        <v>#DIV/0!</v>
      </c>
      <c r="C94" s="123" t="e">
        <f t="shared" si="1"/>
        <v>#DIV/0!</v>
      </c>
      <c r="G94" s="98"/>
    </row>
    <row r="95" spans="1:7" x14ac:dyDescent="0.25">
      <c r="A95" s="132">
        <v>251</v>
      </c>
      <c r="B95" s="123" t="e">
        <f>Interpolation!K53</f>
        <v>#DIV/0!</v>
      </c>
      <c r="C95" s="123" t="e">
        <f t="shared" si="1"/>
        <v>#DIV/0!</v>
      </c>
      <c r="G95" s="98"/>
    </row>
    <row r="96" spans="1:7" x14ac:dyDescent="0.25">
      <c r="A96" s="132">
        <v>252</v>
      </c>
      <c r="B96" s="123" t="e">
        <f>Interpolation!K54</f>
        <v>#DIV/0!</v>
      </c>
      <c r="C96" s="123" t="e">
        <f t="shared" si="1"/>
        <v>#DIV/0!</v>
      </c>
      <c r="G96" s="98"/>
    </row>
    <row r="97" spans="1:7" x14ac:dyDescent="0.25">
      <c r="A97" s="132">
        <v>253</v>
      </c>
      <c r="B97" s="123" t="e">
        <f>Interpolation!K55</f>
        <v>#DIV/0!</v>
      </c>
      <c r="C97" s="123" t="e">
        <f t="shared" si="1"/>
        <v>#DIV/0!</v>
      </c>
      <c r="G97" s="98"/>
    </row>
    <row r="98" spans="1:7" x14ac:dyDescent="0.25">
      <c r="A98" s="132">
        <v>254</v>
      </c>
      <c r="B98" s="123" t="e">
        <f>Interpolation!K56</f>
        <v>#DIV/0!</v>
      </c>
      <c r="C98" s="123" t="e">
        <f t="shared" si="1"/>
        <v>#DIV/0!</v>
      </c>
      <c r="G98" s="98"/>
    </row>
    <row r="99" spans="1:7" x14ac:dyDescent="0.25">
      <c r="A99" s="132">
        <v>255</v>
      </c>
      <c r="B99" s="123" t="e">
        <f>Interpolation!K57</f>
        <v>#DIV/0!</v>
      </c>
      <c r="C99" s="123" t="e">
        <f t="shared" si="1"/>
        <v>#DIV/0!</v>
      </c>
      <c r="G99" s="98"/>
    </row>
    <row r="100" spans="1:7" x14ac:dyDescent="0.25">
      <c r="A100" s="132">
        <v>256</v>
      </c>
      <c r="B100" s="123" t="e">
        <f>Interpolation!K58</f>
        <v>#DIV/0!</v>
      </c>
      <c r="C100" s="123" t="e">
        <f t="shared" si="1"/>
        <v>#DIV/0!</v>
      </c>
      <c r="G100" s="98"/>
    </row>
    <row r="101" spans="1:7" x14ac:dyDescent="0.25">
      <c r="A101" s="132">
        <v>257</v>
      </c>
      <c r="B101" s="123" t="e">
        <f>Interpolation!K59</f>
        <v>#DIV/0!</v>
      </c>
      <c r="C101" s="123" t="e">
        <f t="shared" si="1"/>
        <v>#DIV/0!</v>
      </c>
      <c r="G101" s="98"/>
    </row>
    <row r="102" spans="1:7" x14ac:dyDescent="0.25">
      <c r="A102" s="132">
        <v>258</v>
      </c>
      <c r="B102" s="123" t="e">
        <f>Interpolation!K60</f>
        <v>#DIV/0!</v>
      </c>
      <c r="C102" s="123" t="e">
        <f t="shared" si="1"/>
        <v>#DIV/0!</v>
      </c>
      <c r="G102" s="98"/>
    </row>
    <row r="103" spans="1:7" x14ac:dyDescent="0.25">
      <c r="A103" s="132">
        <v>259</v>
      </c>
      <c r="B103" s="123" t="e">
        <f>Interpolation!K61</f>
        <v>#DIV/0!</v>
      </c>
      <c r="C103" s="123" t="e">
        <f t="shared" si="1"/>
        <v>#DIV/0!</v>
      </c>
      <c r="G103" s="98"/>
    </row>
    <row r="104" spans="1:7" x14ac:dyDescent="0.25">
      <c r="A104" s="132">
        <v>260</v>
      </c>
      <c r="B104" s="123" t="e">
        <f>Interpolation!K62</f>
        <v>#DIV/0!</v>
      </c>
      <c r="C104" s="123" t="e">
        <f t="shared" si="1"/>
        <v>#DIV/0!</v>
      </c>
      <c r="G104" s="98"/>
    </row>
    <row r="105" spans="1:7" x14ac:dyDescent="0.25">
      <c r="A105" s="132">
        <v>261</v>
      </c>
      <c r="B105" s="123" t="e">
        <f>Interpolation!K63</f>
        <v>#DIV/0!</v>
      </c>
      <c r="C105" s="123" t="e">
        <f t="shared" si="1"/>
        <v>#DIV/0!</v>
      </c>
      <c r="G105" s="98"/>
    </row>
    <row r="106" spans="1:7" x14ac:dyDescent="0.25">
      <c r="A106" s="132">
        <v>262</v>
      </c>
      <c r="B106" s="123" t="e">
        <f>Interpolation!K64</f>
        <v>#DIV/0!</v>
      </c>
      <c r="C106" s="123" t="e">
        <f t="shared" si="1"/>
        <v>#DIV/0!</v>
      </c>
      <c r="G106" s="98"/>
    </row>
    <row r="107" spans="1:7" x14ac:dyDescent="0.25">
      <c r="A107" s="132">
        <v>263</v>
      </c>
      <c r="B107" s="123" t="e">
        <f>Interpolation!K65</f>
        <v>#DIV/0!</v>
      </c>
      <c r="C107" s="123" t="e">
        <f t="shared" si="1"/>
        <v>#DIV/0!</v>
      </c>
      <c r="G107" s="98"/>
    </row>
    <row r="108" spans="1:7" x14ac:dyDescent="0.25">
      <c r="A108" s="132">
        <v>264</v>
      </c>
      <c r="B108" s="123" t="e">
        <f>Interpolation!K66</f>
        <v>#DIV/0!</v>
      </c>
      <c r="C108" s="123" t="e">
        <f t="shared" si="1"/>
        <v>#DIV/0!</v>
      </c>
      <c r="G108" s="98"/>
    </row>
    <row r="109" spans="1:7" x14ac:dyDescent="0.25">
      <c r="A109" s="132">
        <v>265</v>
      </c>
      <c r="B109" s="123" t="e">
        <f>Interpolation!K67</f>
        <v>#DIV/0!</v>
      </c>
      <c r="C109" s="123" t="e">
        <f t="shared" si="1"/>
        <v>#DIV/0!</v>
      </c>
      <c r="G109" s="98"/>
    </row>
    <row r="110" spans="1:7" x14ac:dyDescent="0.25">
      <c r="A110" s="132">
        <v>266</v>
      </c>
      <c r="B110" s="123" t="e">
        <f>Interpolation!K68</f>
        <v>#DIV/0!</v>
      </c>
      <c r="C110" s="123" t="e">
        <f t="shared" si="1"/>
        <v>#DIV/0!</v>
      </c>
      <c r="G110" s="98"/>
    </row>
    <row r="111" spans="1:7" x14ac:dyDescent="0.25">
      <c r="A111" s="132">
        <v>267</v>
      </c>
      <c r="B111" s="123" t="e">
        <f>Interpolation!K69</f>
        <v>#DIV/0!</v>
      </c>
      <c r="C111" s="123" t="e">
        <f t="shared" si="1"/>
        <v>#DIV/0!</v>
      </c>
      <c r="G111" s="98"/>
    </row>
    <row r="112" spans="1:7" x14ac:dyDescent="0.25">
      <c r="A112" s="132">
        <v>268</v>
      </c>
      <c r="B112" s="123" t="e">
        <f>Interpolation!K70</f>
        <v>#DIV/0!</v>
      </c>
      <c r="C112" s="123" t="e">
        <f t="shared" si="1"/>
        <v>#DIV/0!</v>
      </c>
      <c r="G112" s="98"/>
    </row>
    <row r="113" spans="1:7" x14ac:dyDescent="0.25">
      <c r="A113" s="132">
        <v>269</v>
      </c>
      <c r="B113" s="123" t="e">
        <f>Interpolation!K71</f>
        <v>#DIV/0!</v>
      </c>
      <c r="C113" s="123" t="e">
        <f t="shared" si="1"/>
        <v>#DIV/0!</v>
      </c>
      <c r="G113" s="98"/>
    </row>
    <row r="114" spans="1:7" x14ac:dyDescent="0.25">
      <c r="A114" s="132">
        <v>270</v>
      </c>
      <c r="B114" s="123" t="e">
        <f>Interpolation!K72</f>
        <v>#DIV/0!</v>
      </c>
      <c r="C114" s="123" t="e">
        <f t="shared" si="1"/>
        <v>#DIV/0!</v>
      </c>
      <c r="G114" s="98"/>
    </row>
    <row r="115" spans="1:7" x14ac:dyDescent="0.25">
      <c r="A115" s="132">
        <v>271</v>
      </c>
      <c r="B115" s="123" t="e">
        <f>Interpolation!K73</f>
        <v>#DIV/0!</v>
      </c>
      <c r="C115" s="123" t="e">
        <f t="shared" si="1"/>
        <v>#DIV/0!</v>
      </c>
      <c r="G115" s="98"/>
    </row>
    <row r="116" spans="1:7" x14ac:dyDescent="0.25">
      <c r="A116" s="132">
        <v>272</v>
      </c>
      <c r="B116" s="123" t="e">
        <f>Interpolation!K74</f>
        <v>#DIV/0!</v>
      </c>
      <c r="C116" s="123" t="e">
        <f t="shared" si="1"/>
        <v>#DIV/0!</v>
      </c>
      <c r="G116" s="98"/>
    </row>
    <row r="117" spans="1:7" x14ac:dyDescent="0.25">
      <c r="A117" s="132">
        <v>273</v>
      </c>
      <c r="B117" s="123" t="e">
        <f>Interpolation!K75</f>
        <v>#DIV/0!</v>
      </c>
      <c r="C117" s="123" t="e">
        <f t="shared" si="1"/>
        <v>#DIV/0!</v>
      </c>
      <c r="G117" s="98"/>
    </row>
    <row r="118" spans="1:7" x14ac:dyDescent="0.25">
      <c r="A118" s="132">
        <v>274</v>
      </c>
      <c r="B118" s="123" t="e">
        <f>Interpolation!K76</f>
        <v>#DIV/0!</v>
      </c>
      <c r="C118" s="123" t="e">
        <f t="shared" si="1"/>
        <v>#DIV/0!</v>
      </c>
      <c r="G118" s="98"/>
    </row>
    <row r="119" spans="1:7" x14ac:dyDescent="0.25">
      <c r="A119" s="132">
        <v>275</v>
      </c>
      <c r="B119" s="123" t="e">
        <f>Interpolation!K77</f>
        <v>#DIV/0!</v>
      </c>
      <c r="C119" s="123" t="e">
        <f t="shared" si="1"/>
        <v>#DIV/0!</v>
      </c>
      <c r="G119" s="98"/>
    </row>
    <row r="120" spans="1:7" x14ac:dyDescent="0.25">
      <c r="A120" s="132">
        <v>276</v>
      </c>
      <c r="B120" s="123" t="e">
        <f>Interpolation!K78</f>
        <v>#DIV/0!</v>
      </c>
      <c r="C120" s="123" t="e">
        <f t="shared" si="1"/>
        <v>#DIV/0!</v>
      </c>
      <c r="G120" s="98"/>
    </row>
    <row r="121" spans="1:7" x14ac:dyDescent="0.25">
      <c r="A121" s="132">
        <v>277</v>
      </c>
      <c r="B121" s="123" t="e">
        <f>Interpolation!K79</f>
        <v>#DIV/0!</v>
      </c>
      <c r="C121" s="123" t="e">
        <f t="shared" si="1"/>
        <v>#DIV/0!</v>
      </c>
      <c r="G121" s="98"/>
    </row>
    <row r="122" spans="1:7" x14ac:dyDescent="0.25">
      <c r="A122" s="132">
        <v>278</v>
      </c>
      <c r="B122" s="123" t="e">
        <f>Interpolation!K80</f>
        <v>#DIV/0!</v>
      </c>
      <c r="C122" s="123" t="e">
        <f t="shared" si="1"/>
        <v>#DIV/0!</v>
      </c>
      <c r="G122" s="98"/>
    </row>
    <row r="123" spans="1:7" x14ac:dyDescent="0.25">
      <c r="A123" s="132">
        <v>279</v>
      </c>
      <c r="B123" s="123" t="e">
        <f>Interpolation!K81</f>
        <v>#DIV/0!</v>
      </c>
      <c r="C123" s="123" t="e">
        <f t="shared" si="1"/>
        <v>#DIV/0!</v>
      </c>
      <c r="G123" s="98"/>
    </row>
    <row r="124" spans="1:7" x14ac:dyDescent="0.25">
      <c r="A124" s="132">
        <v>280</v>
      </c>
      <c r="B124" s="123" t="e">
        <f>Interpolation!K82</f>
        <v>#DIV/0!</v>
      </c>
      <c r="C124" s="123" t="e">
        <f t="shared" si="1"/>
        <v>#DIV/0!</v>
      </c>
      <c r="G124" s="98"/>
    </row>
    <row r="125" spans="1:7" x14ac:dyDescent="0.25">
      <c r="A125" s="132">
        <v>281</v>
      </c>
      <c r="B125" s="123" t="e">
        <f>Interpolation!K83</f>
        <v>#DIV/0!</v>
      </c>
      <c r="C125" s="123" t="e">
        <f t="shared" si="1"/>
        <v>#DIV/0!</v>
      </c>
      <c r="G125" s="98"/>
    </row>
    <row r="126" spans="1:7" x14ac:dyDescent="0.25">
      <c r="A126" s="132">
        <v>282</v>
      </c>
      <c r="B126" s="123" t="e">
        <f>Interpolation!K84</f>
        <v>#DIV/0!</v>
      </c>
      <c r="C126" s="123" t="e">
        <f t="shared" si="1"/>
        <v>#DIV/0!</v>
      </c>
      <c r="G126" s="98"/>
    </row>
    <row r="127" spans="1:7" x14ac:dyDescent="0.25">
      <c r="A127" s="132">
        <v>283</v>
      </c>
      <c r="B127" s="123" t="e">
        <f>Interpolation!K85</f>
        <v>#DIV/0!</v>
      </c>
      <c r="C127" s="123" t="e">
        <f t="shared" si="1"/>
        <v>#DIV/0!</v>
      </c>
      <c r="G127" s="98"/>
    </row>
    <row r="128" spans="1:7" x14ac:dyDescent="0.25">
      <c r="A128" s="132">
        <v>284</v>
      </c>
      <c r="B128" s="123" t="e">
        <f>Interpolation!K86</f>
        <v>#DIV/0!</v>
      </c>
      <c r="C128" s="123" t="e">
        <f t="shared" si="1"/>
        <v>#DIV/0!</v>
      </c>
      <c r="G128" s="98"/>
    </row>
    <row r="129" spans="1:7" x14ac:dyDescent="0.25">
      <c r="A129" s="132">
        <v>285</v>
      </c>
      <c r="B129" s="123" t="e">
        <f>Interpolation!K87</f>
        <v>#DIV/0!</v>
      </c>
      <c r="C129" s="123" t="e">
        <f t="shared" si="1"/>
        <v>#DIV/0!</v>
      </c>
      <c r="G129" s="98"/>
    </row>
    <row r="130" spans="1:7" x14ac:dyDescent="0.25">
      <c r="A130" s="132">
        <v>286</v>
      </c>
      <c r="B130" s="123" t="e">
        <f>Interpolation!K88</f>
        <v>#DIV/0!</v>
      </c>
      <c r="C130" s="123" t="e">
        <f t="shared" si="1"/>
        <v>#DIV/0!</v>
      </c>
      <c r="G130" s="98"/>
    </row>
    <row r="131" spans="1:7" x14ac:dyDescent="0.25">
      <c r="A131" s="132">
        <v>287</v>
      </c>
      <c r="B131" s="123" t="e">
        <f>Interpolation!K89</f>
        <v>#DIV/0!</v>
      </c>
      <c r="C131" s="123" t="e">
        <f t="shared" si="1"/>
        <v>#DIV/0!</v>
      </c>
      <c r="G131" s="98"/>
    </row>
    <row r="132" spans="1:7" x14ac:dyDescent="0.25">
      <c r="A132" s="132">
        <v>288</v>
      </c>
      <c r="B132" s="123" t="e">
        <f>Interpolation!K90</f>
        <v>#DIV/0!</v>
      </c>
      <c r="C132" s="123" t="e">
        <f t="shared" si="1"/>
        <v>#DIV/0!</v>
      </c>
      <c r="G132" s="98"/>
    </row>
    <row r="133" spans="1:7" x14ac:dyDescent="0.25">
      <c r="A133" s="132">
        <v>289</v>
      </c>
      <c r="B133" s="123" t="e">
        <f>Interpolation!K91</f>
        <v>#DIV/0!</v>
      </c>
      <c r="C133" s="123" t="e">
        <f t="shared" si="1"/>
        <v>#DIV/0!</v>
      </c>
      <c r="G133" s="98"/>
    </row>
    <row r="134" spans="1:7" x14ac:dyDescent="0.25">
      <c r="A134" s="132">
        <v>290</v>
      </c>
      <c r="B134" s="123" t="e">
        <f>Interpolation!K92</f>
        <v>#DIV/0!</v>
      </c>
      <c r="C134" s="123" t="e">
        <f t="shared" si="1"/>
        <v>#DIV/0!</v>
      </c>
      <c r="G134" s="98"/>
    </row>
    <row r="135" spans="1:7" x14ac:dyDescent="0.25">
      <c r="A135" s="132">
        <v>291</v>
      </c>
      <c r="B135" s="123" t="e">
        <f>Interpolation!K93</f>
        <v>#DIV/0!</v>
      </c>
      <c r="C135" s="123" t="e">
        <f t="shared" si="1"/>
        <v>#DIV/0!</v>
      </c>
      <c r="G135" s="98"/>
    </row>
    <row r="136" spans="1:7" x14ac:dyDescent="0.25">
      <c r="A136" s="132">
        <v>292</v>
      </c>
      <c r="B136" s="123" t="e">
        <f>Interpolation!K94</f>
        <v>#DIV/0!</v>
      </c>
      <c r="C136" s="123" t="e">
        <f t="shared" si="1"/>
        <v>#DIV/0!</v>
      </c>
      <c r="G136" s="98"/>
    </row>
    <row r="137" spans="1:7" x14ac:dyDescent="0.25">
      <c r="A137" s="132">
        <v>293</v>
      </c>
      <c r="B137" s="123" t="e">
        <f>Interpolation!K95</f>
        <v>#DIV/0!</v>
      </c>
      <c r="C137" s="123" t="e">
        <f t="shared" si="1"/>
        <v>#DIV/0!</v>
      </c>
      <c r="G137" s="98"/>
    </row>
    <row r="138" spans="1:7" x14ac:dyDescent="0.25">
      <c r="A138" s="132">
        <v>294</v>
      </c>
      <c r="B138" s="123" t="e">
        <f>Interpolation!K96</f>
        <v>#DIV/0!</v>
      </c>
      <c r="C138" s="123" t="e">
        <f t="shared" si="1"/>
        <v>#DIV/0!</v>
      </c>
      <c r="G138" s="98"/>
    </row>
    <row r="139" spans="1:7" x14ac:dyDescent="0.25">
      <c r="A139" s="132">
        <v>295</v>
      </c>
      <c r="B139" s="123" t="e">
        <f>Interpolation!K97</f>
        <v>#DIV/0!</v>
      </c>
      <c r="C139" s="123" t="e">
        <f t="shared" si="1"/>
        <v>#DIV/0!</v>
      </c>
      <c r="G139" s="98"/>
    </row>
    <row r="140" spans="1:7" x14ac:dyDescent="0.25">
      <c r="A140" s="132">
        <v>296</v>
      </c>
      <c r="B140" s="123" t="e">
        <f>Interpolation!K98</f>
        <v>#DIV/0!</v>
      </c>
      <c r="C140" s="123" t="e">
        <f t="shared" si="1"/>
        <v>#DIV/0!</v>
      </c>
      <c r="G140" s="98"/>
    </row>
    <row r="141" spans="1:7" x14ac:dyDescent="0.25">
      <c r="A141" s="132">
        <v>297</v>
      </c>
      <c r="B141" s="123" t="e">
        <f>Interpolation!K99</f>
        <v>#DIV/0!</v>
      </c>
      <c r="C141" s="123" t="e">
        <f t="shared" si="1"/>
        <v>#DIV/0!</v>
      </c>
      <c r="G141" s="98"/>
    </row>
    <row r="142" spans="1:7" x14ac:dyDescent="0.25">
      <c r="A142" s="132">
        <v>298</v>
      </c>
      <c r="B142" s="123" t="e">
        <f>Interpolation!K100</f>
        <v>#DIV/0!</v>
      </c>
      <c r="C142" s="123" t="e">
        <f t="shared" si="1"/>
        <v>#DIV/0!</v>
      </c>
      <c r="G142" s="98"/>
    </row>
    <row r="143" spans="1:7" x14ac:dyDescent="0.25">
      <c r="A143" s="132">
        <v>299</v>
      </c>
      <c r="B143" s="123" t="e">
        <f>Interpolation!K101</f>
        <v>#DIV/0!</v>
      </c>
      <c r="C143" s="123" t="e">
        <f t="shared" si="1"/>
        <v>#DIV/0!</v>
      </c>
      <c r="G143" s="98"/>
    </row>
    <row r="144" spans="1:7" x14ac:dyDescent="0.25">
      <c r="A144" s="132">
        <v>300</v>
      </c>
      <c r="B144" s="123" t="e">
        <f>Interpolation!K102</f>
        <v>#DIV/0!</v>
      </c>
      <c r="C144" s="123" t="e">
        <f t="shared" si="1"/>
        <v>#DIV/0!</v>
      </c>
      <c r="G144" s="98"/>
    </row>
    <row r="145" spans="1:7" x14ac:dyDescent="0.25">
      <c r="A145" s="132">
        <v>301</v>
      </c>
      <c r="B145" s="123" t="e">
        <f>Interpolation!K103</f>
        <v>#DIV/0!</v>
      </c>
      <c r="C145" s="123" t="e">
        <f t="shared" si="1"/>
        <v>#DIV/0!</v>
      </c>
      <c r="G145" s="98"/>
    </row>
    <row r="146" spans="1:7" x14ac:dyDescent="0.25">
      <c r="A146" s="132">
        <v>302</v>
      </c>
      <c r="B146" s="123" t="e">
        <f>Interpolation!K104</f>
        <v>#DIV/0!</v>
      </c>
      <c r="C146" s="123" t="e">
        <f t="shared" si="1"/>
        <v>#DIV/0!</v>
      </c>
      <c r="G146" s="98"/>
    </row>
    <row r="147" spans="1:7" x14ac:dyDescent="0.25">
      <c r="A147" s="132">
        <v>303</v>
      </c>
      <c r="B147" s="123" t="e">
        <f>Interpolation!K105</f>
        <v>#DIV/0!</v>
      </c>
      <c r="C147" s="123" t="e">
        <f t="shared" si="1"/>
        <v>#DIV/0!</v>
      </c>
      <c r="G147" s="98"/>
    </row>
    <row r="148" spans="1:7" x14ac:dyDescent="0.25">
      <c r="A148" s="132">
        <v>304</v>
      </c>
      <c r="B148" s="123" t="e">
        <f>Interpolation!K106</f>
        <v>#DIV/0!</v>
      </c>
      <c r="C148" s="123" t="e">
        <f t="shared" si="1"/>
        <v>#DIV/0!</v>
      </c>
      <c r="G148" s="98"/>
    </row>
    <row r="149" spans="1:7" x14ac:dyDescent="0.25">
      <c r="A149" s="132">
        <v>305</v>
      </c>
      <c r="B149" s="123" t="e">
        <f>Interpolation!K107</f>
        <v>#DIV/0!</v>
      </c>
      <c r="C149" s="123" t="e">
        <f t="shared" si="1"/>
        <v>#DIV/0!</v>
      </c>
      <c r="G149" s="98"/>
    </row>
    <row r="150" spans="1:7" x14ac:dyDescent="0.25">
      <c r="A150" s="132">
        <v>306</v>
      </c>
      <c r="B150" s="123" t="e">
        <f>Interpolation!K108</f>
        <v>#DIV/0!</v>
      </c>
      <c r="C150" s="123" t="e">
        <f t="shared" si="1"/>
        <v>#DIV/0!</v>
      </c>
      <c r="G150" s="98"/>
    </row>
    <row r="151" spans="1:7" x14ac:dyDescent="0.25">
      <c r="A151" s="132">
        <v>307</v>
      </c>
      <c r="B151" s="123" t="e">
        <f>Interpolation!K109</f>
        <v>#DIV/0!</v>
      </c>
      <c r="C151" s="123" t="e">
        <f t="shared" ref="C151:C214" si="2">B151*A151</f>
        <v>#DIV/0!</v>
      </c>
      <c r="G151" s="98"/>
    </row>
    <row r="152" spans="1:7" x14ac:dyDescent="0.25">
      <c r="A152" s="132">
        <v>308</v>
      </c>
      <c r="B152" s="123" t="e">
        <f>Interpolation!K110</f>
        <v>#DIV/0!</v>
      </c>
      <c r="C152" s="123" t="e">
        <f t="shared" si="2"/>
        <v>#DIV/0!</v>
      </c>
      <c r="G152" s="98"/>
    </row>
    <row r="153" spans="1:7" x14ac:dyDescent="0.25">
      <c r="A153" s="132">
        <v>309</v>
      </c>
      <c r="B153" s="123" t="e">
        <f>Interpolation!K111</f>
        <v>#DIV/0!</v>
      </c>
      <c r="C153" s="123" t="e">
        <f t="shared" si="2"/>
        <v>#DIV/0!</v>
      </c>
      <c r="G153" s="98"/>
    </row>
    <row r="154" spans="1:7" x14ac:dyDescent="0.25">
      <c r="A154" s="132">
        <v>310</v>
      </c>
      <c r="B154" s="123" t="e">
        <f>Interpolation!K112</f>
        <v>#DIV/0!</v>
      </c>
      <c r="C154" s="123" t="e">
        <f t="shared" si="2"/>
        <v>#DIV/0!</v>
      </c>
      <c r="G154" s="98"/>
    </row>
    <row r="155" spans="1:7" x14ac:dyDescent="0.25">
      <c r="A155" s="132">
        <v>311</v>
      </c>
      <c r="B155" s="123" t="e">
        <f>Interpolation!K113</f>
        <v>#DIV/0!</v>
      </c>
      <c r="C155" s="123" t="e">
        <f t="shared" si="2"/>
        <v>#DIV/0!</v>
      </c>
      <c r="G155" s="98"/>
    </row>
    <row r="156" spans="1:7" x14ac:dyDescent="0.25">
      <c r="A156" s="132">
        <v>312</v>
      </c>
      <c r="B156" s="123" t="e">
        <f>Interpolation!K114</f>
        <v>#DIV/0!</v>
      </c>
      <c r="C156" s="123" t="e">
        <f t="shared" si="2"/>
        <v>#DIV/0!</v>
      </c>
      <c r="G156" s="98"/>
    </row>
    <row r="157" spans="1:7" x14ac:dyDescent="0.25">
      <c r="A157" s="132">
        <v>313</v>
      </c>
      <c r="B157" s="123" t="e">
        <f>Interpolation!K115</f>
        <v>#DIV/0!</v>
      </c>
      <c r="C157" s="123" t="e">
        <f t="shared" si="2"/>
        <v>#DIV/0!</v>
      </c>
      <c r="G157" s="98"/>
    </row>
    <row r="158" spans="1:7" x14ac:dyDescent="0.25">
      <c r="A158" s="132">
        <v>314</v>
      </c>
      <c r="B158" s="123" t="e">
        <f>Interpolation!K116</f>
        <v>#DIV/0!</v>
      </c>
      <c r="C158" s="123" t="e">
        <f t="shared" si="2"/>
        <v>#DIV/0!</v>
      </c>
      <c r="G158" s="98"/>
    </row>
    <row r="159" spans="1:7" x14ac:dyDescent="0.25">
      <c r="A159" s="132">
        <v>315</v>
      </c>
      <c r="B159" s="123" t="e">
        <f>Interpolation!K117</f>
        <v>#DIV/0!</v>
      </c>
      <c r="C159" s="123" t="e">
        <f t="shared" si="2"/>
        <v>#DIV/0!</v>
      </c>
      <c r="G159" s="98"/>
    </row>
    <row r="160" spans="1:7" x14ac:dyDescent="0.25">
      <c r="A160" s="132">
        <v>316</v>
      </c>
      <c r="B160" s="123" t="e">
        <f>Interpolation!K118</f>
        <v>#DIV/0!</v>
      </c>
      <c r="C160" s="123" t="e">
        <f t="shared" si="2"/>
        <v>#DIV/0!</v>
      </c>
      <c r="G160" s="98"/>
    </row>
    <row r="161" spans="1:7" x14ac:dyDescent="0.25">
      <c r="A161" s="132">
        <v>317</v>
      </c>
      <c r="B161" s="123" t="e">
        <f>Interpolation!K119</f>
        <v>#DIV/0!</v>
      </c>
      <c r="C161" s="123" t="e">
        <f t="shared" si="2"/>
        <v>#DIV/0!</v>
      </c>
      <c r="G161" s="98"/>
    </row>
    <row r="162" spans="1:7" x14ac:dyDescent="0.25">
      <c r="A162" s="132">
        <v>318</v>
      </c>
      <c r="B162" s="123" t="e">
        <f>Interpolation!K120</f>
        <v>#DIV/0!</v>
      </c>
      <c r="C162" s="123" t="e">
        <f t="shared" si="2"/>
        <v>#DIV/0!</v>
      </c>
      <c r="G162" s="98"/>
    </row>
    <row r="163" spans="1:7" x14ac:dyDescent="0.25">
      <c r="A163" s="132">
        <v>319</v>
      </c>
      <c r="B163" s="123" t="e">
        <f>Interpolation!K121</f>
        <v>#DIV/0!</v>
      </c>
      <c r="C163" s="123" t="e">
        <f t="shared" si="2"/>
        <v>#DIV/0!</v>
      </c>
      <c r="G163" s="98"/>
    </row>
    <row r="164" spans="1:7" x14ac:dyDescent="0.25">
      <c r="A164" s="132">
        <v>320</v>
      </c>
      <c r="B164" s="123" t="e">
        <f>Interpolation!K122</f>
        <v>#DIV/0!</v>
      </c>
      <c r="C164" s="123" t="e">
        <f t="shared" si="2"/>
        <v>#DIV/0!</v>
      </c>
      <c r="G164" s="98"/>
    </row>
    <row r="165" spans="1:7" x14ac:dyDescent="0.25">
      <c r="A165" s="132">
        <v>321</v>
      </c>
      <c r="B165" s="123" t="e">
        <f>Interpolation!K123</f>
        <v>#DIV/0!</v>
      </c>
      <c r="C165" s="123" t="e">
        <f t="shared" si="2"/>
        <v>#DIV/0!</v>
      </c>
      <c r="G165" s="98"/>
    </row>
    <row r="166" spans="1:7" x14ac:dyDescent="0.25">
      <c r="A166" s="132">
        <v>322</v>
      </c>
      <c r="B166" s="123" t="e">
        <f>Interpolation!K124</f>
        <v>#DIV/0!</v>
      </c>
      <c r="C166" s="123" t="e">
        <f t="shared" si="2"/>
        <v>#DIV/0!</v>
      </c>
      <c r="G166" s="98"/>
    </row>
    <row r="167" spans="1:7" x14ac:dyDescent="0.25">
      <c r="A167" s="132">
        <v>323</v>
      </c>
      <c r="B167" s="123" t="e">
        <f>Interpolation!K125</f>
        <v>#DIV/0!</v>
      </c>
      <c r="C167" s="123" t="e">
        <f t="shared" si="2"/>
        <v>#DIV/0!</v>
      </c>
      <c r="G167" s="98"/>
    </row>
    <row r="168" spans="1:7" x14ac:dyDescent="0.25">
      <c r="A168" s="132">
        <v>324</v>
      </c>
      <c r="B168" s="123" t="e">
        <f>Interpolation!K126</f>
        <v>#DIV/0!</v>
      </c>
      <c r="C168" s="123" t="e">
        <f t="shared" si="2"/>
        <v>#DIV/0!</v>
      </c>
      <c r="G168" s="98"/>
    </row>
    <row r="169" spans="1:7" x14ac:dyDescent="0.25">
      <c r="A169" s="132">
        <v>325</v>
      </c>
      <c r="B169" s="123" t="e">
        <f>Interpolation!K127</f>
        <v>#DIV/0!</v>
      </c>
      <c r="C169" s="123" t="e">
        <f t="shared" si="2"/>
        <v>#DIV/0!</v>
      </c>
      <c r="G169" s="98"/>
    </row>
    <row r="170" spans="1:7" x14ac:dyDescent="0.25">
      <c r="A170" s="132">
        <v>326</v>
      </c>
      <c r="B170" s="123" t="e">
        <f>Interpolation!K128</f>
        <v>#DIV/0!</v>
      </c>
      <c r="C170" s="123" t="e">
        <f t="shared" si="2"/>
        <v>#DIV/0!</v>
      </c>
      <c r="G170" s="98"/>
    </row>
    <row r="171" spans="1:7" x14ac:dyDescent="0.25">
      <c r="A171" s="132">
        <v>327</v>
      </c>
      <c r="B171" s="123" t="e">
        <f>Interpolation!K129</f>
        <v>#DIV/0!</v>
      </c>
      <c r="C171" s="123" t="e">
        <f t="shared" si="2"/>
        <v>#DIV/0!</v>
      </c>
      <c r="G171" s="98"/>
    </row>
    <row r="172" spans="1:7" x14ac:dyDescent="0.25">
      <c r="A172" s="132">
        <v>328</v>
      </c>
      <c r="B172" s="123" t="e">
        <f>Interpolation!K130</f>
        <v>#DIV/0!</v>
      </c>
      <c r="C172" s="123" t="e">
        <f t="shared" si="2"/>
        <v>#DIV/0!</v>
      </c>
      <c r="G172" s="98"/>
    </row>
    <row r="173" spans="1:7" x14ac:dyDescent="0.25">
      <c r="A173" s="132">
        <v>329</v>
      </c>
      <c r="B173" s="123" t="e">
        <f>Interpolation!K131</f>
        <v>#DIV/0!</v>
      </c>
      <c r="C173" s="123" t="e">
        <f t="shared" si="2"/>
        <v>#DIV/0!</v>
      </c>
      <c r="G173" s="98"/>
    </row>
    <row r="174" spans="1:7" x14ac:dyDescent="0.25">
      <c r="A174" s="132">
        <v>330</v>
      </c>
      <c r="B174" s="123" t="e">
        <f>Interpolation!K132</f>
        <v>#DIV/0!</v>
      </c>
      <c r="C174" s="123" t="e">
        <f t="shared" si="2"/>
        <v>#DIV/0!</v>
      </c>
      <c r="G174" s="98"/>
    </row>
    <row r="175" spans="1:7" x14ac:dyDescent="0.25">
      <c r="A175" s="132">
        <v>331</v>
      </c>
      <c r="B175" s="123" t="e">
        <f>Interpolation!K133</f>
        <v>#DIV/0!</v>
      </c>
      <c r="C175" s="123" t="e">
        <f t="shared" si="2"/>
        <v>#DIV/0!</v>
      </c>
      <c r="G175" s="98"/>
    </row>
    <row r="176" spans="1:7" x14ac:dyDescent="0.25">
      <c r="A176" s="132">
        <v>332</v>
      </c>
      <c r="B176" s="123" t="e">
        <f>Interpolation!K134</f>
        <v>#DIV/0!</v>
      </c>
      <c r="C176" s="123" t="e">
        <f t="shared" si="2"/>
        <v>#DIV/0!</v>
      </c>
      <c r="G176" s="98"/>
    </row>
    <row r="177" spans="1:7" x14ac:dyDescent="0.25">
      <c r="A177" s="132">
        <v>333</v>
      </c>
      <c r="B177" s="123" t="e">
        <f>Interpolation!K135</f>
        <v>#DIV/0!</v>
      </c>
      <c r="C177" s="123" t="e">
        <f t="shared" si="2"/>
        <v>#DIV/0!</v>
      </c>
      <c r="G177" s="98"/>
    </row>
    <row r="178" spans="1:7" x14ac:dyDescent="0.25">
      <c r="A178" s="132">
        <v>334</v>
      </c>
      <c r="B178" s="123" t="e">
        <f>Interpolation!K136</f>
        <v>#DIV/0!</v>
      </c>
      <c r="C178" s="123" t="e">
        <f t="shared" si="2"/>
        <v>#DIV/0!</v>
      </c>
      <c r="G178" s="98"/>
    </row>
    <row r="179" spans="1:7" x14ac:dyDescent="0.25">
      <c r="A179" s="132">
        <v>335</v>
      </c>
      <c r="B179" s="123" t="e">
        <f>Interpolation!K137</f>
        <v>#DIV/0!</v>
      </c>
      <c r="C179" s="123" t="e">
        <f t="shared" si="2"/>
        <v>#DIV/0!</v>
      </c>
      <c r="G179" s="98"/>
    </row>
    <row r="180" spans="1:7" x14ac:dyDescent="0.25">
      <c r="A180" s="132">
        <v>336</v>
      </c>
      <c r="B180" s="123" t="e">
        <f>Interpolation!K138</f>
        <v>#DIV/0!</v>
      </c>
      <c r="C180" s="123" t="e">
        <f t="shared" si="2"/>
        <v>#DIV/0!</v>
      </c>
      <c r="G180" s="98"/>
    </row>
    <row r="181" spans="1:7" x14ac:dyDescent="0.25">
      <c r="A181" s="132">
        <v>337</v>
      </c>
      <c r="B181" s="123" t="e">
        <f>Interpolation!K139</f>
        <v>#DIV/0!</v>
      </c>
      <c r="C181" s="123" t="e">
        <f t="shared" si="2"/>
        <v>#DIV/0!</v>
      </c>
      <c r="G181" s="98"/>
    </row>
    <row r="182" spans="1:7" x14ac:dyDescent="0.25">
      <c r="A182" s="132">
        <v>338</v>
      </c>
      <c r="B182" s="123" t="e">
        <f>Interpolation!K140</f>
        <v>#DIV/0!</v>
      </c>
      <c r="C182" s="123" t="e">
        <f t="shared" si="2"/>
        <v>#DIV/0!</v>
      </c>
      <c r="G182" s="98"/>
    </row>
    <row r="183" spans="1:7" x14ac:dyDescent="0.25">
      <c r="A183" s="132">
        <v>339</v>
      </c>
      <c r="B183" s="123" t="e">
        <f>Interpolation!K141</f>
        <v>#DIV/0!</v>
      </c>
      <c r="C183" s="123" t="e">
        <f t="shared" si="2"/>
        <v>#DIV/0!</v>
      </c>
      <c r="G183" s="98"/>
    </row>
    <row r="184" spans="1:7" x14ac:dyDescent="0.25">
      <c r="A184" s="132">
        <v>340</v>
      </c>
      <c r="B184" s="123" t="e">
        <f>Interpolation!K142</f>
        <v>#DIV/0!</v>
      </c>
      <c r="C184" s="123" t="e">
        <f t="shared" si="2"/>
        <v>#DIV/0!</v>
      </c>
      <c r="G184" s="98"/>
    </row>
    <row r="185" spans="1:7" x14ac:dyDescent="0.25">
      <c r="A185" s="132">
        <v>341</v>
      </c>
      <c r="B185" s="123" t="e">
        <f>Interpolation!K143</f>
        <v>#DIV/0!</v>
      </c>
      <c r="C185" s="123" t="e">
        <f t="shared" si="2"/>
        <v>#DIV/0!</v>
      </c>
      <c r="G185" s="98"/>
    </row>
    <row r="186" spans="1:7" x14ac:dyDescent="0.25">
      <c r="A186" s="132">
        <v>342</v>
      </c>
      <c r="B186" s="123" t="e">
        <f>Interpolation!K144</f>
        <v>#DIV/0!</v>
      </c>
      <c r="C186" s="123" t="e">
        <f t="shared" si="2"/>
        <v>#DIV/0!</v>
      </c>
      <c r="G186" s="98"/>
    </row>
    <row r="187" spans="1:7" x14ac:dyDescent="0.25">
      <c r="A187" s="132">
        <v>343</v>
      </c>
      <c r="B187" s="123" t="e">
        <f>Interpolation!K145</f>
        <v>#DIV/0!</v>
      </c>
      <c r="C187" s="123" t="e">
        <f t="shared" si="2"/>
        <v>#DIV/0!</v>
      </c>
      <c r="G187" s="98"/>
    </row>
    <row r="188" spans="1:7" x14ac:dyDescent="0.25">
      <c r="A188" s="132">
        <v>344</v>
      </c>
      <c r="B188" s="123" t="e">
        <f>Interpolation!K146</f>
        <v>#DIV/0!</v>
      </c>
      <c r="C188" s="123" t="e">
        <f t="shared" si="2"/>
        <v>#DIV/0!</v>
      </c>
      <c r="G188" s="98"/>
    </row>
    <row r="189" spans="1:7" x14ac:dyDescent="0.25">
      <c r="A189" s="132">
        <v>345</v>
      </c>
      <c r="B189" s="123" t="e">
        <f>Interpolation!K147</f>
        <v>#DIV/0!</v>
      </c>
      <c r="C189" s="123" t="e">
        <f t="shared" si="2"/>
        <v>#DIV/0!</v>
      </c>
      <c r="G189" s="98"/>
    </row>
    <row r="190" spans="1:7" x14ac:dyDescent="0.25">
      <c r="A190" s="132">
        <v>346</v>
      </c>
      <c r="B190" s="123" t="e">
        <f>Interpolation!K148</f>
        <v>#DIV/0!</v>
      </c>
      <c r="C190" s="123" t="e">
        <f t="shared" si="2"/>
        <v>#DIV/0!</v>
      </c>
      <c r="G190" s="98"/>
    </row>
    <row r="191" spans="1:7" x14ac:dyDescent="0.25">
      <c r="A191" s="132">
        <v>347</v>
      </c>
      <c r="B191" s="123" t="e">
        <f>Interpolation!K149</f>
        <v>#DIV/0!</v>
      </c>
      <c r="C191" s="123" t="e">
        <f t="shared" si="2"/>
        <v>#DIV/0!</v>
      </c>
      <c r="G191" s="98"/>
    </row>
    <row r="192" spans="1:7" x14ac:dyDescent="0.25">
      <c r="A192" s="132">
        <v>348</v>
      </c>
      <c r="B192" s="123" t="e">
        <f>Interpolation!K150</f>
        <v>#DIV/0!</v>
      </c>
      <c r="C192" s="123" t="e">
        <f t="shared" si="2"/>
        <v>#DIV/0!</v>
      </c>
      <c r="G192" s="98"/>
    </row>
    <row r="193" spans="1:7" x14ac:dyDescent="0.25">
      <c r="A193" s="132">
        <v>349</v>
      </c>
      <c r="B193" s="123" t="e">
        <f>Interpolation!K151</f>
        <v>#DIV/0!</v>
      </c>
      <c r="C193" s="123" t="e">
        <f t="shared" si="2"/>
        <v>#DIV/0!</v>
      </c>
      <c r="G193" s="98"/>
    </row>
    <row r="194" spans="1:7" x14ac:dyDescent="0.25">
      <c r="A194" s="132">
        <v>350</v>
      </c>
      <c r="B194" s="123" t="e">
        <f>Interpolation!K152</f>
        <v>#DIV/0!</v>
      </c>
      <c r="C194" s="123" t="e">
        <f t="shared" si="2"/>
        <v>#DIV/0!</v>
      </c>
      <c r="G194" s="98"/>
    </row>
    <row r="195" spans="1:7" x14ac:dyDescent="0.25">
      <c r="A195" s="132">
        <v>351</v>
      </c>
      <c r="B195" s="123" t="e">
        <f>Interpolation!K153</f>
        <v>#DIV/0!</v>
      </c>
      <c r="C195" s="123" t="e">
        <f t="shared" si="2"/>
        <v>#DIV/0!</v>
      </c>
      <c r="G195" s="98"/>
    </row>
    <row r="196" spans="1:7" x14ac:dyDescent="0.25">
      <c r="A196" s="132">
        <v>352</v>
      </c>
      <c r="B196" s="123" t="e">
        <f>Interpolation!K154</f>
        <v>#DIV/0!</v>
      </c>
      <c r="C196" s="123" t="e">
        <f t="shared" si="2"/>
        <v>#DIV/0!</v>
      </c>
      <c r="G196" s="98"/>
    </row>
    <row r="197" spans="1:7" x14ac:dyDescent="0.25">
      <c r="A197" s="132">
        <v>353</v>
      </c>
      <c r="B197" s="123" t="e">
        <f>Interpolation!K155</f>
        <v>#DIV/0!</v>
      </c>
      <c r="C197" s="123" t="e">
        <f t="shared" si="2"/>
        <v>#DIV/0!</v>
      </c>
      <c r="G197" s="98"/>
    </row>
    <row r="198" spans="1:7" x14ac:dyDescent="0.25">
      <c r="A198" s="132">
        <v>354</v>
      </c>
      <c r="B198" s="123" t="e">
        <f>Interpolation!K156</f>
        <v>#DIV/0!</v>
      </c>
      <c r="C198" s="123" t="e">
        <f t="shared" si="2"/>
        <v>#DIV/0!</v>
      </c>
      <c r="G198" s="98"/>
    </row>
    <row r="199" spans="1:7" x14ac:dyDescent="0.25">
      <c r="A199" s="132">
        <v>355</v>
      </c>
      <c r="B199" s="123" t="e">
        <f>Interpolation!K157</f>
        <v>#DIV/0!</v>
      </c>
      <c r="C199" s="123" t="e">
        <f t="shared" si="2"/>
        <v>#DIV/0!</v>
      </c>
      <c r="G199" s="98"/>
    </row>
    <row r="200" spans="1:7" x14ac:dyDescent="0.25">
      <c r="A200" s="132">
        <v>356</v>
      </c>
      <c r="B200" s="123" t="e">
        <f>Interpolation!K158</f>
        <v>#DIV/0!</v>
      </c>
      <c r="C200" s="123" t="e">
        <f t="shared" si="2"/>
        <v>#DIV/0!</v>
      </c>
      <c r="G200" s="98"/>
    </row>
    <row r="201" spans="1:7" x14ac:dyDescent="0.25">
      <c r="A201" s="132">
        <v>357</v>
      </c>
      <c r="B201" s="123" t="e">
        <f>Interpolation!K159</f>
        <v>#DIV/0!</v>
      </c>
      <c r="C201" s="123" t="e">
        <f t="shared" si="2"/>
        <v>#DIV/0!</v>
      </c>
      <c r="G201" s="98"/>
    </row>
    <row r="202" spans="1:7" x14ac:dyDescent="0.25">
      <c r="A202" s="132">
        <v>358</v>
      </c>
      <c r="B202" s="123" t="e">
        <f>Interpolation!K160</f>
        <v>#DIV/0!</v>
      </c>
      <c r="C202" s="123" t="e">
        <f t="shared" si="2"/>
        <v>#DIV/0!</v>
      </c>
      <c r="G202" s="98"/>
    </row>
    <row r="203" spans="1:7" x14ac:dyDescent="0.25">
      <c r="A203" s="132">
        <v>359</v>
      </c>
      <c r="B203" s="123" t="e">
        <f>Interpolation!K161</f>
        <v>#DIV/0!</v>
      </c>
      <c r="C203" s="123" t="e">
        <f t="shared" si="2"/>
        <v>#DIV/0!</v>
      </c>
      <c r="G203" s="98"/>
    </row>
    <row r="204" spans="1:7" x14ac:dyDescent="0.25">
      <c r="A204" s="132">
        <v>360</v>
      </c>
      <c r="B204" s="123" t="e">
        <f>Interpolation!K162</f>
        <v>#DIV/0!</v>
      </c>
      <c r="C204" s="123" t="e">
        <f t="shared" si="2"/>
        <v>#DIV/0!</v>
      </c>
      <c r="G204" s="98"/>
    </row>
    <row r="205" spans="1:7" x14ac:dyDescent="0.25">
      <c r="A205" s="132">
        <v>361</v>
      </c>
      <c r="B205" s="123" t="e">
        <f>Interpolation!K163</f>
        <v>#DIV/0!</v>
      </c>
      <c r="C205" s="123" t="e">
        <f t="shared" si="2"/>
        <v>#DIV/0!</v>
      </c>
      <c r="G205" s="98"/>
    </row>
    <row r="206" spans="1:7" x14ac:dyDescent="0.25">
      <c r="A206" s="132">
        <v>362</v>
      </c>
      <c r="B206" s="123" t="e">
        <f>Interpolation!K164</f>
        <v>#DIV/0!</v>
      </c>
      <c r="C206" s="123" t="e">
        <f t="shared" si="2"/>
        <v>#DIV/0!</v>
      </c>
      <c r="G206" s="98"/>
    </row>
    <row r="207" spans="1:7" x14ac:dyDescent="0.25">
      <c r="A207" s="132">
        <v>363</v>
      </c>
      <c r="B207" s="123" t="e">
        <f>Interpolation!K165</f>
        <v>#DIV/0!</v>
      </c>
      <c r="C207" s="123" t="e">
        <f t="shared" si="2"/>
        <v>#DIV/0!</v>
      </c>
      <c r="G207" s="98"/>
    </row>
    <row r="208" spans="1:7" x14ac:dyDescent="0.25">
      <c r="A208" s="132">
        <v>364</v>
      </c>
      <c r="B208" s="123" t="e">
        <f>Interpolation!K166</f>
        <v>#DIV/0!</v>
      </c>
      <c r="C208" s="123" t="e">
        <f t="shared" si="2"/>
        <v>#DIV/0!</v>
      </c>
      <c r="G208" s="98"/>
    </row>
    <row r="209" spans="1:7" x14ac:dyDescent="0.25">
      <c r="A209" s="132">
        <v>365</v>
      </c>
      <c r="B209" s="123" t="e">
        <f>Interpolation!K167</f>
        <v>#DIV/0!</v>
      </c>
      <c r="C209" s="123" t="e">
        <f t="shared" si="2"/>
        <v>#DIV/0!</v>
      </c>
      <c r="G209" s="98"/>
    </row>
    <row r="210" spans="1:7" x14ac:dyDescent="0.25">
      <c r="A210" s="132">
        <v>366</v>
      </c>
      <c r="B210" s="123" t="e">
        <f>Interpolation!K168</f>
        <v>#DIV/0!</v>
      </c>
      <c r="C210" s="123" t="e">
        <f t="shared" si="2"/>
        <v>#DIV/0!</v>
      </c>
      <c r="G210" s="98"/>
    </row>
    <row r="211" spans="1:7" x14ac:dyDescent="0.25">
      <c r="A211" s="132">
        <v>367</v>
      </c>
      <c r="B211" s="123" t="e">
        <f>Interpolation!K169</f>
        <v>#DIV/0!</v>
      </c>
      <c r="C211" s="123" t="e">
        <f t="shared" si="2"/>
        <v>#DIV/0!</v>
      </c>
      <c r="G211" s="98"/>
    </row>
    <row r="212" spans="1:7" x14ac:dyDescent="0.25">
      <c r="A212" s="132">
        <v>368</v>
      </c>
      <c r="B212" s="123" t="e">
        <f>Interpolation!K170</f>
        <v>#DIV/0!</v>
      </c>
      <c r="C212" s="123" t="e">
        <f t="shared" si="2"/>
        <v>#DIV/0!</v>
      </c>
      <c r="G212" s="98"/>
    </row>
    <row r="213" spans="1:7" x14ac:dyDescent="0.25">
      <c r="A213" s="132">
        <v>369</v>
      </c>
      <c r="B213" s="123" t="e">
        <f>Interpolation!K171</f>
        <v>#DIV/0!</v>
      </c>
      <c r="C213" s="123" t="e">
        <f t="shared" si="2"/>
        <v>#DIV/0!</v>
      </c>
      <c r="G213" s="98"/>
    </row>
    <row r="214" spans="1:7" x14ac:dyDescent="0.25">
      <c r="A214" s="132">
        <v>370</v>
      </c>
      <c r="B214" s="123" t="e">
        <f>Interpolation!K172</f>
        <v>#DIV/0!</v>
      </c>
      <c r="C214" s="123" t="e">
        <f t="shared" si="2"/>
        <v>#DIV/0!</v>
      </c>
      <c r="G214" s="98"/>
    </row>
    <row r="215" spans="1:7" x14ac:dyDescent="0.25">
      <c r="A215" s="132">
        <v>371</v>
      </c>
      <c r="B215" s="123" t="e">
        <f>Interpolation!K173</f>
        <v>#DIV/0!</v>
      </c>
      <c r="C215" s="123" t="e">
        <f t="shared" ref="C215:C278" si="3">B215*A215</f>
        <v>#DIV/0!</v>
      </c>
      <c r="G215" s="98"/>
    </row>
    <row r="216" spans="1:7" x14ac:dyDescent="0.25">
      <c r="A216" s="132">
        <v>372</v>
      </c>
      <c r="B216" s="123" t="e">
        <f>Interpolation!K174</f>
        <v>#DIV/0!</v>
      </c>
      <c r="C216" s="123" t="e">
        <f t="shared" si="3"/>
        <v>#DIV/0!</v>
      </c>
      <c r="G216" s="98"/>
    </row>
    <row r="217" spans="1:7" x14ac:dyDescent="0.25">
      <c r="A217" s="132">
        <v>373</v>
      </c>
      <c r="B217" s="123" t="e">
        <f>Interpolation!K175</f>
        <v>#DIV/0!</v>
      </c>
      <c r="C217" s="123" t="e">
        <f t="shared" si="3"/>
        <v>#DIV/0!</v>
      </c>
      <c r="G217" s="98"/>
    </row>
    <row r="218" spans="1:7" x14ac:dyDescent="0.25">
      <c r="A218" s="132">
        <v>374</v>
      </c>
      <c r="B218" s="123" t="e">
        <f>Interpolation!K176</f>
        <v>#DIV/0!</v>
      </c>
      <c r="C218" s="123" t="e">
        <f t="shared" si="3"/>
        <v>#DIV/0!</v>
      </c>
      <c r="G218" s="98"/>
    </row>
    <row r="219" spans="1:7" x14ac:dyDescent="0.25">
      <c r="A219" s="132">
        <v>375</v>
      </c>
      <c r="B219" s="123" t="e">
        <f>Interpolation!K177</f>
        <v>#DIV/0!</v>
      </c>
      <c r="C219" s="123" t="e">
        <f t="shared" si="3"/>
        <v>#DIV/0!</v>
      </c>
      <c r="G219" s="98"/>
    </row>
    <row r="220" spans="1:7" x14ac:dyDescent="0.25">
      <c r="A220" s="132">
        <v>376</v>
      </c>
      <c r="B220" s="123" t="e">
        <f>Interpolation!K178</f>
        <v>#DIV/0!</v>
      </c>
      <c r="C220" s="123" t="e">
        <f t="shared" si="3"/>
        <v>#DIV/0!</v>
      </c>
      <c r="G220" s="98"/>
    </row>
    <row r="221" spans="1:7" x14ac:dyDescent="0.25">
      <c r="A221" s="132">
        <v>377</v>
      </c>
      <c r="B221" s="123" t="e">
        <f>Interpolation!K179</f>
        <v>#DIV/0!</v>
      </c>
      <c r="C221" s="123" t="e">
        <f t="shared" si="3"/>
        <v>#DIV/0!</v>
      </c>
      <c r="G221" s="98"/>
    </row>
    <row r="222" spans="1:7" x14ac:dyDescent="0.25">
      <c r="A222" s="132">
        <v>378</v>
      </c>
      <c r="B222" s="123" t="e">
        <f>Interpolation!K180</f>
        <v>#DIV/0!</v>
      </c>
      <c r="C222" s="123" t="e">
        <f t="shared" si="3"/>
        <v>#DIV/0!</v>
      </c>
      <c r="G222" s="98"/>
    </row>
    <row r="223" spans="1:7" x14ac:dyDescent="0.25">
      <c r="A223" s="132">
        <v>379</v>
      </c>
      <c r="B223" s="123" t="e">
        <f>Interpolation!K181</f>
        <v>#DIV/0!</v>
      </c>
      <c r="C223" s="123" t="e">
        <f t="shared" si="3"/>
        <v>#DIV/0!</v>
      </c>
      <c r="G223" s="98"/>
    </row>
    <row r="224" spans="1:7" x14ac:dyDescent="0.25">
      <c r="A224" s="132">
        <v>380</v>
      </c>
      <c r="B224" s="123" t="e">
        <f>Interpolation!K182</f>
        <v>#DIV/0!</v>
      </c>
      <c r="C224" s="123" t="e">
        <f t="shared" si="3"/>
        <v>#DIV/0!</v>
      </c>
      <c r="G224" s="98"/>
    </row>
    <row r="225" spans="1:7" x14ac:dyDescent="0.25">
      <c r="A225" s="132">
        <v>381</v>
      </c>
      <c r="B225" s="123" t="e">
        <f>Interpolation!K183</f>
        <v>#DIV/0!</v>
      </c>
      <c r="C225" s="123" t="e">
        <f t="shared" si="3"/>
        <v>#DIV/0!</v>
      </c>
      <c r="G225" s="98"/>
    </row>
    <row r="226" spans="1:7" x14ac:dyDescent="0.25">
      <c r="A226" s="132">
        <v>382</v>
      </c>
      <c r="B226" s="123" t="e">
        <f>Interpolation!K184</f>
        <v>#DIV/0!</v>
      </c>
      <c r="C226" s="123" t="e">
        <f t="shared" si="3"/>
        <v>#DIV/0!</v>
      </c>
      <c r="G226" s="98"/>
    </row>
    <row r="227" spans="1:7" x14ac:dyDescent="0.25">
      <c r="A227" s="132">
        <v>383</v>
      </c>
      <c r="B227" s="123" t="e">
        <f>Interpolation!K185</f>
        <v>#DIV/0!</v>
      </c>
      <c r="C227" s="123" t="e">
        <f t="shared" si="3"/>
        <v>#DIV/0!</v>
      </c>
      <c r="G227" s="98"/>
    </row>
    <row r="228" spans="1:7" x14ac:dyDescent="0.25">
      <c r="A228" s="132">
        <v>384</v>
      </c>
      <c r="B228" s="123" t="e">
        <f>Interpolation!K186</f>
        <v>#DIV/0!</v>
      </c>
      <c r="C228" s="123" t="e">
        <f t="shared" si="3"/>
        <v>#DIV/0!</v>
      </c>
      <c r="G228" s="98"/>
    </row>
    <row r="229" spans="1:7" x14ac:dyDescent="0.25">
      <c r="A229" s="132">
        <v>385</v>
      </c>
      <c r="B229" s="123" t="e">
        <f>Interpolation!K187</f>
        <v>#DIV/0!</v>
      </c>
      <c r="C229" s="123" t="e">
        <f t="shared" si="3"/>
        <v>#DIV/0!</v>
      </c>
      <c r="G229" s="98"/>
    </row>
    <row r="230" spans="1:7" x14ac:dyDescent="0.25">
      <c r="A230" s="132">
        <v>386</v>
      </c>
      <c r="B230" s="123" t="e">
        <f>Interpolation!K188</f>
        <v>#DIV/0!</v>
      </c>
      <c r="C230" s="123" t="e">
        <f t="shared" si="3"/>
        <v>#DIV/0!</v>
      </c>
      <c r="G230" s="98"/>
    </row>
    <row r="231" spans="1:7" x14ac:dyDescent="0.25">
      <c r="A231" s="132">
        <v>387</v>
      </c>
      <c r="B231" s="123" t="e">
        <f>Interpolation!K189</f>
        <v>#DIV/0!</v>
      </c>
      <c r="C231" s="123" t="e">
        <f t="shared" si="3"/>
        <v>#DIV/0!</v>
      </c>
      <c r="G231" s="98"/>
    </row>
    <row r="232" spans="1:7" x14ac:dyDescent="0.25">
      <c r="A232" s="132">
        <v>388</v>
      </c>
      <c r="B232" s="123" t="e">
        <f>Interpolation!K190</f>
        <v>#DIV/0!</v>
      </c>
      <c r="C232" s="123" t="e">
        <f t="shared" si="3"/>
        <v>#DIV/0!</v>
      </c>
      <c r="G232" s="98"/>
    </row>
    <row r="233" spans="1:7" x14ac:dyDescent="0.25">
      <c r="A233" s="132">
        <v>389</v>
      </c>
      <c r="B233" s="123" t="e">
        <f>Interpolation!K191</f>
        <v>#DIV/0!</v>
      </c>
      <c r="C233" s="123" t="e">
        <f t="shared" si="3"/>
        <v>#DIV/0!</v>
      </c>
      <c r="G233" s="98"/>
    </row>
    <row r="234" spans="1:7" x14ac:dyDescent="0.25">
      <c r="A234" s="132">
        <v>390</v>
      </c>
      <c r="B234" s="123" t="e">
        <f>Interpolation!K192</f>
        <v>#DIV/0!</v>
      </c>
      <c r="C234" s="123" t="e">
        <f t="shared" si="3"/>
        <v>#DIV/0!</v>
      </c>
      <c r="G234" s="98"/>
    </row>
    <row r="235" spans="1:7" x14ac:dyDescent="0.25">
      <c r="A235" s="132">
        <v>391</v>
      </c>
      <c r="B235" s="123" t="e">
        <f>Interpolation!K193</f>
        <v>#DIV/0!</v>
      </c>
      <c r="C235" s="123" t="e">
        <f t="shared" si="3"/>
        <v>#DIV/0!</v>
      </c>
      <c r="G235" s="98"/>
    </row>
    <row r="236" spans="1:7" x14ac:dyDescent="0.25">
      <c r="A236" s="132">
        <v>392</v>
      </c>
      <c r="B236" s="123" t="e">
        <f>Interpolation!K194</f>
        <v>#DIV/0!</v>
      </c>
      <c r="C236" s="123" t="e">
        <f t="shared" si="3"/>
        <v>#DIV/0!</v>
      </c>
      <c r="G236" s="98"/>
    </row>
    <row r="237" spans="1:7" x14ac:dyDescent="0.25">
      <c r="A237" s="132">
        <v>393</v>
      </c>
      <c r="B237" s="123" t="e">
        <f>Interpolation!K195</f>
        <v>#DIV/0!</v>
      </c>
      <c r="C237" s="123" t="e">
        <f t="shared" si="3"/>
        <v>#DIV/0!</v>
      </c>
      <c r="G237" s="98"/>
    </row>
    <row r="238" spans="1:7" x14ac:dyDescent="0.25">
      <c r="A238" s="132">
        <v>394</v>
      </c>
      <c r="B238" s="123" t="e">
        <f>Interpolation!K196</f>
        <v>#DIV/0!</v>
      </c>
      <c r="C238" s="123" t="e">
        <f t="shared" si="3"/>
        <v>#DIV/0!</v>
      </c>
      <c r="G238" s="98"/>
    </row>
    <row r="239" spans="1:7" x14ac:dyDescent="0.25">
      <c r="A239" s="132">
        <v>395</v>
      </c>
      <c r="B239" s="123" t="e">
        <f>Interpolation!K197</f>
        <v>#DIV/0!</v>
      </c>
      <c r="C239" s="123" t="e">
        <f t="shared" si="3"/>
        <v>#DIV/0!</v>
      </c>
      <c r="G239" s="98"/>
    </row>
    <row r="240" spans="1:7" x14ac:dyDescent="0.25">
      <c r="A240" s="132">
        <v>396</v>
      </c>
      <c r="B240" s="123" t="e">
        <f>Interpolation!K198</f>
        <v>#DIV/0!</v>
      </c>
      <c r="C240" s="123" t="e">
        <f t="shared" si="3"/>
        <v>#DIV/0!</v>
      </c>
      <c r="G240" s="98"/>
    </row>
    <row r="241" spans="1:7" x14ac:dyDescent="0.25">
      <c r="A241" s="132">
        <v>397</v>
      </c>
      <c r="B241" s="123" t="e">
        <f>Interpolation!K199</f>
        <v>#DIV/0!</v>
      </c>
      <c r="C241" s="123" t="e">
        <f t="shared" si="3"/>
        <v>#DIV/0!</v>
      </c>
      <c r="G241" s="98"/>
    </row>
    <row r="242" spans="1:7" x14ac:dyDescent="0.25">
      <c r="A242" s="132">
        <v>398</v>
      </c>
      <c r="B242" s="123" t="e">
        <f>Interpolation!K200</f>
        <v>#DIV/0!</v>
      </c>
      <c r="C242" s="123" t="e">
        <f t="shared" si="3"/>
        <v>#DIV/0!</v>
      </c>
      <c r="G242" s="98"/>
    </row>
    <row r="243" spans="1:7" x14ac:dyDescent="0.25">
      <c r="A243" s="132">
        <v>399</v>
      </c>
      <c r="B243" s="123" t="e">
        <f>Interpolation!K201</f>
        <v>#DIV/0!</v>
      </c>
      <c r="C243" s="123" t="e">
        <f t="shared" si="3"/>
        <v>#DIV/0!</v>
      </c>
      <c r="G243" s="98"/>
    </row>
    <row r="244" spans="1:7" x14ac:dyDescent="0.25">
      <c r="A244" s="132">
        <v>400</v>
      </c>
      <c r="B244" s="123" t="e">
        <f>Interpolation!K202</f>
        <v>#DIV/0!</v>
      </c>
      <c r="C244" s="123" t="e">
        <f t="shared" si="3"/>
        <v>#DIV/0!</v>
      </c>
      <c r="G244" s="98"/>
    </row>
    <row r="245" spans="1:7" x14ac:dyDescent="0.25">
      <c r="A245" s="132">
        <v>401</v>
      </c>
      <c r="B245" s="123" t="e">
        <f>Interpolation!K203</f>
        <v>#DIV/0!</v>
      </c>
      <c r="C245" s="123" t="e">
        <f t="shared" si="3"/>
        <v>#DIV/0!</v>
      </c>
      <c r="G245" s="98"/>
    </row>
    <row r="246" spans="1:7" x14ac:dyDescent="0.25">
      <c r="A246" s="132">
        <v>402</v>
      </c>
      <c r="B246" s="123" t="e">
        <f>Interpolation!K204</f>
        <v>#DIV/0!</v>
      </c>
      <c r="C246" s="123" t="e">
        <f t="shared" si="3"/>
        <v>#DIV/0!</v>
      </c>
      <c r="G246" s="98"/>
    </row>
    <row r="247" spans="1:7" x14ac:dyDescent="0.25">
      <c r="A247" s="132">
        <v>403</v>
      </c>
      <c r="B247" s="123" t="e">
        <f>Interpolation!K205</f>
        <v>#DIV/0!</v>
      </c>
      <c r="C247" s="123" t="e">
        <f t="shared" si="3"/>
        <v>#DIV/0!</v>
      </c>
      <c r="G247" s="98"/>
    </row>
    <row r="248" spans="1:7" x14ac:dyDescent="0.25">
      <c r="A248" s="132">
        <v>404</v>
      </c>
      <c r="B248" s="123" t="e">
        <f>Interpolation!K206</f>
        <v>#DIV/0!</v>
      </c>
      <c r="C248" s="123" t="e">
        <f t="shared" si="3"/>
        <v>#DIV/0!</v>
      </c>
      <c r="G248" s="98"/>
    </row>
    <row r="249" spans="1:7" x14ac:dyDescent="0.25">
      <c r="A249" s="132">
        <v>405</v>
      </c>
      <c r="B249" s="123" t="e">
        <f>Interpolation!K207</f>
        <v>#DIV/0!</v>
      </c>
      <c r="C249" s="123" t="e">
        <f t="shared" si="3"/>
        <v>#DIV/0!</v>
      </c>
      <c r="G249" s="98"/>
    </row>
    <row r="250" spans="1:7" x14ac:dyDescent="0.25">
      <c r="A250" s="132">
        <v>406</v>
      </c>
      <c r="B250" s="123" t="e">
        <f>Interpolation!K208</f>
        <v>#DIV/0!</v>
      </c>
      <c r="C250" s="123" t="e">
        <f t="shared" si="3"/>
        <v>#DIV/0!</v>
      </c>
      <c r="G250" s="98"/>
    </row>
    <row r="251" spans="1:7" x14ac:dyDescent="0.25">
      <c r="A251" s="132">
        <v>407</v>
      </c>
      <c r="B251" s="123" t="e">
        <f>Interpolation!K209</f>
        <v>#DIV/0!</v>
      </c>
      <c r="C251" s="123" t="e">
        <f t="shared" si="3"/>
        <v>#DIV/0!</v>
      </c>
      <c r="G251" s="98"/>
    </row>
    <row r="252" spans="1:7" x14ac:dyDescent="0.25">
      <c r="A252" s="132">
        <v>408</v>
      </c>
      <c r="B252" s="123" t="e">
        <f>Interpolation!K210</f>
        <v>#DIV/0!</v>
      </c>
      <c r="C252" s="123" t="e">
        <f t="shared" si="3"/>
        <v>#DIV/0!</v>
      </c>
      <c r="G252" s="98"/>
    </row>
    <row r="253" spans="1:7" x14ac:dyDescent="0.25">
      <c r="A253" s="132">
        <v>409</v>
      </c>
      <c r="B253" s="123" t="e">
        <f>Interpolation!K211</f>
        <v>#DIV/0!</v>
      </c>
      <c r="C253" s="123" t="e">
        <f t="shared" si="3"/>
        <v>#DIV/0!</v>
      </c>
      <c r="G253" s="98"/>
    </row>
    <row r="254" spans="1:7" x14ac:dyDescent="0.25">
      <c r="A254" s="132">
        <v>410</v>
      </c>
      <c r="B254" s="123" t="e">
        <f>Interpolation!K212</f>
        <v>#DIV/0!</v>
      </c>
      <c r="C254" s="123" t="e">
        <f t="shared" si="3"/>
        <v>#DIV/0!</v>
      </c>
      <c r="G254" s="98"/>
    </row>
    <row r="255" spans="1:7" x14ac:dyDescent="0.25">
      <c r="A255" s="132">
        <v>411</v>
      </c>
      <c r="B255" s="123" t="e">
        <f>Interpolation!K213</f>
        <v>#DIV/0!</v>
      </c>
      <c r="C255" s="123" t="e">
        <f t="shared" si="3"/>
        <v>#DIV/0!</v>
      </c>
      <c r="G255" s="98"/>
    </row>
    <row r="256" spans="1:7" x14ac:dyDescent="0.25">
      <c r="A256" s="132">
        <v>412</v>
      </c>
      <c r="B256" s="123" t="e">
        <f>Interpolation!K214</f>
        <v>#DIV/0!</v>
      </c>
      <c r="C256" s="123" t="e">
        <f t="shared" si="3"/>
        <v>#DIV/0!</v>
      </c>
      <c r="G256" s="98"/>
    </row>
    <row r="257" spans="1:7" x14ac:dyDescent="0.25">
      <c r="A257" s="132">
        <v>413</v>
      </c>
      <c r="B257" s="123" t="e">
        <f>Interpolation!K215</f>
        <v>#DIV/0!</v>
      </c>
      <c r="C257" s="123" t="e">
        <f t="shared" si="3"/>
        <v>#DIV/0!</v>
      </c>
      <c r="G257" s="98"/>
    </row>
    <row r="258" spans="1:7" x14ac:dyDescent="0.25">
      <c r="A258" s="132">
        <v>414</v>
      </c>
      <c r="B258" s="123" t="e">
        <f>Interpolation!K216</f>
        <v>#DIV/0!</v>
      </c>
      <c r="C258" s="123" t="e">
        <f t="shared" si="3"/>
        <v>#DIV/0!</v>
      </c>
      <c r="G258" s="98"/>
    </row>
    <row r="259" spans="1:7" x14ac:dyDescent="0.25">
      <c r="A259" s="132">
        <v>415</v>
      </c>
      <c r="B259" s="123" t="e">
        <f>Interpolation!K217</f>
        <v>#DIV/0!</v>
      </c>
      <c r="C259" s="123" t="e">
        <f t="shared" si="3"/>
        <v>#DIV/0!</v>
      </c>
      <c r="G259" s="98"/>
    </row>
    <row r="260" spans="1:7" x14ac:dyDescent="0.25">
      <c r="A260" s="132">
        <v>416</v>
      </c>
      <c r="B260" s="123" t="e">
        <f>Interpolation!K218</f>
        <v>#DIV/0!</v>
      </c>
      <c r="C260" s="123" t="e">
        <f t="shared" si="3"/>
        <v>#DIV/0!</v>
      </c>
      <c r="G260" s="98"/>
    </row>
    <row r="261" spans="1:7" x14ac:dyDescent="0.25">
      <c r="A261" s="132">
        <v>417</v>
      </c>
      <c r="B261" s="123" t="e">
        <f>Interpolation!K219</f>
        <v>#DIV/0!</v>
      </c>
      <c r="C261" s="123" t="e">
        <f t="shared" si="3"/>
        <v>#DIV/0!</v>
      </c>
      <c r="G261" s="98"/>
    </row>
    <row r="262" spans="1:7" x14ac:dyDescent="0.25">
      <c r="A262" s="132">
        <v>418</v>
      </c>
      <c r="B262" s="123" t="e">
        <f>Interpolation!K220</f>
        <v>#DIV/0!</v>
      </c>
      <c r="C262" s="123" t="e">
        <f t="shared" si="3"/>
        <v>#DIV/0!</v>
      </c>
      <c r="G262" s="98"/>
    </row>
    <row r="263" spans="1:7" x14ac:dyDescent="0.25">
      <c r="A263" s="132">
        <v>419</v>
      </c>
      <c r="B263" s="123" t="e">
        <f>Interpolation!K221</f>
        <v>#DIV/0!</v>
      </c>
      <c r="C263" s="123" t="e">
        <f t="shared" si="3"/>
        <v>#DIV/0!</v>
      </c>
      <c r="G263" s="98"/>
    </row>
    <row r="264" spans="1:7" x14ac:dyDescent="0.25">
      <c r="A264" s="132">
        <v>420</v>
      </c>
      <c r="B264" s="123" t="e">
        <f>Interpolation!K222</f>
        <v>#DIV/0!</v>
      </c>
      <c r="C264" s="123" t="e">
        <f t="shared" si="3"/>
        <v>#DIV/0!</v>
      </c>
      <c r="G264" s="98"/>
    </row>
    <row r="265" spans="1:7" x14ac:dyDescent="0.25">
      <c r="A265" s="132">
        <v>421</v>
      </c>
      <c r="B265" s="123" t="e">
        <f>Interpolation!K223</f>
        <v>#DIV/0!</v>
      </c>
      <c r="C265" s="123" t="e">
        <f t="shared" si="3"/>
        <v>#DIV/0!</v>
      </c>
      <c r="G265" s="98"/>
    </row>
    <row r="266" spans="1:7" x14ac:dyDescent="0.25">
      <c r="A266" s="132">
        <v>422</v>
      </c>
      <c r="B266" s="123" t="e">
        <f>Interpolation!K224</f>
        <v>#DIV/0!</v>
      </c>
      <c r="C266" s="123" t="e">
        <f t="shared" si="3"/>
        <v>#DIV/0!</v>
      </c>
      <c r="G266" s="98"/>
    </row>
    <row r="267" spans="1:7" x14ac:dyDescent="0.25">
      <c r="A267" s="132">
        <v>423</v>
      </c>
      <c r="B267" s="123" t="e">
        <f>Interpolation!K225</f>
        <v>#DIV/0!</v>
      </c>
      <c r="C267" s="123" t="e">
        <f t="shared" si="3"/>
        <v>#DIV/0!</v>
      </c>
      <c r="G267" s="98"/>
    </row>
    <row r="268" spans="1:7" x14ac:dyDescent="0.25">
      <c r="A268" s="132">
        <v>424</v>
      </c>
      <c r="B268" s="123" t="e">
        <f>Interpolation!K226</f>
        <v>#DIV/0!</v>
      </c>
      <c r="C268" s="123" t="e">
        <f t="shared" si="3"/>
        <v>#DIV/0!</v>
      </c>
      <c r="G268" s="98"/>
    </row>
    <row r="269" spans="1:7" x14ac:dyDescent="0.25">
      <c r="A269" s="132">
        <v>425</v>
      </c>
      <c r="B269" s="123" t="e">
        <f>Interpolation!K227</f>
        <v>#DIV/0!</v>
      </c>
      <c r="C269" s="123" t="e">
        <f t="shared" si="3"/>
        <v>#DIV/0!</v>
      </c>
      <c r="G269" s="98"/>
    </row>
    <row r="270" spans="1:7" x14ac:dyDescent="0.25">
      <c r="A270" s="132">
        <v>426</v>
      </c>
      <c r="B270" s="123" t="e">
        <f>Interpolation!K228</f>
        <v>#DIV/0!</v>
      </c>
      <c r="C270" s="123" t="e">
        <f t="shared" si="3"/>
        <v>#DIV/0!</v>
      </c>
      <c r="G270" s="98"/>
    </row>
    <row r="271" spans="1:7" x14ac:dyDescent="0.25">
      <c r="A271" s="132">
        <v>427</v>
      </c>
      <c r="B271" s="123" t="e">
        <f>Interpolation!K229</f>
        <v>#DIV/0!</v>
      </c>
      <c r="C271" s="123" t="e">
        <f t="shared" si="3"/>
        <v>#DIV/0!</v>
      </c>
      <c r="G271" s="98"/>
    </row>
    <row r="272" spans="1:7" x14ac:dyDescent="0.25">
      <c r="A272" s="132">
        <v>428</v>
      </c>
      <c r="B272" s="123" t="e">
        <f>Interpolation!K230</f>
        <v>#DIV/0!</v>
      </c>
      <c r="C272" s="123" t="e">
        <f t="shared" si="3"/>
        <v>#DIV/0!</v>
      </c>
      <c r="G272" s="98"/>
    </row>
    <row r="273" spans="1:7" x14ac:dyDescent="0.25">
      <c r="A273" s="132">
        <v>429</v>
      </c>
      <c r="B273" s="123" t="e">
        <f>Interpolation!K231</f>
        <v>#DIV/0!</v>
      </c>
      <c r="C273" s="123" t="e">
        <f t="shared" si="3"/>
        <v>#DIV/0!</v>
      </c>
      <c r="G273" s="98"/>
    </row>
    <row r="274" spans="1:7" x14ac:dyDescent="0.25">
      <c r="A274" s="132">
        <v>430</v>
      </c>
      <c r="B274" s="123" t="e">
        <f>Interpolation!K232</f>
        <v>#DIV/0!</v>
      </c>
      <c r="C274" s="123" t="e">
        <f t="shared" si="3"/>
        <v>#DIV/0!</v>
      </c>
      <c r="G274" s="98"/>
    </row>
    <row r="275" spans="1:7" x14ac:dyDescent="0.25">
      <c r="A275" s="132">
        <v>431</v>
      </c>
      <c r="B275" s="123" t="e">
        <f>Interpolation!K233</f>
        <v>#DIV/0!</v>
      </c>
      <c r="C275" s="123" t="e">
        <f t="shared" si="3"/>
        <v>#DIV/0!</v>
      </c>
      <c r="G275" s="98"/>
    </row>
    <row r="276" spans="1:7" x14ac:dyDescent="0.25">
      <c r="A276" s="132">
        <v>432</v>
      </c>
      <c r="B276" s="123" t="e">
        <f>Interpolation!K234</f>
        <v>#DIV/0!</v>
      </c>
      <c r="C276" s="123" t="e">
        <f t="shared" si="3"/>
        <v>#DIV/0!</v>
      </c>
      <c r="G276" s="98"/>
    </row>
    <row r="277" spans="1:7" x14ac:dyDescent="0.25">
      <c r="A277" s="132">
        <v>433</v>
      </c>
      <c r="B277" s="123" t="e">
        <f>Interpolation!K235</f>
        <v>#DIV/0!</v>
      </c>
      <c r="C277" s="123" t="e">
        <f t="shared" si="3"/>
        <v>#DIV/0!</v>
      </c>
      <c r="G277" s="98"/>
    </row>
    <row r="278" spans="1:7" x14ac:dyDescent="0.25">
      <c r="A278" s="132">
        <v>434</v>
      </c>
      <c r="B278" s="123" t="e">
        <f>Interpolation!K236</f>
        <v>#DIV/0!</v>
      </c>
      <c r="C278" s="123" t="e">
        <f t="shared" si="3"/>
        <v>#DIV/0!</v>
      </c>
      <c r="G278" s="98"/>
    </row>
    <row r="279" spans="1:7" x14ac:dyDescent="0.25">
      <c r="A279" s="132">
        <v>435</v>
      </c>
      <c r="B279" s="123" t="e">
        <f>Interpolation!K237</f>
        <v>#DIV/0!</v>
      </c>
      <c r="C279" s="123" t="e">
        <f t="shared" ref="C279:C342" si="4">B279*A279</f>
        <v>#DIV/0!</v>
      </c>
      <c r="G279" s="98"/>
    </row>
    <row r="280" spans="1:7" x14ac:dyDescent="0.25">
      <c r="A280" s="132">
        <v>436</v>
      </c>
      <c r="B280" s="123" t="e">
        <f>Interpolation!K238</f>
        <v>#DIV/0!</v>
      </c>
      <c r="C280" s="123" t="e">
        <f t="shared" si="4"/>
        <v>#DIV/0!</v>
      </c>
      <c r="G280" s="98"/>
    </row>
    <row r="281" spans="1:7" x14ac:dyDescent="0.25">
      <c r="A281" s="132">
        <v>437</v>
      </c>
      <c r="B281" s="123" t="e">
        <f>Interpolation!K239</f>
        <v>#DIV/0!</v>
      </c>
      <c r="C281" s="123" t="e">
        <f t="shared" si="4"/>
        <v>#DIV/0!</v>
      </c>
      <c r="G281" s="98"/>
    </row>
    <row r="282" spans="1:7" x14ac:dyDescent="0.25">
      <c r="A282" s="132">
        <v>438</v>
      </c>
      <c r="B282" s="123" t="e">
        <f>Interpolation!K240</f>
        <v>#DIV/0!</v>
      </c>
      <c r="C282" s="123" t="e">
        <f t="shared" si="4"/>
        <v>#DIV/0!</v>
      </c>
      <c r="G282" s="98"/>
    </row>
    <row r="283" spans="1:7" x14ac:dyDescent="0.25">
      <c r="A283" s="132">
        <v>439</v>
      </c>
      <c r="B283" s="123" t="e">
        <f>Interpolation!K241</f>
        <v>#DIV/0!</v>
      </c>
      <c r="C283" s="123" t="e">
        <f t="shared" si="4"/>
        <v>#DIV/0!</v>
      </c>
      <c r="G283" s="98"/>
    </row>
    <row r="284" spans="1:7" x14ac:dyDescent="0.25">
      <c r="A284" s="132">
        <v>440</v>
      </c>
      <c r="B284" s="123" t="e">
        <f>Interpolation!K242</f>
        <v>#DIV/0!</v>
      </c>
      <c r="C284" s="123" t="e">
        <f t="shared" si="4"/>
        <v>#DIV/0!</v>
      </c>
      <c r="G284" s="98"/>
    </row>
    <row r="285" spans="1:7" x14ac:dyDescent="0.25">
      <c r="A285" s="132">
        <v>441</v>
      </c>
      <c r="B285" s="123" t="e">
        <f>Interpolation!K243</f>
        <v>#DIV/0!</v>
      </c>
      <c r="C285" s="123" t="e">
        <f t="shared" si="4"/>
        <v>#DIV/0!</v>
      </c>
      <c r="G285" s="98"/>
    </row>
    <row r="286" spans="1:7" x14ac:dyDescent="0.25">
      <c r="A286" s="132">
        <v>442</v>
      </c>
      <c r="B286" s="123" t="e">
        <f>Interpolation!K244</f>
        <v>#DIV/0!</v>
      </c>
      <c r="C286" s="123" t="e">
        <f t="shared" si="4"/>
        <v>#DIV/0!</v>
      </c>
      <c r="G286" s="98"/>
    </row>
    <row r="287" spans="1:7" x14ac:dyDescent="0.25">
      <c r="A287" s="132">
        <v>443</v>
      </c>
      <c r="B287" s="123" t="e">
        <f>Interpolation!K245</f>
        <v>#DIV/0!</v>
      </c>
      <c r="C287" s="123" t="e">
        <f t="shared" si="4"/>
        <v>#DIV/0!</v>
      </c>
      <c r="G287" s="98"/>
    </row>
    <row r="288" spans="1:7" x14ac:dyDescent="0.25">
      <c r="A288" s="132">
        <v>444</v>
      </c>
      <c r="B288" s="123" t="e">
        <f>Interpolation!K246</f>
        <v>#DIV/0!</v>
      </c>
      <c r="C288" s="123" t="e">
        <f t="shared" si="4"/>
        <v>#DIV/0!</v>
      </c>
      <c r="G288" s="98"/>
    </row>
    <row r="289" spans="1:7" x14ac:dyDescent="0.25">
      <c r="A289" s="132">
        <v>445</v>
      </c>
      <c r="B289" s="123" t="e">
        <f>Interpolation!K247</f>
        <v>#DIV/0!</v>
      </c>
      <c r="C289" s="123" t="e">
        <f t="shared" si="4"/>
        <v>#DIV/0!</v>
      </c>
      <c r="G289" s="98"/>
    </row>
    <row r="290" spans="1:7" x14ac:dyDescent="0.25">
      <c r="A290" s="132">
        <v>446</v>
      </c>
      <c r="B290" s="123" t="e">
        <f>Interpolation!K248</f>
        <v>#DIV/0!</v>
      </c>
      <c r="C290" s="123" t="e">
        <f t="shared" si="4"/>
        <v>#DIV/0!</v>
      </c>
      <c r="G290" s="98"/>
    </row>
    <row r="291" spans="1:7" x14ac:dyDescent="0.25">
      <c r="A291" s="132">
        <v>447</v>
      </c>
      <c r="B291" s="123" t="e">
        <f>Interpolation!K249</f>
        <v>#DIV/0!</v>
      </c>
      <c r="C291" s="123" t="e">
        <f t="shared" si="4"/>
        <v>#DIV/0!</v>
      </c>
      <c r="G291" s="98"/>
    </row>
    <row r="292" spans="1:7" x14ac:dyDescent="0.25">
      <c r="A292" s="132">
        <v>448</v>
      </c>
      <c r="B292" s="123" t="e">
        <f>Interpolation!K250</f>
        <v>#DIV/0!</v>
      </c>
      <c r="C292" s="123" t="e">
        <f t="shared" si="4"/>
        <v>#DIV/0!</v>
      </c>
      <c r="G292" s="98"/>
    </row>
    <row r="293" spans="1:7" x14ac:dyDescent="0.25">
      <c r="A293" s="132">
        <v>449</v>
      </c>
      <c r="B293" s="123" t="e">
        <f>Interpolation!K251</f>
        <v>#DIV/0!</v>
      </c>
      <c r="C293" s="123" t="e">
        <f t="shared" si="4"/>
        <v>#DIV/0!</v>
      </c>
      <c r="G293" s="98"/>
    </row>
    <row r="294" spans="1:7" x14ac:dyDescent="0.25">
      <c r="A294" s="132">
        <v>450</v>
      </c>
      <c r="B294" s="123" t="e">
        <f>Interpolation!K252</f>
        <v>#DIV/0!</v>
      </c>
      <c r="C294" s="123" t="e">
        <f t="shared" si="4"/>
        <v>#DIV/0!</v>
      </c>
      <c r="G294" s="98"/>
    </row>
    <row r="295" spans="1:7" x14ac:dyDescent="0.25">
      <c r="A295" s="132">
        <v>451</v>
      </c>
      <c r="B295" s="123" t="e">
        <f>Interpolation!K253</f>
        <v>#DIV/0!</v>
      </c>
      <c r="C295" s="123" t="e">
        <f t="shared" si="4"/>
        <v>#DIV/0!</v>
      </c>
      <c r="G295" s="98"/>
    </row>
    <row r="296" spans="1:7" x14ac:dyDescent="0.25">
      <c r="A296" s="132">
        <v>452</v>
      </c>
      <c r="B296" s="123" t="e">
        <f>Interpolation!K254</f>
        <v>#DIV/0!</v>
      </c>
      <c r="C296" s="123" t="e">
        <f t="shared" si="4"/>
        <v>#DIV/0!</v>
      </c>
      <c r="G296" s="98"/>
    </row>
    <row r="297" spans="1:7" x14ac:dyDescent="0.25">
      <c r="A297" s="132">
        <v>453</v>
      </c>
      <c r="B297" s="123" t="e">
        <f>Interpolation!K255</f>
        <v>#DIV/0!</v>
      </c>
      <c r="C297" s="123" t="e">
        <f t="shared" si="4"/>
        <v>#DIV/0!</v>
      </c>
      <c r="G297" s="98"/>
    </row>
    <row r="298" spans="1:7" x14ac:dyDescent="0.25">
      <c r="A298" s="132">
        <v>454</v>
      </c>
      <c r="B298" s="123" t="e">
        <f>Interpolation!K256</f>
        <v>#DIV/0!</v>
      </c>
      <c r="C298" s="123" t="e">
        <f t="shared" si="4"/>
        <v>#DIV/0!</v>
      </c>
      <c r="G298" s="98"/>
    </row>
    <row r="299" spans="1:7" x14ac:dyDescent="0.25">
      <c r="A299" s="132">
        <v>455</v>
      </c>
      <c r="B299" s="123" t="e">
        <f>Interpolation!K257</f>
        <v>#DIV/0!</v>
      </c>
      <c r="C299" s="123" t="e">
        <f t="shared" si="4"/>
        <v>#DIV/0!</v>
      </c>
      <c r="G299" s="98"/>
    </row>
    <row r="300" spans="1:7" x14ac:dyDescent="0.25">
      <c r="A300" s="132">
        <v>456</v>
      </c>
      <c r="B300" s="123" t="e">
        <f>Interpolation!K258</f>
        <v>#DIV/0!</v>
      </c>
      <c r="C300" s="123" t="e">
        <f t="shared" si="4"/>
        <v>#DIV/0!</v>
      </c>
      <c r="G300" s="98"/>
    </row>
    <row r="301" spans="1:7" x14ac:dyDescent="0.25">
      <c r="A301" s="132">
        <v>457</v>
      </c>
      <c r="B301" s="123" t="e">
        <f>Interpolation!K259</f>
        <v>#DIV/0!</v>
      </c>
      <c r="C301" s="123" t="e">
        <f t="shared" si="4"/>
        <v>#DIV/0!</v>
      </c>
      <c r="G301" s="98"/>
    </row>
    <row r="302" spans="1:7" x14ac:dyDescent="0.25">
      <c r="A302" s="132">
        <v>458</v>
      </c>
      <c r="B302" s="123" t="e">
        <f>Interpolation!K260</f>
        <v>#DIV/0!</v>
      </c>
      <c r="C302" s="123" t="e">
        <f t="shared" si="4"/>
        <v>#DIV/0!</v>
      </c>
      <c r="G302" s="98"/>
    </row>
    <row r="303" spans="1:7" x14ac:dyDescent="0.25">
      <c r="A303" s="132">
        <v>459</v>
      </c>
      <c r="B303" s="123" t="e">
        <f>Interpolation!K261</f>
        <v>#DIV/0!</v>
      </c>
      <c r="C303" s="123" t="e">
        <f t="shared" si="4"/>
        <v>#DIV/0!</v>
      </c>
      <c r="G303" s="98"/>
    </row>
    <row r="304" spans="1:7" x14ac:dyDescent="0.25">
      <c r="A304" s="132">
        <v>460</v>
      </c>
      <c r="B304" s="123" t="e">
        <f>Interpolation!K262</f>
        <v>#DIV/0!</v>
      </c>
      <c r="C304" s="123" t="e">
        <f t="shared" si="4"/>
        <v>#DIV/0!</v>
      </c>
      <c r="G304" s="98"/>
    </row>
    <row r="305" spans="1:7" x14ac:dyDescent="0.25">
      <c r="A305" s="132">
        <v>461</v>
      </c>
      <c r="B305" s="123" t="e">
        <f>Interpolation!K263</f>
        <v>#DIV/0!</v>
      </c>
      <c r="C305" s="123" t="e">
        <f t="shared" si="4"/>
        <v>#DIV/0!</v>
      </c>
      <c r="G305" s="98"/>
    </row>
    <row r="306" spans="1:7" x14ac:dyDescent="0.25">
      <c r="A306" s="132">
        <v>462</v>
      </c>
      <c r="B306" s="123" t="e">
        <f>Interpolation!K264</f>
        <v>#DIV/0!</v>
      </c>
      <c r="C306" s="123" t="e">
        <f t="shared" si="4"/>
        <v>#DIV/0!</v>
      </c>
      <c r="G306" s="98"/>
    </row>
    <row r="307" spans="1:7" x14ac:dyDescent="0.25">
      <c r="A307" s="132">
        <v>463</v>
      </c>
      <c r="B307" s="123" t="e">
        <f>Interpolation!K265</f>
        <v>#DIV/0!</v>
      </c>
      <c r="C307" s="123" t="e">
        <f t="shared" si="4"/>
        <v>#DIV/0!</v>
      </c>
      <c r="G307" s="98"/>
    </row>
    <row r="308" spans="1:7" x14ac:dyDescent="0.25">
      <c r="A308" s="132">
        <v>464</v>
      </c>
      <c r="B308" s="123" t="e">
        <f>Interpolation!K266</f>
        <v>#DIV/0!</v>
      </c>
      <c r="C308" s="123" t="e">
        <f t="shared" si="4"/>
        <v>#DIV/0!</v>
      </c>
      <c r="G308" s="98"/>
    </row>
    <row r="309" spans="1:7" x14ac:dyDescent="0.25">
      <c r="A309" s="132">
        <v>465</v>
      </c>
      <c r="B309" s="123" t="e">
        <f>Interpolation!K267</f>
        <v>#DIV/0!</v>
      </c>
      <c r="C309" s="123" t="e">
        <f t="shared" si="4"/>
        <v>#DIV/0!</v>
      </c>
      <c r="G309" s="98"/>
    </row>
    <row r="310" spans="1:7" x14ac:dyDescent="0.25">
      <c r="A310" s="132">
        <v>466</v>
      </c>
      <c r="B310" s="123" t="e">
        <f>Interpolation!K268</f>
        <v>#DIV/0!</v>
      </c>
      <c r="C310" s="123" t="e">
        <f t="shared" si="4"/>
        <v>#DIV/0!</v>
      </c>
      <c r="G310" s="98"/>
    </row>
    <row r="311" spans="1:7" x14ac:dyDescent="0.25">
      <c r="A311" s="132">
        <v>467</v>
      </c>
      <c r="B311" s="123" t="e">
        <f>Interpolation!K269</f>
        <v>#DIV/0!</v>
      </c>
      <c r="C311" s="123" t="e">
        <f t="shared" si="4"/>
        <v>#DIV/0!</v>
      </c>
      <c r="G311" s="98"/>
    </row>
    <row r="312" spans="1:7" x14ac:dyDescent="0.25">
      <c r="A312" s="132">
        <v>468</v>
      </c>
      <c r="B312" s="123" t="e">
        <f>Interpolation!K270</f>
        <v>#DIV/0!</v>
      </c>
      <c r="C312" s="123" t="e">
        <f t="shared" si="4"/>
        <v>#DIV/0!</v>
      </c>
      <c r="G312" s="98"/>
    </row>
    <row r="313" spans="1:7" x14ac:dyDescent="0.25">
      <c r="A313" s="132">
        <v>469</v>
      </c>
      <c r="B313" s="123" t="e">
        <f>Interpolation!K271</f>
        <v>#DIV/0!</v>
      </c>
      <c r="C313" s="123" t="e">
        <f t="shared" si="4"/>
        <v>#DIV/0!</v>
      </c>
      <c r="G313" s="98"/>
    </row>
    <row r="314" spans="1:7" x14ac:dyDescent="0.25">
      <c r="A314" s="132">
        <v>470</v>
      </c>
      <c r="B314" s="123" t="e">
        <f>Interpolation!K272</f>
        <v>#DIV/0!</v>
      </c>
      <c r="C314" s="123" t="e">
        <f t="shared" si="4"/>
        <v>#DIV/0!</v>
      </c>
      <c r="G314" s="98"/>
    </row>
    <row r="315" spans="1:7" x14ac:dyDescent="0.25">
      <c r="A315" s="132">
        <v>471</v>
      </c>
      <c r="B315" s="123" t="e">
        <f>Interpolation!K273</f>
        <v>#DIV/0!</v>
      </c>
      <c r="C315" s="123" t="e">
        <f t="shared" si="4"/>
        <v>#DIV/0!</v>
      </c>
      <c r="G315" s="98"/>
    </row>
    <row r="316" spans="1:7" x14ac:dyDescent="0.25">
      <c r="A316" s="132">
        <v>472</v>
      </c>
      <c r="B316" s="123" t="e">
        <f>Interpolation!K274</f>
        <v>#DIV/0!</v>
      </c>
      <c r="C316" s="123" t="e">
        <f t="shared" si="4"/>
        <v>#DIV/0!</v>
      </c>
      <c r="G316" s="98"/>
    </row>
    <row r="317" spans="1:7" x14ac:dyDescent="0.25">
      <c r="A317" s="132">
        <v>473</v>
      </c>
      <c r="B317" s="123" t="e">
        <f>Interpolation!K275</f>
        <v>#DIV/0!</v>
      </c>
      <c r="C317" s="123" t="e">
        <f t="shared" si="4"/>
        <v>#DIV/0!</v>
      </c>
      <c r="G317" s="98"/>
    </row>
    <row r="318" spans="1:7" x14ac:dyDescent="0.25">
      <c r="A318" s="132">
        <v>474</v>
      </c>
      <c r="B318" s="123" t="e">
        <f>Interpolation!K276</f>
        <v>#DIV/0!</v>
      </c>
      <c r="C318" s="123" t="e">
        <f t="shared" si="4"/>
        <v>#DIV/0!</v>
      </c>
      <c r="G318" s="98"/>
    </row>
    <row r="319" spans="1:7" x14ac:dyDescent="0.25">
      <c r="A319" s="132">
        <v>475</v>
      </c>
      <c r="B319" s="123" t="e">
        <f>Interpolation!K277</f>
        <v>#DIV/0!</v>
      </c>
      <c r="C319" s="123" t="e">
        <f t="shared" si="4"/>
        <v>#DIV/0!</v>
      </c>
      <c r="G319" s="98"/>
    </row>
    <row r="320" spans="1:7" x14ac:dyDescent="0.25">
      <c r="A320" s="132">
        <v>476</v>
      </c>
      <c r="B320" s="123" t="e">
        <f>Interpolation!K278</f>
        <v>#DIV/0!</v>
      </c>
      <c r="C320" s="123" t="e">
        <f t="shared" si="4"/>
        <v>#DIV/0!</v>
      </c>
      <c r="G320" s="98"/>
    </row>
    <row r="321" spans="1:7" x14ac:dyDescent="0.25">
      <c r="A321" s="132">
        <v>477</v>
      </c>
      <c r="B321" s="123" t="e">
        <f>Interpolation!K279</f>
        <v>#DIV/0!</v>
      </c>
      <c r="C321" s="123" t="e">
        <f t="shared" si="4"/>
        <v>#DIV/0!</v>
      </c>
      <c r="G321" s="98"/>
    </row>
    <row r="322" spans="1:7" x14ac:dyDescent="0.25">
      <c r="A322" s="132">
        <v>478</v>
      </c>
      <c r="B322" s="123" t="e">
        <f>Interpolation!K280</f>
        <v>#DIV/0!</v>
      </c>
      <c r="C322" s="123" t="e">
        <f t="shared" si="4"/>
        <v>#DIV/0!</v>
      </c>
      <c r="G322" s="98"/>
    </row>
    <row r="323" spans="1:7" x14ac:dyDescent="0.25">
      <c r="A323" s="132">
        <v>479</v>
      </c>
      <c r="B323" s="123" t="e">
        <f>Interpolation!K281</f>
        <v>#DIV/0!</v>
      </c>
      <c r="C323" s="123" t="e">
        <f t="shared" si="4"/>
        <v>#DIV/0!</v>
      </c>
      <c r="G323" s="98"/>
    </row>
    <row r="324" spans="1:7" x14ac:dyDescent="0.25">
      <c r="A324" s="132">
        <v>480</v>
      </c>
      <c r="B324" s="123" t="e">
        <f>Interpolation!K282</f>
        <v>#DIV/0!</v>
      </c>
      <c r="C324" s="123" t="e">
        <f t="shared" si="4"/>
        <v>#DIV/0!</v>
      </c>
      <c r="G324" s="98"/>
    </row>
    <row r="325" spans="1:7" x14ac:dyDescent="0.25">
      <c r="A325" s="132">
        <v>481</v>
      </c>
      <c r="B325" s="123" t="e">
        <f>Interpolation!K283</f>
        <v>#DIV/0!</v>
      </c>
      <c r="C325" s="123" t="e">
        <f t="shared" si="4"/>
        <v>#DIV/0!</v>
      </c>
      <c r="G325" s="98"/>
    </row>
    <row r="326" spans="1:7" x14ac:dyDescent="0.25">
      <c r="A326" s="132">
        <v>482</v>
      </c>
      <c r="B326" s="123" t="e">
        <f>Interpolation!K284</f>
        <v>#DIV/0!</v>
      </c>
      <c r="C326" s="123" t="e">
        <f t="shared" si="4"/>
        <v>#DIV/0!</v>
      </c>
      <c r="G326" s="98"/>
    </row>
    <row r="327" spans="1:7" x14ac:dyDescent="0.25">
      <c r="A327" s="132">
        <v>483</v>
      </c>
      <c r="B327" s="123" t="e">
        <f>Interpolation!K285</f>
        <v>#DIV/0!</v>
      </c>
      <c r="C327" s="123" t="e">
        <f t="shared" si="4"/>
        <v>#DIV/0!</v>
      </c>
      <c r="G327" s="98"/>
    </row>
    <row r="328" spans="1:7" x14ac:dyDescent="0.25">
      <c r="A328" s="132">
        <v>484</v>
      </c>
      <c r="B328" s="123" t="e">
        <f>Interpolation!K286</f>
        <v>#DIV/0!</v>
      </c>
      <c r="C328" s="123" t="e">
        <f t="shared" si="4"/>
        <v>#DIV/0!</v>
      </c>
      <c r="G328" s="98"/>
    </row>
    <row r="329" spans="1:7" x14ac:dyDescent="0.25">
      <c r="A329" s="132">
        <v>485</v>
      </c>
      <c r="B329" s="123" t="e">
        <f>Interpolation!K287</f>
        <v>#DIV/0!</v>
      </c>
      <c r="C329" s="123" t="e">
        <f t="shared" si="4"/>
        <v>#DIV/0!</v>
      </c>
      <c r="G329" s="98"/>
    </row>
    <row r="330" spans="1:7" x14ac:dyDescent="0.25">
      <c r="A330" s="132">
        <v>486</v>
      </c>
      <c r="B330" s="123" t="e">
        <f>Interpolation!K288</f>
        <v>#DIV/0!</v>
      </c>
      <c r="C330" s="123" t="e">
        <f t="shared" si="4"/>
        <v>#DIV/0!</v>
      </c>
      <c r="G330" s="98"/>
    </row>
    <row r="331" spans="1:7" x14ac:dyDescent="0.25">
      <c r="A331" s="132">
        <v>487</v>
      </c>
      <c r="B331" s="123" t="e">
        <f>Interpolation!K289</f>
        <v>#DIV/0!</v>
      </c>
      <c r="C331" s="123" t="e">
        <f t="shared" si="4"/>
        <v>#DIV/0!</v>
      </c>
      <c r="G331" s="98"/>
    </row>
    <row r="332" spans="1:7" x14ac:dyDescent="0.25">
      <c r="A332" s="132">
        <v>488</v>
      </c>
      <c r="B332" s="123" t="e">
        <f>Interpolation!K290</f>
        <v>#DIV/0!</v>
      </c>
      <c r="C332" s="123" t="e">
        <f t="shared" si="4"/>
        <v>#DIV/0!</v>
      </c>
      <c r="G332" s="98"/>
    </row>
    <row r="333" spans="1:7" x14ac:dyDescent="0.25">
      <c r="A333" s="132">
        <v>489</v>
      </c>
      <c r="B333" s="123" t="e">
        <f>Interpolation!K291</f>
        <v>#DIV/0!</v>
      </c>
      <c r="C333" s="123" t="e">
        <f t="shared" si="4"/>
        <v>#DIV/0!</v>
      </c>
      <c r="G333" s="98"/>
    </row>
    <row r="334" spans="1:7" x14ac:dyDescent="0.25">
      <c r="A334" s="132">
        <v>490</v>
      </c>
      <c r="B334" s="123" t="e">
        <f>Interpolation!K292</f>
        <v>#DIV/0!</v>
      </c>
      <c r="C334" s="123" t="e">
        <f t="shared" si="4"/>
        <v>#DIV/0!</v>
      </c>
      <c r="G334" s="98"/>
    </row>
    <row r="335" spans="1:7" x14ac:dyDescent="0.25">
      <c r="A335" s="132">
        <v>491</v>
      </c>
      <c r="B335" s="123" t="e">
        <f>Interpolation!K293</f>
        <v>#DIV/0!</v>
      </c>
      <c r="C335" s="123" t="e">
        <f t="shared" si="4"/>
        <v>#DIV/0!</v>
      </c>
      <c r="G335" s="98"/>
    </row>
    <row r="336" spans="1:7" x14ac:dyDescent="0.25">
      <c r="A336" s="132">
        <v>492</v>
      </c>
      <c r="B336" s="123" t="e">
        <f>Interpolation!K294</f>
        <v>#DIV/0!</v>
      </c>
      <c r="C336" s="123" t="e">
        <f t="shared" si="4"/>
        <v>#DIV/0!</v>
      </c>
      <c r="G336" s="98"/>
    </row>
    <row r="337" spans="1:7" x14ac:dyDescent="0.25">
      <c r="A337" s="132">
        <v>493</v>
      </c>
      <c r="B337" s="123" t="e">
        <f>Interpolation!K295</f>
        <v>#DIV/0!</v>
      </c>
      <c r="C337" s="123" t="e">
        <f t="shared" si="4"/>
        <v>#DIV/0!</v>
      </c>
      <c r="G337" s="98"/>
    </row>
    <row r="338" spans="1:7" x14ac:dyDescent="0.25">
      <c r="A338" s="132">
        <v>494</v>
      </c>
      <c r="B338" s="123" t="e">
        <f>Interpolation!K296</f>
        <v>#DIV/0!</v>
      </c>
      <c r="C338" s="123" t="e">
        <f t="shared" si="4"/>
        <v>#DIV/0!</v>
      </c>
      <c r="G338" s="98"/>
    </row>
    <row r="339" spans="1:7" x14ac:dyDescent="0.25">
      <c r="A339" s="132">
        <v>495</v>
      </c>
      <c r="B339" s="123" t="e">
        <f>Interpolation!K297</f>
        <v>#DIV/0!</v>
      </c>
      <c r="C339" s="123" t="e">
        <f t="shared" si="4"/>
        <v>#DIV/0!</v>
      </c>
      <c r="G339" s="98"/>
    </row>
    <row r="340" spans="1:7" x14ac:dyDescent="0.25">
      <c r="A340" s="132">
        <v>496</v>
      </c>
      <c r="B340" s="123" t="e">
        <f>Interpolation!K298</f>
        <v>#DIV/0!</v>
      </c>
      <c r="C340" s="123" t="e">
        <f t="shared" si="4"/>
        <v>#DIV/0!</v>
      </c>
      <c r="G340" s="98"/>
    </row>
    <row r="341" spans="1:7" x14ac:dyDescent="0.25">
      <c r="A341" s="132">
        <v>497</v>
      </c>
      <c r="B341" s="123" t="e">
        <f>Interpolation!K299</f>
        <v>#DIV/0!</v>
      </c>
      <c r="C341" s="123" t="e">
        <f t="shared" si="4"/>
        <v>#DIV/0!</v>
      </c>
      <c r="G341" s="98"/>
    </row>
    <row r="342" spans="1:7" x14ac:dyDescent="0.25">
      <c r="A342" s="132">
        <v>498</v>
      </c>
      <c r="B342" s="123" t="e">
        <f>Interpolation!K300</f>
        <v>#DIV/0!</v>
      </c>
      <c r="C342" s="123" t="e">
        <f t="shared" si="4"/>
        <v>#DIV/0!</v>
      </c>
      <c r="G342" s="98"/>
    </row>
    <row r="343" spans="1:7" x14ac:dyDescent="0.25">
      <c r="A343" s="132">
        <v>499</v>
      </c>
      <c r="B343" s="123" t="e">
        <f>Interpolation!K301</f>
        <v>#DIV/0!</v>
      </c>
      <c r="C343" s="123" t="e">
        <f t="shared" ref="C343:C406" si="5">B343*A343</f>
        <v>#DIV/0!</v>
      </c>
      <c r="G343" s="98"/>
    </row>
    <row r="344" spans="1:7" x14ac:dyDescent="0.25">
      <c r="A344" s="132">
        <v>500</v>
      </c>
      <c r="B344" s="123" t="e">
        <f>Interpolation!K302</f>
        <v>#DIV/0!</v>
      </c>
      <c r="C344" s="123" t="e">
        <f t="shared" si="5"/>
        <v>#DIV/0!</v>
      </c>
      <c r="G344" s="98"/>
    </row>
    <row r="345" spans="1:7" x14ac:dyDescent="0.25">
      <c r="A345" s="132">
        <v>501</v>
      </c>
      <c r="B345" s="123" t="e">
        <f>Interpolation!K303</f>
        <v>#DIV/0!</v>
      </c>
      <c r="C345" s="123" t="e">
        <f t="shared" si="5"/>
        <v>#DIV/0!</v>
      </c>
      <c r="G345" s="98"/>
    </row>
    <row r="346" spans="1:7" x14ac:dyDescent="0.25">
      <c r="A346" s="132">
        <v>502</v>
      </c>
      <c r="B346" s="123" t="e">
        <f>Interpolation!K304</f>
        <v>#DIV/0!</v>
      </c>
      <c r="C346" s="123" t="e">
        <f t="shared" si="5"/>
        <v>#DIV/0!</v>
      </c>
      <c r="G346" s="98"/>
    </row>
    <row r="347" spans="1:7" x14ac:dyDescent="0.25">
      <c r="A347" s="132">
        <v>503</v>
      </c>
      <c r="B347" s="123" t="e">
        <f>Interpolation!K305</f>
        <v>#DIV/0!</v>
      </c>
      <c r="C347" s="123" t="e">
        <f t="shared" si="5"/>
        <v>#DIV/0!</v>
      </c>
      <c r="G347" s="98"/>
    </row>
    <row r="348" spans="1:7" x14ac:dyDescent="0.25">
      <c r="A348" s="132">
        <v>504</v>
      </c>
      <c r="B348" s="123" t="e">
        <f>Interpolation!K306</f>
        <v>#DIV/0!</v>
      </c>
      <c r="C348" s="123" t="e">
        <f t="shared" si="5"/>
        <v>#DIV/0!</v>
      </c>
      <c r="G348" s="98"/>
    </row>
    <row r="349" spans="1:7" x14ac:dyDescent="0.25">
      <c r="A349" s="132">
        <v>505</v>
      </c>
      <c r="B349" s="123" t="e">
        <f>Interpolation!K307</f>
        <v>#DIV/0!</v>
      </c>
      <c r="C349" s="123" t="e">
        <f t="shared" si="5"/>
        <v>#DIV/0!</v>
      </c>
      <c r="G349" s="98"/>
    </row>
    <row r="350" spans="1:7" x14ac:dyDescent="0.25">
      <c r="A350" s="132">
        <v>506</v>
      </c>
      <c r="B350" s="123" t="e">
        <f>Interpolation!K308</f>
        <v>#DIV/0!</v>
      </c>
      <c r="C350" s="123" t="e">
        <f t="shared" si="5"/>
        <v>#DIV/0!</v>
      </c>
      <c r="G350" s="98"/>
    </row>
    <row r="351" spans="1:7" x14ac:dyDescent="0.25">
      <c r="A351" s="132">
        <v>507</v>
      </c>
      <c r="B351" s="123" t="e">
        <f>Interpolation!K309</f>
        <v>#DIV/0!</v>
      </c>
      <c r="C351" s="123" t="e">
        <f t="shared" si="5"/>
        <v>#DIV/0!</v>
      </c>
      <c r="G351" s="98"/>
    </row>
    <row r="352" spans="1:7" x14ac:dyDescent="0.25">
      <c r="A352" s="132">
        <v>508</v>
      </c>
      <c r="B352" s="123" t="e">
        <f>Interpolation!K310</f>
        <v>#DIV/0!</v>
      </c>
      <c r="C352" s="123" t="e">
        <f t="shared" si="5"/>
        <v>#DIV/0!</v>
      </c>
      <c r="G352" s="98"/>
    </row>
    <row r="353" spans="1:7" x14ac:dyDescent="0.25">
      <c r="A353" s="132">
        <v>509</v>
      </c>
      <c r="B353" s="123" t="e">
        <f>Interpolation!K311</f>
        <v>#DIV/0!</v>
      </c>
      <c r="C353" s="123" t="e">
        <f t="shared" si="5"/>
        <v>#DIV/0!</v>
      </c>
      <c r="G353" s="98"/>
    </row>
    <row r="354" spans="1:7" x14ac:dyDescent="0.25">
      <c r="A354" s="132">
        <v>510</v>
      </c>
      <c r="B354" s="123" t="e">
        <f>Interpolation!K312</f>
        <v>#DIV/0!</v>
      </c>
      <c r="C354" s="123" t="e">
        <f t="shared" si="5"/>
        <v>#DIV/0!</v>
      </c>
      <c r="G354" s="98"/>
    </row>
    <row r="355" spans="1:7" x14ac:dyDescent="0.25">
      <c r="A355" s="132">
        <v>511</v>
      </c>
      <c r="B355" s="123" t="e">
        <f>Interpolation!K313</f>
        <v>#DIV/0!</v>
      </c>
      <c r="C355" s="123" t="e">
        <f t="shared" si="5"/>
        <v>#DIV/0!</v>
      </c>
      <c r="G355" s="98"/>
    </row>
    <row r="356" spans="1:7" x14ac:dyDescent="0.25">
      <c r="A356" s="132">
        <v>512</v>
      </c>
      <c r="B356" s="123" t="e">
        <f>Interpolation!K314</f>
        <v>#DIV/0!</v>
      </c>
      <c r="C356" s="123" t="e">
        <f t="shared" si="5"/>
        <v>#DIV/0!</v>
      </c>
      <c r="G356" s="98"/>
    </row>
    <row r="357" spans="1:7" x14ac:dyDescent="0.25">
      <c r="A357" s="132">
        <v>513</v>
      </c>
      <c r="B357" s="123" t="e">
        <f>Interpolation!K315</f>
        <v>#DIV/0!</v>
      </c>
      <c r="C357" s="123" t="e">
        <f t="shared" si="5"/>
        <v>#DIV/0!</v>
      </c>
      <c r="G357" s="98"/>
    </row>
    <row r="358" spans="1:7" x14ac:dyDescent="0.25">
      <c r="A358" s="132">
        <v>514</v>
      </c>
      <c r="B358" s="123" t="e">
        <f>Interpolation!K316</f>
        <v>#DIV/0!</v>
      </c>
      <c r="C358" s="123" t="e">
        <f t="shared" si="5"/>
        <v>#DIV/0!</v>
      </c>
      <c r="G358" s="98"/>
    </row>
    <row r="359" spans="1:7" x14ac:dyDescent="0.25">
      <c r="A359" s="132">
        <v>515</v>
      </c>
      <c r="B359" s="123" t="e">
        <f>Interpolation!K317</f>
        <v>#DIV/0!</v>
      </c>
      <c r="C359" s="123" t="e">
        <f t="shared" si="5"/>
        <v>#DIV/0!</v>
      </c>
      <c r="G359" s="98"/>
    </row>
    <row r="360" spans="1:7" x14ac:dyDescent="0.25">
      <c r="A360" s="132">
        <v>516</v>
      </c>
      <c r="B360" s="123" t="e">
        <f>Interpolation!K318</f>
        <v>#DIV/0!</v>
      </c>
      <c r="C360" s="123" t="e">
        <f t="shared" si="5"/>
        <v>#DIV/0!</v>
      </c>
      <c r="G360" s="98"/>
    </row>
    <row r="361" spans="1:7" x14ac:dyDescent="0.25">
      <c r="A361" s="132">
        <v>517</v>
      </c>
      <c r="B361" s="123" t="e">
        <f>Interpolation!K319</f>
        <v>#DIV/0!</v>
      </c>
      <c r="C361" s="123" t="e">
        <f t="shared" si="5"/>
        <v>#DIV/0!</v>
      </c>
      <c r="G361" s="98"/>
    </row>
    <row r="362" spans="1:7" x14ac:dyDescent="0.25">
      <c r="A362" s="132">
        <v>518</v>
      </c>
      <c r="B362" s="123" t="e">
        <f>Interpolation!K320</f>
        <v>#DIV/0!</v>
      </c>
      <c r="C362" s="123" t="e">
        <f t="shared" si="5"/>
        <v>#DIV/0!</v>
      </c>
      <c r="G362" s="98"/>
    </row>
    <row r="363" spans="1:7" x14ac:dyDescent="0.25">
      <c r="A363" s="132">
        <v>519</v>
      </c>
      <c r="B363" s="123" t="e">
        <f>Interpolation!K321</f>
        <v>#DIV/0!</v>
      </c>
      <c r="C363" s="123" t="e">
        <f t="shared" si="5"/>
        <v>#DIV/0!</v>
      </c>
      <c r="G363" s="98"/>
    </row>
    <row r="364" spans="1:7" x14ac:dyDescent="0.25">
      <c r="A364" s="132">
        <v>520</v>
      </c>
      <c r="B364" s="123" t="e">
        <f>Interpolation!K322</f>
        <v>#DIV/0!</v>
      </c>
      <c r="C364" s="123" t="e">
        <f t="shared" si="5"/>
        <v>#DIV/0!</v>
      </c>
      <c r="G364" s="98"/>
    </row>
    <row r="365" spans="1:7" x14ac:dyDescent="0.25">
      <c r="A365" s="132">
        <v>521</v>
      </c>
      <c r="B365" s="123" t="e">
        <f>Interpolation!K323</f>
        <v>#DIV/0!</v>
      </c>
      <c r="C365" s="123" t="e">
        <f t="shared" si="5"/>
        <v>#DIV/0!</v>
      </c>
      <c r="G365" s="98"/>
    </row>
    <row r="366" spans="1:7" x14ac:dyDescent="0.25">
      <c r="A366" s="132">
        <v>522</v>
      </c>
      <c r="B366" s="123" t="e">
        <f>Interpolation!K324</f>
        <v>#DIV/0!</v>
      </c>
      <c r="C366" s="123" t="e">
        <f t="shared" si="5"/>
        <v>#DIV/0!</v>
      </c>
      <c r="G366" s="98"/>
    </row>
    <row r="367" spans="1:7" x14ac:dyDescent="0.25">
      <c r="A367" s="132">
        <v>523</v>
      </c>
      <c r="B367" s="123" t="e">
        <f>Interpolation!K325</f>
        <v>#DIV/0!</v>
      </c>
      <c r="C367" s="123" t="e">
        <f t="shared" si="5"/>
        <v>#DIV/0!</v>
      </c>
      <c r="G367" s="98"/>
    </row>
    <row r="368" spans="1:7" x14ac:dyDescent="0.25">
      <c r="A368" s="132">
        <v>524</v>
      </c>
      <c r="B368" s="123" t="e">
        <f>Interpolation!K326</f>
        <v>#DIV/0!</v>
      </c>
      <c r="C368" s="123" t="e">
        <f t="shared" si="5"/>
        <v>#DIV/0!</v>
      </c>
      <c r="G368" s="98"/>
    </row>
    <row r="369" spans="1:7" x14ac:dyDescent="0.25">
      <c r="A369" s="132">
        <v>525</v>
      </c>
      <c r="B369" s="123" t="e">
        <f>Interpolation!K327</f>
        <v>#DIV/0!</v>
      </c>
      <c r="C369" s="123" t="e">
        <f t="shared" si="5"/>
        <v>#DIV/0!</v>
      </c>
      <c r="G369" s="98"/>
    </row>
    <row r="370" spans="1:7" x14ac:dyDescent="0.25">
      <c r="A370" s="132">
        <v>526</v>
      </c>
      <c r="B370" s="123" t="e">
        <f>Interpolation!K328</f>
        <v>#DIV/0!</v>
      </c>
      <c r="C370" s="123" t="e">
        <f t="shared" si="5"/>
        <v>#DIV/0!</v>
      </c>
      <c r="G370" s="98"/>
    </row>
    <row r="371" spans="1:7" x14ac:dyDescent="0.25">
      <c r="A371" s="132">
        <v>527</v>
      </c>
      <c r="B371" s="123" t="e">
        <f>Interpolation!K329</f>
        <v>#DIV/0!</v>
      </c>
      <c r="C371" s="123" t="e">
        <f t="shared" si="5"/>
        <v>#DIV/0!</v>
      </c>
      <c r="G371" s="98"/>
    </row>
    <row r="372" spans="1:7" x14ac:dyDescent="0.25">
      <c r="A372" s="132">
        <v>528</v>
      </c>
      <c r="B372" s="123" t="e">
        <f>Interpolation!K330</f>
        <v>#DIV/0!</v>
      </c>
      <c r="C372" s="123" t="e">
        <f t="shared" si="5"/>
        <v>#DIV/0!</v>
      </c>
      <c r="G372" s="98"/>
    </row>
    <row r="373" spans="1:7" x14ac:dyDescent="0.25">
      <c r="A373" s="132">
        <v>529</v>
      </c>
      <c r="B373" s="123" t="e">
        <f>Interpolation!K331</f>
        <v>#DIV/0!</v>
      </c>
      <c r="C373" s="123" t="e">
        <f t="shared" si="5"/>
        <v>#DIV/0!</v>
      </c>
      <c r="G373" s="98"/>
    </row>
    <row r="374" spans="1:7" x14ac:dyDescent="0.25">
      <c r="A374" s="132">
        <v>530</v>
      </c>
      <c r="B374" s="123" t="e">
        <f>Interpolation!K332</f>
        <v>#DIV/0!</v>
      </c>
      <c r="C374" s="123" t="e">
        <f t="shared" si="5"/>
        <v>#DIV/0!</v>
      </c>
      <c r="G374" s="98"/>
    </row>
    <row r="375" spans="1:7" x14ac:dyDescent="0.25">
      <c r="A375" s="132">
        <v>531</v>
      </c>
      <c r="B375" s="123" t="e">
        <f>Interpolation!K333</f>
        <v>#DIV/0!</v>
      </c>
      <c r="C375" s="123" t="e">
        <f t="shared" si="5"/>
        <v>#DIV/0!</v>
      </c>
      <c r="G375" s="98"/>
    </row>
    <row r="376" spans="1:7" x14ac:dyDescent="0.25">
      <c r="A376" s="132">
        <v>532</v>
      </c>
      <c r="B376" s="123" t="e">
        <f>Interpolation!K334</f>
        <v>#DIV/0!</v>
      </c>
      <c r="C376" s="123" t="e">
        <f t="shared" si="5"/>
        <v>#DIV/0!</v>
      </c>
      <c r="G376" s="98"/>
    </row>
    <row r="377" spans="1:7" x14ac:dyDescent="0.25">
      <c r="A377" s="132">
        <v>533</v>
      </c>
      <c r="B377" s="123" t="e">
        <f>Interpolation!K335</f>
        <v>#DIV/0!</v>
      </c>
      <c r="C377" s="123" t="e">
        <f t="shared" si="5"/>
        <v>#DIV/0!</v>
      </c>
      <c r="G377" s="98"/>
    </row>
    <row r="378" spans="1:7" x14ac:dyDescent="0.25">
      <c r="A378" s="132">
        <v>534</v>
      </c>
      <c r="B378" s="123" t="e">
        <f>Interpolation!K336</f>
        <v>#DIV/0!</v>
      </c>
      <c r="C378" s="123" t="e">
        <f t="shared" si="5"/>
        <v>#DIV/0!</v>
      </c>
      <c r="G378" s="98"/>
    </row>
    <row r="379" spans="1:7" x14ac:dyDescent="0.25">
      <c r="A379" s="132">
        <v>535</v>
      </c>
      <c r="B379" s="123" t="e">
        <f>Interpolation!K337</f>
        <v>#DIV/0!</v>
      </c>
      <c r="C379" s="123" t="e">
        <f t="shared" si="5"/>
        <v>#DIV/0!</v>
      </c>
      <c r="G379" s="98"/>
    </row>
    <row r="380" spans="1:7" x14ac:dyDescent="0.25">
      <c r="A380" s="132">
        <v>536</v>
      </c>
      <c r="B380" s="123" t="e">
        <f>Interpolation!K338</f>
        <v>#DIV/0!</v>
      </c>
      <c r="C380" s="123" t="e">
        <f t="shared" si="5"/>
        <v>#DIV/0!</v>
      </c>
      <c r="G380" s="98"/>
    </row>
    <row r="381" spans="1:7" x14ac:dyDescent="0.25">
      <c r="A381" s="132">
        <v>537</v>
      </c>
      <c r="B381" s="123" t="e">
        <f>Interpolation!K339</f>
        <v>#DIV/0!</v>
      </c>
      <c r="C381" s="123" t="e">
        <f t="shared" si="5"/>
        <v>#DIV/0!</v>
      </c>
      <c r="G381" s="98"/>
    </row>
    <row r="382" spans="1:7" x14ac:dyDescent="0.25">
      <c r="A382" s="132">
        <v>538</v>
      </c>
      <c r="B382" s="123" t="e">
        <f>Interpolation!K340</f>
        <v>#DIV/0!</v>
      </c>
      <c r="C382" s="123" t="e">
        <f t="shared" si="5"/>
        <v>#DIV/0!</v>
      </c>
      <c r="G382" s="98"/>
    </row>
    <row r="383" spans="1:7" x14ac:dyDescent="0.25">
      <c r="A383" s="132">
        <v>539</v>
      </c>
      <c r="B383" s="123" t="e">
        <f>Interpolation!K341</f>
        <v>#DIV/0!</v>
      </c>
      <c r="C383" s="123" t="e">
        <f t="shared" si="5"/>
        <v>#DIV/0!</v>
      </c>
      <c r="G383" s="98"/>
    </row>
    <row r="384" spans="1:7" x14ac:dyDescent="0.25">
      <c r="A384" s="132">
        <v>540</v>
      </c>
      <c r="B384" s="123" t="e">
        <f>Interpolation!K342</f>
        <v>#DIV/0!</v>
      </c>
      <c r="C384" s="123" t="e">
        <f t="shared" si="5"/>
        <v>#DIV/0!</v>
      </c>
      <c r="G384" s="98"/>
    </row>
    <row r="385" spans="1:7" x14ac:dyDescent="0.25">
      <c r="A385" s="132">
        <v>541</v>
      </c>
      <c r="B385" s="123" t="e">
        <f>Interpolation!K343</f>
        <v>#DIV/0!</v>
      </c>
      <c r="C385" s="123" t="e">
        <f t="shared" si="5"/>
        <v>#DIV/0!</v>
      </c>
      <c r="G385" s="98"/>
    </row>
    <row r="386" spans="1:7" x14ac:dyDescent="0.25">
      <c r="A386" s="132">
        <v>542</v>
      </c>
      <c r="B386" s="123" t="e">
        <f>Interpolation!K344</f>
        <v>#DIV/0!</v>
      </c>
      <c r="C386" s="123" t="e">
        <f t="shared" si="5"/>
        <v>#DIV/0!</v>
      </c>
      <c r="G386" s="98"/>
    </row>
    <row r="387" spans="1:7" x14ac:dyDescent="0.25">
      <c r="A387" s="132">
        <v>543</v>
      </c>
      <c r="B387" s="123" t="e">
        <f>Interpolation!K345</f>
        <v>#DIV/0!</v>
      </c>
      <c r="C387" s="123" t="e">
        <f t="shared" si="5"/>
        <v>#DIV/0!</v>
      </c>
      <c r="G387" s="98"/>
    </row>
    <row r="388" spans="1:7" x14ac:dyDescent="0.25">
      <c r="A388" s="132">
        <v>544</v>
      </c>
      <c r="B388" s="123" t="e">
        <f>Interpolation!K346</f>
        <v>#DIV/0!</v>
      </c>
      <c r="C388" s="123" t="e">
        <f t="shared" si="5"/>
        <v>#DIV/0!</v>
      </c>
      <c r="G388" s="98"/>
    </row>
    <row r="389" spans="1:7" x14ac:dyDescent="0.25">
      <c r="A389" s="132">
        <v>545</v>
      </c>
      <c r="B389" s="123" t="e">
        <f>Interpolation!K347</f>
        <v>#DIV/0!</v>
      </c>
      <c r="C389" s="123" t="e">
        <f t="shared" si="5"/>
        <v>#DIV/0!</v>
      </c>
      <c r="G389" s="98"/>
    </row>
    <row r="390" spans="1:7" x14ac:dyDescent="0.25">
      <c r="A390" s="132">
        <v>546</v>
      </c>
      <c r="B390" s="123" t="e">
        <f>Interpolation!K348</f>
        <v>#DIV/0!</v>
      </c>
      <c r="C390" s="123" t="e">
        <f t="shared" si="5"/>
        <v>#DIV/0!</v>
      </c>
      <c r="G390" s="98"/>
    </row>
    <row r="391" spans="1:7" x14ac:dyDescent="0.25">
      <c r="A391" s="132">
        <v>547</v>
      </c>
      <c r="B391" s="123" t="e">
        <f>Interpolation!K349</f>
        <v>#DIV/0!</v>
      </c>
      <c r="C391" s="123" t="e">
        <f t="shared" si="5"/>
        <v>#DIV/0!</v>
      </c>
      <c r="G391" s="98"/>
    </row>
    <row r="392" spans="1:7" x14ac:dyDescent="0.25">
      <c r="A392" s="132">
        <v>548</v>
      </c>
      <c r="B392" s="123" t="e">
        <f>Interpolation!K350</f>
        <v>#DIV/0!</v>
      </c>
      <c r="C392" s="123" t="e">
        <f t="shared" si="5"/>
        <v>#DIV/0!</v>
      </c>
      <c r="G392" s="98"/>
    </row>
    <row r="393" spans="1:7" x14ac:dyDescent="0.25">
      <c r="A393" s="132">
        <v>549</v>
      </c>
      <c r="B393" s="123" t="e">
        <f>Interpolation!K351</f>
        <v>#DIV/0!</v>
      </c>
      <c r="C393" s="123" t="e">
        <f t="shared" si="5"/>
        <v>#DIV/0!</v>
      </c>
      <c r="G393" s="98"/>
    </row>
    <row r="394" spans="1:7" x14ac:dyDescent="0.25">
      <c r="A394" s="132">
        <v>550</v>
      </c>
      <c r="B394" s="123" t="e">
        <f>Interpolation!K352</f>
        <v>#DIV/0!</v>
      </c>
      <c r="C394" s="123" t="e">
        <f t="shared" si="5"/>
        <v>#DIV/0!</v>
      </c>
      <c r="G394" s="98"/>
    </row>
    <row r="395" spans="1:7" x14ac:dyDescent="0.25">
      <c r="A395" s="132">
        <v>551</v>
      </c>
      <c r="B395" s="123" t="e">
        <f>Interpolation!K353</f>
        <v>#DIV/0!</v>
      </c>
      <c r="C395" s="123" t="e">
        <f t="shared" si="5"/>
        <v>#DIV/0!</v>
      </c>
      <c r="G395" s="98"/>
    </row>
    <row r="396" spans="1:7" x14ac:dyDescent="0.25">
      <c r="A396" s="132">
        <v>552</v>
      </c>
      <c r="B396" s="123" t="e">
        <f>Interpolation!K354</f>
        <v>#DIV/0!</v>
      </c>
      <c r="C396" s="123" t="e">
        <f t="shared" si="5"/>
        <v>#DIV/0!</v>
      </c>
      <c r="G396" s="98"/>
    </row>
    <row r="397" spans="1:7" x14ac:dyDescent="0.25">
      <c r="A397" s="132">
        <v>553</v>
      </c>
      <c r="B397" s="123" t="e">
        <f>Interpolation!K355</f>
        <v>#DIV/0!</v>
      </c>
      <c r="C397" s="123" t="e">
        <f t="shared" si="5"/>
        <v>#DIV/0!</v>
      </c>
      <c r="G397" s="98"/>
    </row>
    <row r="398" spans="1:7" x14ac:dyDescent="0.25">
      <c r="A398" s="132">
        <v>554</v>
      </c>
      <c r="B398" s="123" t="e">
        <f>Interpolation!K356</f>
        <v>#DIV/0!</v>
      </c>
      <c r="C398" s="123" t="e">
        <f t="shared" si="5"/>
        <v>#DIV/0!</v>
      </c>
      <c r="G398" s="98"/>
    </row>
    <row r="399" spans="1:7" x14ac:dyDescent="0.25">
      <c r="A399" s="132">
        <v>555</v>
      </c>
      <c r="B399" s="123" t="e">
        <f>Interpolation!K357</f>
        <v>#DIV/0!</v>
      </c>
      <c r="C399" s="123" t="e">
        <f t="shared" si="5"/>
        <v>#DIV/0!</v>
      </c>
      <c r="G399" s="98"/>
    </row>
    <row r="400" spans="1:7" x14ac:dyDescent="0.25">
      <c r="A400" s="132">
        <v>556</v>
      </c>
      <c r="B400" s="123" t="e">
        <f>Interpolation!K358</f>
        <v>#DIV/0!</v>
      </c>
      <c r="C400" s="123" t="e">
        <f t="shared" si="5"/>
        <v>#DIV/0!</v>
      </c>
      <c r="G400" s="98"/>
    </row>
    <row r="401" spans="1:7" x14ac:dyDescent="0.25">
      <c r="A401" s="132">
        <v>557</v>
      </c>
      <c r="B401" s="123" t="e">
        <f>Interpolation!K359</f>
        <v>#DIV/0!</v>
      </c>
      <c r="C401" s="123" t="e">
        <f t="shared" si="5"/>
        <v>#DIV/0!</v>
      </c>
      <c r="G401" s="98"/>
    </row>
    <row r="402" spans="1:7" x14ac:dyDescent="0.25">
      <c r="A402" s="132">
        <v>558</v>
      </c>
      <c r="B402" s="123" t="e">
        <f>Interpolation!K360</f>
        <v>#DIV/0!</v>
      </c>
      <c r="C402" s="123" t="e">
        <f t="shared" si="5"/>
        <v>#DIV/0!</v>
      </c>
      <c r="G402" s="98"/>
    </row>
    <row r="403" spans="1:7" x14ac:dyDescent="0.25">
      <c r="A403" s="132">
        <v>559</v>
      </c>
      <c r="B403" s="123" t="e">
        <f>Interpolation!K361</f>
        <v>#DIV/0!</v>
      </c>
      <c r="C403" s="123" t="e">
        <f t="shared" si="5"/>
        <v>#DIV/0!</v>
      </c>
      <c r="G403" s="98"/>
    </row>
    <row r="404" spans="1:7" x14ac:dyDescent="0.25">
      <c r="A404" s="132">
        <v>560</v>
      </c>
      <c r="B404" s="123" t="e">
        <f>Interpolation!K362</f>
        <v>#DIV/0!</v>
      </c>
      <c r="C404" s="123" t="e">
        <f t="shared" si="5"/>
        <v>#DIV/0!</v>
      </c>
      <c r="G404" s="98"/>
    </row>
    <row r="405" spans="1:7" x14ac:dyDescent="0.25">
      <c r="A405" s="132">
        <v>561</v>
      </c>
      <c r="B405" s="123" t="e">
        <f>Interpolation!K363</f>
        <v>#DIV/0!</v>
      </c>
      <c r="C405" s="123" t="e">
        <f t="shared" si="5"/>
        <v>#DIV/0!</v>
      </c>
      <c r="G405" s="98"/>
    </row>
    <row r="406" spans="1:7" x14ac:dyDescent="0.25">
      <c r="A406" s="132">
        <v>562</v>
      </c>
      <c r="B406" s="123" t="e">
        <f>Interpolation!K364</f>
        <v>#DIV/0!</v>
      </c>
      <c r="C406" s="123" t="e">
        <f t="shared" si="5"/>
        <v>#DIV/0!</v>
      </c>
      <c r="G406" s="98"/>
    </row>
    <row r="407" spans="1:7" x14ac:dyDescent="0.25">
      <c r="A407" s="132">
        <v>563</v>
      </c>
      <c r="B407" s="123" t="e">
        <f>Interpolation!K365</f>
        <v>#DIV/0!</v>
      </c>
      <c r="C407" s="123" t="e">
        <f t="shared" ref="C407:C470" si="6">B407*A407</f>
        <v>#DIV/0!</v>
      </c>
      <c r="G407" s="98"/>
    </row>
    <row r="408" spans="1:7" x14ac:dyDescent="0.25">
      <c r="A408" s="132">
        <v>564</v>
      </c>
      <c r="B408" s="123" t="e">
        <f>Interpolation!K366</f>
        <v>#DIV/0!</v>
      </c>
      <c r="C408" s="123" t="e">
        <f t="shared" si="6"/>
        <v>#DIV/0!</v>
      </c>
      <c r="G408" s="98"/>
    </row>
    <row r="409" spans="1:7" x14ac:dyDescent="0.25">
      <c r="A409" s="132">
        <v>565</v>
      </c>
      <c r="B409" s="123" t="e">
        <f>Interpolation!K367</f>
        <v>#DIV/0!</v>
      </c>
      <c r="C409" s="123" t="e">
        <f t="shared" si="6"/>
        <v>#DIV/0!</v>
      </c>
      <c r="G409" s="98"/>
    </row>
    <row r="410" spans="1:7" x14ac:dyDescent="0.25">
      <c r="A410" s="132">
        <v>566</v>
      </c>
      <c r="B410" s="123" t="e">
        <f>Interpolation!K368</f>
        <v>#DIV/0!</v>
      </c>
      <c r="C410" s="123" t="e">
        <f t="shared" si="6"/>
        <v>#DIV/0!</v>
      </c>
      <c r="G410" s="98"/>
    </row>
    <row r="411" spans="1:7" x14ac:dyDescent="0.25">
      <c r="A411" s="132">
        <v>567</v>
      </c>
      <c r="B411" s="123" t="e">
        <f>Interpolation!K369</f>
        <v>#DIV/0!</v>
      </c>
      <c r="C411" s="123" t="e">
        <f t="shared" si="6"/>
        <v>#DIV/0!</v>
      </c>
      <c r="G411" s="98"/>
    </row>
    <row r="412" spans="1:7" x14ac:dyDescent="0.25">
      <c r="A412" s="132">
        <v>568</v>
      </c>
      <c r="B412" s="123" t="e">
        <f>Interpolation!K370</f>
        <v>#DIV/0!</v>
      </c>
      <c r="C412" s="123" t="e">
        <f t="shared" si="6"/>
        <v>#DIV/0!</v>
      </c>
      <c r="G412" s="98"/>
    </row>
    <row r="413" spans="1:7" x14ac:dyDescent="0.25">
      <c r="A413" s="132">
        <v>569</v>
      </c>
      <c r="B413" s="123" t="e">
        <f>Interpolation!K371</f>
        <v>#DIV/0!</v>
      </c>
      <c r="C413" s="123" t="e">
        <f t="shared" si="6"/>
        <v>#DIV/0!</v>
      </c>
      <c r="G413" s="98"/>
    </row>
    <row r="414" spans="1:7" x14ac:dyDescent="0.25">
      <c r="A414" s="132">
        <v>570</v>
      </c>
      <c r="B414" s="123" t="e">
        <f>Interpolation!K372</f>
        <v>#DIV/0!</v>
      </c>
      <c r="C414" s="123" t="e">
        <f t="shared" si="6"/>
        <v>#DIV/0!</v>
      </c>
      <c r="G414" s="98"/>
    </row>
    <row r="415" spans="1:7" x14ac:dyDescent="0.25">
      <c r="A415" s="132">
        <v>571</v>
      </c>
      <c r="B415" s="123" t="e">
        <f>Interpolation!K373</f>
        <v>#DIV/0!</v>
      </c>
      <c r="C415" s="123" t="e">
        <f t="shared" si="6"/>
        <v>#DIV/0!</v>
      </c>
      <c r="G415" s="98"/>
    </row>
    <row r="416" spans="1:7" x14ac:dyDescent="0.25">
      <c r="A416" s="132">
        <v>572</v>
      </c>
      <c r="B416" s="123" t="e">
        <f>Interpolation!K374</f>
        <v>#DIV/0!</v>
      </c>
      <c r="C416" s="123" t="e">
        <f t="shared" si="6"/>
        <v>#DIV/0!</v>
      </c>
      <c r="G416" s="98"/>
    </row>
    <row r="417" spans="1:7" x14ac:dyDescent="0.25">
      <c r="A417" s="132">
        <v>573</v>
      </c>
      <c r="B417" s="123" t="e">
        <f>Interpolation!K375</f>
        <v>#DIV/0!</v>
      </c>
      <c r="C417" s="123" t="e">
        <f t="shared" si="6"/>
        <v>#DIV/0!</v>
      </c>
      <c r="G417" s="98"/>
    </row>
    <row r="418" spans="1:7" x14ac:dyDescent="0.25">
      <c r="A418" s="132">
        <v>574</v>
      </c>
      <c r="B418" s="123" t="e">
        <f>Interpolation!K376</f>
        <v>#DIV/0!</v>
      </c>
      <c r="C418" s="123" t="e">
        <f t="shared" si="6"/>
        <v>#DIV/0!</v>
      </c>
      <c r="G418" s="98"/>
    </row>
    <row r="419" spans="1:7" x14ac:dyDescent="0.25">
      <c r="A419" s="132">
        <v>575</v>
      </c>
      <c r="B419" s="123" t="e">
        <f>Interpolation!K377</f>
        <v>#DIV/0!</v>
      </c>
      <c r="C419" s="123" t="e">
        <f t="shared" si="6"/>
        <v>#DIV/0!</v>
      </c>
      <c r="G419" s="98"/>
    </row>
    <row r="420" spans="1:7" x14ac:dyDescent="0.25">
      <c r="A420" s="132">
        <v>576</v>
      </c>
      <c r="B420" s="123" t="e">
        <f>Interpolation!K378</f>
        <v>#DIV/0!</v>
      </c>
      <c r="C420" s="123" t="e">
        <f t="shared" si="6"/>
        <v>#DIV/0!</v>
      </c>
      <c r="G420" s="98"/>
    </row>
    <row r="421" spans="1:7" x14ac:dyDescent="0.25">
      <c r="A421" s="132">
        <v>577</v>
      </c>
      <c r="B421" s="123" t="e">
        <f>Interpolation!K379</f>
        <v>#DIV/0!</v>
      </c>
      <c r="C421" s="123" t="e">
        <f t="shared" si="6"/>
        <v>#DIV/0!</v>
      </c>
      <c r="G421" s="98"/>
    </row>
    <row r="422" spans="1:7" x14ac:dyDescent="0.25">
      <c r="A422" s="132">
        <v>578</v>
      </c>
      <c r="B422" s="123" t="e">
        <f>Interpolation!K380</f>
        <v>#DIV/0!</v>
      </c>
      <c r="C422" s="123" t="e">
        <f t="shared" si="6"/>
        <v>#DIV/0!</v>
      </c>
      <c r="G422" s="98"/>
    </row>
    <row r="423" spans="1:7" x14ac:dyDescent="0.25">
      <c r="A423" s="132">
        <v>579</v>
      </c>
      <c r="B423" s="123" t="e">
        <f>Interpolation!K381</f>
        <v>#DIV/0!</v>
      </c>
      <c r="C423" s="123" t="e">
        <f t="shared" si="6"/>
        <v>#DIV/0!</v>
      </c>
      <c r="G423" s="98"/>
    </row>
    <row r="424" spans="1:7" x14ac:dyDescent="0.25">
      <c r="A424" s="132">
        <v>580</v>
      </c>
      <c r="B424" s="123" t="e">
        <f>Interpolation!K382</f>
        <v>#DIV/0!</v>
      </c>
      <c r="C424" s="123" t="e">
        <f t="shared" si="6"/>
        <v>#DIV/0!</v>
      </c>
      <c r="G424" s="98"/>
    </row>
    <row r="425" spans="1:7" x14ac:dyDescent="0.25">
      <c r="A425" s="132">
        <v>581</v>
      </c>
      <c r="B425" s="123" t="e">
        <f>Interpolation!K383</f>
        <v>#DIV/0!</v>
      </c>
      <c r="C425" s="123" t="e">
        <f t="shared" si="6"/>
        <v>#DIV/0!</v>
      </c>
      <c r="G425" s="98"/>
    </row>
    <row r="426" spans="1:7" x14ac:dyDescent="0.25">
      <c r="A426" s="132">
        <v>582</v>
      </c>
      <c r="B426" s="123" t="e">
        <f>Interpolation!K384</f>
        <v>#DIV/0!</v>
      </c>
      <c r="C426" s="123" t="e">
        <f t="shared" si="6"/>
        <v>#DIV/0!</v>
      </c>
      <c r="G426" s="98"/>
    </row>
    <row r="427" spans="1:7" x14ac:dyDescent="0.25">
      <c r="A427" s="132">
        <v>583</v>
      </c>
      <c r="B427" s="123" t="e">
        <f>Interpolation!K385</f>
        <v>#DIV/0!</v>
      </c>
      <c r="C427" s="123" t="e">
        <f t="shared" si="6"/>
        <v>#DIV/0!</v>
      </c>
      <c r="G427" s="98"/>
    </row>
    <row r="428" spans="1:7" x14ac:dyDescent="0.25">
      <c r="A428" s="132">
        <v>584</v>
      </c>
      <c r="B428" s="123" t="e">
        <f>Interpolation!K386</f>
        <v>#DIV/0!</v>
      </c>
      <c r="C428" s="123" t="e">
        <f t="shared" si="6"/>
        <v>#DIV/0!</v>
      </c>
      <c r="G428" s="98"/>
    </row>
    <row r="429" spans="1:7" x14ac:dyDescent="0.25">
      <c r="A429" s="132">
        <v>585</v>
      </c>
      <c r="B429" s="123" t="e">
        <f>Interpolation!K387</f>
        <v>#DIV/0!</v>
      </c>
      <c r="C429" s="123" t="e">
        <f t="shared" si="6"/>
        <v>#DIV/0!</v>
      </c>
      <c r="G429" s="98"/>
    </row>
    <row r="430" spans="1:7" x14ac:dyDescent="0.25">
      <c r="A430" s="132">
        <v>586</v>
      </c>
      <c r="B430" s="123" t="e">
        <f>Interpolation!K388</f>
        <v>#DIV/0!</v>
      </c>
      <c r="C430" s="123" t="e">
        <f t="shared" si="6"/>
        <v>#DIV/0!</v>
      </c>
      <c r="G430" s="98"/>
    </row>
    <row r="431" spans="1:7" x14ac:dyDescent="0.25">
      <c r="A431" s="132">
        <v>587</v>
      </c>
      <c r="B431" s="123" t="e">
        <f>Interpolation!K389</f>
        <v>#DIV/0!</v>
      </c>
      <c r="C431" s="123" t="e">
        <f t="shared" si="6"/>
        <v>#DIV/0!</v>
      </c>
      <c r="G431" s="98"/>
    </row>
    <row r="432" spans="1:7" x14ac:dyDescent="0.25">
      <c r="A432" s="132">
        <v>588</v>
      </c>
      <c r="B432" s="123" t="e">
        <f>Interpolation!K390</f>
        <v>#DIV/0!</v>
      </c>
      <c r="C432" s="123" t="e">
        <f t="shared" si="6"/>
        <v>#DIV/0!</v>
      </c>
      <c r="G432" s="98"/>
    </row>
    <row r="433" spans="1:7" x14ac:dyDescent="0.25">
      <c r="A433" s="132">
        <v>589</v>
      </c>
      <c r="B433" s="123" t="e">
        <f>Interpolation!K391</f>
        <v>#DIV/0!</v>
      </c>
      <c r="C433" s="123" t="e">
        <f t="shared" si="6"/>
        <v>#DIV/0!</v>
      </c>
      <c r="G433" s="98"/>
    </row>
    <row r="434" spans="1:7" x14ac:dyDescent="0.25">
      <c r="A434" s="132">
        <v>590</v>
      </c>
      <c r="B434" s="123" t="e">
        <f>Interpolation!K392</f>
        <v>#DIV/0!</v>
      </c>
      <c r="C434" s="123" t="e">
        <f t="shared" si="6"/>
        <v>#DIV/0!</v>
      </c>
      <c r="G434" s="98"/>
    </row>
    <row r="435" spans="1:7" x14ac:dyDescent="0.25">
      <c r="A435" s="132">
        <v>591</v>
      </c>
      <c r="B435" s="123" t="e">
        <f>Interpolation!K393</f>
        <v>#DIV/0!</v>
      </c>
      <c r="C435" s="123" t="e">
        <f t="shared" si="6"/>
        <v>#DIV/0!</v>
      </c>
      <c r="G435" s="98"/>
    </row>
    <row r="436" spans="1:7" x14ac:dyDescent="0.25">
      <c r="A436" s="132">
        <v>592</v>
      </c>
      <c r="B436" s="123" t="e">
        <f>Interpolation!K394</f>
        <v>#DIV/0!</v>
      </c>
      <c r="C436" s="123" t="e">
        <f t="shared" si="6"/>
        <v>#DIV/0!</v>
      </c>
      <c r="G436" s="98"/>
    </row>
    <row r="437" spans="1:7" x14ac:dyDescent="0.25">
      <c r="A437" s="132">
        <v>593</v>
      </c>
      <c r="B437" s="123" t="e">
        <f>Interpolation!K395</f>
        <v>#DIV/0!</v>
      </c>
      <c r="C437" s="123" t="e">
        <f t="shared" si="6"/>
        <v>#DIV/0!</v>
      </c>
      <c r="G437" s="98"/>
    </row>
    <row r="438" spans="1:7" x14ac:dyDescent="0.25">
      <c r="A438" s="132">
        <v>594</v>
      </c>
      <c r="B438" s="123" t="e">
        <f>Interpolation!K396</f>
        <v>#DIV/0!</v>
      </c>
      <c r="C438" s="123" t="e">
        <f t="shared" si="6"/>
        <v>#DIV/0!</v>
      </c>
      <c r="G438" s="98"/>
    </row>
    <row r="439" spans="1:7" x14ac:dyDescent="0.25">
      <c r="A439" s="132">
        <v>595</v>
      </c>
      <c r="B439" s="123" t="e">
        <f>Interpolation!K397</f>
        <v>#DIV/0!</v>
      </c>
      <c r="C439" s="123" t="e">
        <f t="shared" si="6"/>
        <v>#DIV/0!</v>
      </c>
      <c r="G439" s="98"/>
    </row>
    <row r="440" spans="1:7" x14ac:dyDescent="0.25">
      <c r="A440" s="132">
        <v>596</v>
      </c>
      <c r="B440" s="123" t="e">
        <f>Interpolation!K398</f>
        <v>#DIV/0!</v>
      </c>
      <c r="C440" s="123" t="e">
        <f t="shared" si="6"/>
        <v>#DIV/0!</v>
      </c>
      <c r="G440" s="98"/>
    </row>
    <row r="441" spans="1:7" x14ac:dyDescent="0.25">
      <c r="A441" s="132">
        <v>597</v>
      </c>
      <c r="B441" s="123" t="e">
        <f>Interpolation!K399</f>
        <v>#DIV/0!</v>
      </c>
      <c r="C441" s="123" t="e">
        <f t="shared" si="6"/>
        <v>#DIV/0!</v>
      </c>
      <c r="G441" s="98"/>
    </row>
    <row r="442" spans="1:7" x14ac:dyDescent="0.25">
      <c r="A442" s="132">
        <v>598</v>
      </c>
      <c r="B442" s="123" t="e">
        <f>Interpolation!K400</f>
        <v>#DIV/0!</v>
      </c>
      <c r="C442" s="123" t="e">
        <f t="shared" si="6"/>
        <v>#DIV/0!</v>
      </c>
      <c r="G442" s="98"/>
    </row>
    <row r="443" spans="1:7" x14ac:dyDescent="0.25">
      <c r="A443" s="132">
        <v>599</v>
      </c>
      <c r="B443" s="123" t="e">
        <f>Interpolation!K401</f>
        <v>#DIV/0!</v>
      </c>
      <c r="C443" s="123" t="e">
        <f t="shared" si="6"/>
        <v>#DIV/0!</v>
      </c>
      <c r="G443" s="98"/>
    </row>
    <row r="444" spans="1:7" x14ac:dyDescent="0.25">
      <c r="A444" s="132">
        <v>600</v>
      </c>
      <c r="B444" s="123" t="e">
        <f>Interpolation!K402</f>
        <v>#DIV/0!</v>
      </c>
      <c r="C444" s="123" t="e">
        <f t="shared" si="6"/>
        <v>#DIV/0!</v>
      </c>
      <c r="G444" s="98"/>
    </row>
    <row r="445" spans="1:7" x14ac:dyDescent="0.25">
      <c r="A445" s="132">
        <v>601</v>
      </c>
      <c r="B445" s="123" t="e">
        <f>Interpolation!K403</f>
        <v>#DIV/0!</v>
      </c>
      <c r="C445" s="123" t="e">
        <f t="shared" si="6"/>
        <v>#DIV/0!</v>
      </c>
      <c r="G445" s="98"/>
    </row>
    <row r="446" spans="1:7" x14ac:dyDescent="0.25">
      <c r="A446" s="132">
        <v>602</v>
      </c>
      <c r="B446" s="123" t="e">
        <f>Interpolation!K404</f>
        <v>#DIV/0!</v>
      </c>
      <c r="C446" s="123" t="e">
        <f t="shared" si="6"/>
        <v>#DIV/0!</v>
      </c>
      <c r="G446" s="98"/>
    </row>
    <row r="447" spans="1:7" x14ac:dyDescent="0.25">
      <c r="A447" s="132">
        <v>603</v>
      </c>
      <c r="B447" s="123" t="e">
        <f>Interpolation!K405</f>
        <v>#DIV/0!</v>
      </c>
      <c r="C447" s="123" t="e">
        <f t="shared" si="6"/>
        <v>#DIV/0!</v>
      </c>
      <c r="G447" s="98"/>
    </row>
    <row r="448" spans="1:7" x14ac:dyDescent="0.25">
      <c r="A448" s="132">
        <v>604</v>
      </c>
      <c r="B448" s="123" t="e">
        <f>Interpolation!K406</f>
        <v>#DIV/0!</v>
      </c>
      <c r="C448" s="123" t="e">
        <f t="shared" si="6"/>
        <v>#DIV/0!</v>
      </c>
      <c r="G448" s="98"/>
    </row>
    <row r="449" spans="1:7" x14ac:dyDescent="0.25">
      <c r="A449" s="132">
        <v>605</v>
      </c>
      <c r="B449" s="123" t="e">
        <f>Interpolation!K407</f>
        <v>#DIV/0!</v>
      </c>
      <c r="C449" s="123" t="e">
        <f t="shared" si="6"/>
        <v>#DIV/0!</v>
      </c>
      <c r="G449" s="98"/>
    </row>
    <row r="450" spans="1:7" x14ac:dyDescent="0.25">
      <c r="A450" s="132">
        <v>606</v>
      </c>
      <c r="B450" s="123" t="e">
        <f>Interpolation!K408</f>
        <v>#DIV/0!</v>
      </c>
      <c r="C450" s="123" t="e">
        <f t="shared" si="6"/>
        <v>#DIV/0!</v>
      </c>
      <c r="G450" s="98"/>
    </row>
    <row r="451" spans="1:7" x14ac:dyDescent="0.25">
      <c r="A451" s="132">
        <v>607</v>
      </c>
      <c r="B451" s="123" t="e">
        <f>Interpolation!K409</f>
        <v>#DIV/0!</v>
      </c>
      <c r="C451" s="123" t="e">
        <f t="shared" si="6"/>
        <v>#DIV/0!</v>
      </c>
      <c r="G451" s="98"/>
    </row>
    <row r="452" spans="1:7" x14ac:dyDescent="0.25">
      <c r="A452" s="132">
        <v>608</v>
      </c>
      <c r="B452" s="123" t="e">
        <f>Interpolation!K410</f>
        <v>#DIV/0!</v>
      </c>
      <c r="C452" s="123" t="e">
        <f t="shared" si="6"/>
        <v>#DIV/0!</v>
      </c>
      <c r="G452" s="98"/>
    </row>
    <row r="453" spans="1:7" x14ac:dyDescent="0.25">
      <c r="A453" s="132">
        <v>609</v>
      </c>
      <c r="B453" s="123" t="e">
        <f>Interpolation!K411</f>
        <v>#DIV/0!</v>
      </c>
      <c r="C453" s="123" t="e">
        <f t="shared" si="6"/>
        <v>#DIV/0!</v>
      </c>
      <c r="G453" s="98"/>
    </row>
    <row r="454" spans="1:7" x14ac:dyDescent="0.25">
      <c r="A454" s="132">
        <v>610</v>
      </c>
      <c r="B454" s="123" t="e">
        <f>Interpolation!K412</f>
        <v>#DIV/0!</v>
      </c>
      <c r="C454" s="123" t="e">
        <f t="shared" si="6"/>
        <v>#DIV/0!</v>
      </c>
      <c r="G454" s="98"/>
    </row>
    <row r="455" spans="1:7" x14ac:dyDescent="0.25">
      <c r="A455" s="132">
        <v>611</v>
      </c>
      <c r="B455" s="123" t="e">
        <f>Interpolation!K413</f>
        <v>#DIV/0!</v>
      </c>
      <c r="C455" s="123" t="e">
        <f t="shared" si="6"/>
        <v>#DIV/0!</v>
      </c>
      <c r="G455" s="98"/>
    </row>
    <row r="456" spans="1:7" x14ac:dyDescent="0.25">
      <c r="A456" s="132">
        <v>612</v>
      </c>
      <c r="B456" s="123" t="e">
        <f>Interpolation!K414</f>
        <v>#DIV/0!</v>
      </c>
      <c r="C456" s="123" t="e">
        <f t="shared" si="6"/>
        <v>#DIV/0!</v>
      </c>
      <c r="G456" s="98"/>
    </row>
    <row r="457" spans="1:7" x14ac:dyDescent="0.25">
      <c r="A457" s="132">
        <v>613</v>
      </c>
      <c r="B457" s="123" t="e">
        <f>Interpolation!K415</f>
        <v>#DIV/0!</v>
      </c>
      <c r="C457" s="123" t="e">
        <f t="shared" si="6"/>
        <v>#DIV/0!</v>
      </c>
      <c r="G457" s="98"/>
    </row>
    <row r="458" spans="1:7" x14ac:dyDescent="0.25">
      <c r="A458" s="132">
        <v>614</v>
      </c>
      <c r="B458" s="123" t="e">
        <f>Interpolation!K416</f>
        <v>#DIV/0!</v>
      </c>
      <c r="C458" s="123" t="e">
        <f t="shared" si="6"/>
        <v>#DIV/0!</v>
      </c>
      <c r="G458" s="98"/>
    </row>
    <row r="459" spans="1:7" x14ac:dyDescent="0.25">
      <c r="A459" s="132">
        <v>615</v>
      </c>
      <c r="B459" s="123" t="e">
        <f>Interpolation!K417</f>
        <v>#DIV/0!</v>
      </c>
      <c r="C459" s="123" t="e">
        <f t="shared" si="6"/>
        <v>#DIV/0!</v>
      </c>
      <c r="G459" s="98"/>
    </row>
    <row r="460" spans="1:7" x14ac:dyDescent="0.25">
      <c r="A460" s="132">
        <v>616</v>
      </c>
      <c r="B460" s="123" t="e">
        <f>Interpolation!K418</f>
        <v>#DIV/0!</v>
      </c>
      <c r="C460" s="123" t="e">
        <f t="shared" si="6"/>
        <v>#DIV/0!</v>
      </c>
      <c r="G460" s="98"/>
    </row>
    <row r="461" spans="1:7" x14ac:dyDescent="0.25">
      <c r="A461" s="132">
        <v>617</v>
      </c>
      <c r="B461" s="123" t="e">
        <f>Interpolation!K419</f>
        <v>#DIV/0!</v>
      </c>
      <c r="C461" s="123" t="e">
        <f t="shared" si="6"/>
        <v>#DIV/0!</v>
      </c>
      <c r="G461" s="98"/>
    </row>
    <row r="462" spans="1:7" x14ac:dyDescent="0.25">
      <c r="A462" s="132">
        <v>618</v>
      </c>
      <c r="B462" s="123" t="e">
        <f>Interpolation!K420</f>
        <v>#DIV/0!</v>
      </c>
      <c r="C462" s="123" t="e">
        <f t="shared" si="6"/>
        <v>#DIV/0!</v>
      </c>
      <c r="G462" s="98"/>
    </row>
    <row r="463" spans="1:7" x14ac:dyDescent="0.25">
      <c r="A463" s="132">
        <v>619</v>
      </c>
      <c r="B463" s="123" t="e">
        <f>Interpolation!K421</f>
        <v>#DIV/0!</v>
      </c>
      <c r="C463" s="123" t="e">
        <f t="shared" si="6"/>
        <v>#DIV/0!</v>
      </c>
      <c r="G463" s="98"/>
    </row>
    <row r="464" spans="1:7" x14ac:dyDescent="0.25">
      <c r="A464" s="132">
        <v>620</v>
      </c>
      <c r="B464" s="123" t="e">
        <f>Interpolation!K422</f>
        <v>#DIV/0!</v>
      </c>
      <c r="C464" s="123" t="e">
        <f t="shared" si="6"/>
        <v>#DIV/0!</v>
      </c>
      <c r="G464" s="98"/>
    </row>
    <row r="465" spans="1:7" x14ac:dyDescent="0.25">
      <c r="A465" s="132">
        <v>621</v>
      </c>
      <c r="B465" s="123" t="e">
        <f>Interpolation!K423</f>
        <v>#DIV/0!</v>
      </c>
      <c r="C465" s="123" t="e">
        <f t="shared" si="6"/>
        <v>#DIV/0!</v>
      </c>
      <c r="G465" s="98"/>
    </row>
    <row r="466" spans="1:7" x14ac:dyDescent="0.25">
      <c r="A466" s="132">
        <v>622</v>
      </c>
      <c r="B466" s="123" t="e">
        <f>Interpolation!K424</f>
        <v>#DIV/0!</v>
      </c>
      <c r="C466" s="123" t="e">
        <f t="shared" si="6"/>
        <v>#DIV/0!</v>
      </c>
      <c r="G466" s="98"/>
    </row>
    <row r="467" spans="1:7" x14ac:dyDescent="0.25">
      <c r="A467" s="132">
        <v>623</v>
      </c>
      <c r="B467" s="123" t="e">
        <f>Interpolation!K425</f>
        <v>#DIV/0!</v>
      </c>
      <c r="C467" s="123" t="e">
        <f t="shared" si="6"/>
        <v>#DIV/0!</v>
      </c>
      <c r="G467" s="98"/>
    </row>
    <row r="468" spans="1:7" x14ac:dyDescent="0.25">
      <c r="A468" s="132">
        <v>624</v>
      </c>
      <c r="B468" s="123" t="e">
        <f>Interpolation!K426</f>
        <v>#DIV/0!</v>
      </c>
      <c r="C468" s="123" t="e">
        <f t="shared" si="6"/>
        <v>#DIV/0!</v>
      </c>
      <c r="G468" s="98"/>
    </row>
    <row r="469" spans="1:7" x14ac:dyDescent="0.25">
      <c r="A469" s="132">
        <v>625</v>
      </c>
      <c r="B469" s="123" t="e">
        <f>Interpolation!K427</f>
        <v>#DIV/0!</v>
      </c>
      <c r="C469" s="123" t="e">
        <f t="shared" si="6"/>
        <v>#DIV/0!</v>
      </c>
      <c r="G469" s="98"/>
    </row>
    <row r="470" spans="1:7" x14ac:dyDescent="0.25">
      <c r="A470" s="132">
        <v>626</v>
      </c>
      <c r="B470" s="123" t="e">
        <f>Interpolation!K428</f>
        <v>#DIV/0!</v>
      </c>
      <c r="C470" s="123" t="e">
        <f t="shared" si="6"/>
        <v>#DIV/0!</v>
      </c>
      <c r="G470" s="98"/>
    </row>
    <row r="471" spans="1:7" x14ac:dyDescent="0.25">
      <c r="A471" s="132">
        <v>627</v>
      </c>
      <c r="B471" s="123" t="e">
        <f>Interpolation!K429</f>
        <v>#DIV/0!</v>
      </c>
      <c r="C471" s="123" t="e">
        <f t="shared" ref="C471:C534" si="7">B471*A471</f>
        <v>#DIV/0!</v>
      </c>
      <c r="G471" s="98"/>
    </row>
    <row r="472" spans="1:7" x14ac:dyDescent="0.25">
      <c r="A472" s="132">
        <v>628</v>
      </c>
      <c r="B472" s="123" t="e">
        <f>Interpolation!K430</f>
        <v>#DIV/0!</v>
      </c>
      <c r="C472" s="123" t="e">
        <f t="shared" si="7"/>
        <v>#DIV/0!</v>
      </c>
      <c r="G472" s="98"/>
    </row>
    <row r="473" spans="1:7" x14ac:dyDescent="0.25">
      <c r="A473" s="132">
        <v>629</v>
      </c>
      <c r="B473" s="123" t="e">
        <f>Interpolation!K431</f>
        <v>#DIV/0!</v>
      </c>
      <c r="C473" s="123" t="e">
        <f t="shared" si="7"/>
        <v>#DIV/0!</v>
      </c>
      <c r="G473" s="98"/>
    </row>
    <row r="474" spans="1:7" x14ac:dyDescent="0.25">
      <c r="A474" s="132">
        <v>630</v>
      </c>
      <c r="B474" s="123" t="e">
        <f>Interpolation!K432</f>
        <v>#DIV/0!</v>
      </c>
      <c r="C474" s="123" t="e">
        <f t="shared" si="7"/>
        <v>#DIV/0!</v>
      </c>
      <c r="G474" s="98"/>
    </row>
    <row r="475" spans="1:7" x14ac:dyDescent="0.25">
      <c r="A475" s="132">
        <v>631</v>
      </c>
      <c r="B475" s="123" t="e">
        <f>Interpolation!K433</f>
        <v>#DIV/0!</v>
      </c>
      <c r="C475" s="123" t="e">
        <f t="shared" si="7"/>
        <v>#DIV/0!</v>
      </c>
      <c r="G475" s="98"/>
    </row>
    <row r="476" spans="1:7" x14ac:dyDescent="0.25">
      <c r="A476" s="132">
        <v>632</v>
      </c>
      <c r="B476" s="123" t="e">
        <f>Interpolation!K434</f>
        <v>#DIV/0!</v>
      </c>
      <c r="C476" s="123" t="e">
        <f t="shared" si="7"/>
        <v>#DIV/0!</v>
      </c>
      <c r="G476" s="98"/>
    </row>
    <row r="477" spans="1:7" x14ac:dyDescent="0.25">
      <c r="A477" s="132">
        <v>633</v>
      </c>
      <c r="B477" s="123" t="e">
        <f>Interpolation!K435</f>
        <v>#DIV/0!</v>
      </c>
      <c r="C477" s="123" t="e">
        <f t="shared" si="7"/>
        <v>#DIV/0!</v>
      </c>
      <c r="G477" s="98"/>
    </row>
    <row r="478" spans="1:7" x14ac:dyDescent="0.25">
      <c r="A478" s="132">
        <v>634</v>
      </c>
      <c r="B478" s="123" t="e">
        <f>Interpolation!K436</f>
        <v>#DIV/0!</v>
      </c>
      <c r="C478" s="123" t="e">
        <f t="shared" si="7"/>
        <v>#DIV/0!</v>
      </c>
      <c r="G478" s="98"/>
    </row>
    <row r="479" spans="1:7" x14ac:dyDescent="0.25">
      <c r="A479" s="132">
        <v>635</v>
      </c>
      <c r="B479" s="123" t="e">
        <f>Interpolation!K437</f>
        <v>#DIV/0!</v>
      </c>
      <c r="C479" s="123" t="e">
        <f t="shared" si="7"/>
        <v>#DIV/0!</v>
      </c>
      <c r="G479" s="98"/>
    </row>
    <row r="480" spans="1:7" x14ac:dyDescent="0.25">
      <c r="A480" s="132">
        <v>636</v>
      </c>
      <c r="B480" s="123" t="e">
        <f>Interpolation!K438</f>
        <v>#DIV/0!</v>
      </c>
      <c r="C480" s="123" t="e">
        <f t="shared" si="7"/>
        <v>#DIV/0!</v>
      </c>
      <c r="G480" s="98"/>
    </row>
    <row r="481" spans="1:7" x14ac:dyDescent="0.25">
      <c r="A481" s="132">
        <v>637</v>
      </c>
      <c r="B481" s="123" t="e">
        <f>Interpolation!K439</f>
        <v>#DIV/0!</v>
      </c>
      <c r="C481" s="123" t="e">
        <f t="shared" si="7"/>
        <v>#DIV/0!</v>
      </c>
      <c r="G481" s="98"/>
    </row>
    <row r="482" spans="1:7" x14ac:dyDescent="0.25">
      <c r="A482" s="132">
        <v>638</v>
      </c>
      <c r="B482" s="123" t="e">
        <f>Interpolation!K440</f>
        <v>#DIV/0!</v>
      </c>
      <c r="C482" s="123" t="e">
        <f t="shared" si="7"/>
        <v>#DIV/0!</v>
      </c>
      <c r="G482" s="98"/>
    </row>
    <row r="483" spans="1:7" x14ac:dyDescent="0.25">
      <c r="A483" s="132">
        <v>639</v>
      </c>
      <c r="B483" s="123" t="e">
        <f>Interpolation!K441</f>
        <v>#DIV/0!</v>
      </c>
      <c r="C483" s="123" t="e">
        <f t="shared" si="7"/>
        <v>#DIV/0!</v>
      </c>
      <c r="G483" s="98"/>
    </row>
    <row r="484" spans="1:7" x14ac:dyDescent="0.25">
      <c r="A484" s="132">
        <v>640</v>
      </c>
      <c r="B484" s="123" t="e">
        <f>Interpolation!K442</f>
        <v>#DIV/0!</v>
      </c>
      <c r="C484" s="123" t="e">
        <f t="shared" si="7"/>
        <v>#DIV/0!</v>
      </c>
      <c r="G484" s="98"/>
    </row>
    <row r="485" spans="1:7" x14ac:dyDescent="0.25">
      <c r="A485" s="132">
        <v>641</v>
      </c>
      <c r="B485" s="123" t="e">
        <f>Interpolation!K443</f>
        <v>#DIV/0!</v>
      </c>
      <c r="C485" s="123" t="e">
        <f t="shared" si="7"/>
        <v>#DIV/0!</v>
      </c>
      <c r="G485" s="98"/>
    </row>
    <row r="486" spans="1:7" x14ac:dyDescent="0.25">
      <c r="A486" s="132">
        <v>642</v>
      </c>
      <c r="B486" s="123" t="e">
        <f>Interpolation!K444</f>
        <v>#DIV/0!</v>
      </c>
      <c r="C486" s="123" t="e">
        <f t="shared" si="7"/>
        <v>#DIV/0!</v>
      </c>
      <c r="G486" s="98"/>
    </row>
    <row r="487" spans="1:7" x14ac:dyDescent="0.25">
      <c r="A487" s="132">
        <v>643</v>
      </c>
      <c r="B487" s="123" t="e">
        <f>Interpolation!K445</f>
        <v>#DIV/0!</v>
      </c>
      <c r="C487" s="123" t="e">
        <f t="shared" si="7"/>
        <v>#DIV/0!</v>
      </c>
      <c r="G487" s="98"/>
    </row>
    <row r="488" spans="1:7" x14ac:dyDescent="0.25">
      <c r="A488" s="132">
        <v>644</v>
      </c>
      <c r="B488" s="123" t="e">
        <f>Interpolation!K446</f>
        <v>#DIV/0!</v>
      </c>
      <c r="C488" s="123" t="e">
        <f t="shared" si="7"/>
        <v>#DIV/0!</v>
      </c>
      <c r="G488" s="98"/>
    </row>
    <row r="489" spans="1:7" x14ac:dyDescent="0.25">
      <c r="A489" s="132">
        <v>645</v>
      </c>
      <c r="B489" s="123" t="e">
        <f>Interpolation!K447</f>
        <v>#DIV/0!</v>
      </c>
      <c r="C489" s="123" t="e">
        <f t="shared" si="7"/>
        <v>#DIV/0!</v>
      </c>
      <c r="G489" s="98"/>
    </row>
    <row r="490" spans="1:7" x14ac:dyDescent="0.25">
      <c r="A490" s="132">
        <v>646</v>
      </c>
      <c r="B490" s="123" t="e">
        <f>Interpolation!K448</f>
        <v>#DIV/0!</v>
      </c>
      <c r="C490" s="123" t="e">
        <f t="shared" si="7"/>
        <v>#DIV/0!</v>
      </c>
      <c r="G490" s="98"/>
    </row>
    <row r="491" spans="1:7" x14ac:dyDescent="0.25">
      <c r="A491" s="132">
        <v>647</v>
      </c>
      <c r="B491" s="123" t="e">
        <f>Interpolation!K449</f>
        <v>#DIV/0!</v>
      </c>
      <c r="C491" s="123" t="e">
        <f t="shared" si="7"/>
        <v>#DIV/0!</v>
      </c>
      <c r="G491" s="98"/>
    </row>
    <row r="492" spans="1:7" x14ac:dyDescent="0.25">
      <c r="A492" s="132">
        <v>648</v>
      </c>
      <c r="B492" s="123" t="e">
        <f>Interpolation!K450</f>
        <v>#DIV/0!</v>
      </c>
      <c r="C492" s="123" t="e">
        <f t="shared" si="7"/>
        <v>#DIV/0!</v>
      </c>
      <c r="G492" s="98"/>
    </row>
    <row r="493" spans="1:7" x14ac:dyDescent="0.25">
      <c r="A493" s="132">
        <v>649</v>
      </c>
      <c r="B493" s="123" t="e">
        <f>Interpolation!K451</f>
        <v>#DIV/0!</v>
      </c>
      <c r="C493" s="123" t="e">
        <f t="shared" si="7"/>
        <v>#DIV/0!</v>
      </c>
      <c r="G493" s="98"/>
    </row>
    <row r="494" spans="1:7" x14ac:dyDescent="0.25">
      <c r="A494" s="132">
        <v>650</v>
      </c>
      <c r="B494" s="123" t="e">
        <f>Interpolation!K452</f>
        <v>#DIV/0!</v>
      </c>
      <c r="C494" s="123" t="e">
        <f t="shared" si="7"/>
        <v>#DIV/0!</v>
      </c>
      <c r="G494" s="98"/>
    </row>
    <row r="495" spans="1:7" x14ac:dyDescent="0.25">
      <c r="A495" s="132">
        <v>651</v>
      </c>
      <c r="B495" s="123" t="e">
        <f>Interpolation!K453</f>
        <v>#DIV/0!</v>
      </c>
      <c r="C495" s="123" t="e">
        <f t="shared" si="7"/>
        <v>#DIV/0!</v>
      </c>
      <c r="G495" s="98"/>
    </row>
    <row r="496" spans="1:7" x14ac:dyDescent="0.25">
      <c r="A496" s="132">
        <v>652</v>
      </c>
      <c r="B496" s="123" t="e">
        <f>Interpolation!K454</f>
        <v>#DIV/0!</v>
      </c>
      <c r="C496" s="123" t="e">
        <f t="shared" si="7"/>
        <v>#DIV/0!</v>
      </c>
      <c r="G496" s="98"/>
    </row>
    <row r="497" spans="1:7" x14ac:dyDescent="0.25">
      <c r="A497" s="132">
        <v>653</v>
      </c>
      <c r="B497" s="123" t="e">
        <f>Interpolation!K455</f>
        <v>#DIV/0!</v>
      </c>
      <c r="C497" s="123" t="e">
        <f t="shared" si="7"/>
        <v>#DIV/0!</v>
      </c>
      <c r="G497" s="98"/>
    </row>
    <row r="498" spans="1:7" x14ac:dyDescent="0.25">
      <c r="A498" s="132">
        <v>654</v>
      </c>
      <c r="B498" s="123" t="e">
        <f>Interpolation!K456</f>
        <v>#DIV/0!</v>
      </c>
      <c r="C498" s="123" t="e">
        <f t="shared" si="7"/>
        <v>#DIV/0!</v>
      </c>
      <c r="G498" s="98"/>
    </row>
    <row r="499" spans="1:7" x14ac:dyDescent="0.25">
      <c r="A499" s="132">
        <v>655</v>
      </c>
      <c r="B499" s="123" t="e">
        <f>Interpolation!K457</f>
        <v>#DIV/0!</v>
      </c>
      <c r="C499" s="123" t="e">
        <f t="shared" si="7"/>
        <v>#DIV/0!</v>
      </c>
      <c r="G499" s="98"/>
    </row>
    <row r="500" spans="1:7" x14ac:dyDescent="0.25">
      <c r="A500" s="132">
        <v>656</v>
      </c>
      <c r="B500" s="123" t="e">
        <f>Interpolation!K458</f>
        <v>#DIV/0!</v>
      </c>
      <c r="C500" s="123" t="e">
        <f t="shared" si="7"/>
        <v>#DIV/0!</v>
      </c>
      <c r="G500" s="98"/>
    </row>
    <row r="501" spans="1:7" x14ac:dyDescent="0.25">
      <c r="A501" s="132">
        <v>657</v>
      </c>
      <c r="B501" s="123" t="e">
        <f>Interpolation!K459</f>
        <v>#DIV/0!</v>
      </c>
      <c r="C501" s="123" t="e">
        <f t="shared" si="7"/>
        <v>#DIV/0!</v>
      </c>
      <c r="G501" s="98"/>
    </row>
    <row r="502" spans="1:7" x14ac:dyDescent="0.25">
      <c r="A502" s="132">
        <v>658</v>
      </c>
      <c r="B502" s="123" t="e">
        <f>Interpolation!K460</f>
        <v>#DIV/0!</v>
      </c>
      <c r="C502" s="123" t="e">
        <f t="shared" si="7"/>
        <v>#DIV/0!</v>
      </c>
      <c r="G502" s="98"/>
    </row>
    <row r="503" spans="1:7" x14ac:dyDescent="0.25">
      <c r="A503" s="132">
        <v>659</v>
      </c>
      <c r="B503" s="123" t="e">
        <f>Interpolation!K461</f>
        <v>#DIV/0!</v>
      </c>
      <c r="C503" s="123" t="e">
        <f t="shared" si="7"/>
        <v>#DIV/0!</v>
      </c>
      <c r="G503" s="98"/>
    </row>
    <row r="504" spans="1:7" x14ac:dyDescent="0.25">
      <c r="A504" s="132">
        <v>660</v>
      </c>
      <c r="B504" s="123" t="e">
        <f>Interpolation!K462</f>
        <v>#DIV/0!</v>
      </c>
      <c r="C504" s="123" t="e">
        <f t="shared" si="7"/>
        <v>#DIV/0!</v>
      </c>
      <c r="G504" s="98"/>
    </row>
    <row r="505" spans="1:7" x14ac:dyDescent="0.25">
      <c r="A505" s="132">
        <v>661</v>
      </c>
      <c r="B505" s="123" t="e">
        <f>Interpolation!K463</f>
        <v>#DIV/0!</v>
      </c>
      <c r="C505" s="123" t="e">
        <f t="shared" si="7"/>
        <v>#DIV/0!</v>
      </c>
      <c r="G505" s="98"/>
    </row>
    <row r="506" spans="1:7" x14ac:dyDescent="0.25">
      <c r="A506" s="132">
        <v>662</v>
      </c>
      <c r="B506" s="123" t="e">
        <f>Interpolation!K464</f>
        <v>#DIV/0!</v>
      </c>
      <c r="C506" s="123" t="e">
        <f t="shared" si="7"/>
        <v>#DIV/0!</v>
      </c>
      <c r="G506" s="98"/>
    </row>
    <row r="507" spans="1:7" x14ac:dyDescent="0.25">
      <c r="A507" s="132">
        <v>663</v>
      </c>
      <c r="B507" s="123" t="e">
        <f>Interpolation!K465</f>
        <v>#DIV/0!</v>
      </c>
      <c r="C507" s="123" t="e">
        <f t="shared" si="7"/>
        <v>#DIV/0!</v>
      </c>
      <c r="G507" s="98"/>
    </row>
    <row r="508" spans="1:7" x14ac:dyDescent="0.25">
      <c r="A508" s="132">
        <v>664</v>
      </c>
      <c r="B508" s="123" t="e">
        <f>Interpolation!K466</f>
        <v>#DIV/0!</v>
      </c>
      <c r="C508" s="123" t="e">
        <f t="shared" si="7"/>
        <v>#DIV/0!</v>
      </c>
      <c r="G508" s="98"/>
    </row>
    <row r="509" spans="1:7" x14ac:dyDescent="0.25">
      <c r="A509" s="132">
        <v>665</v>
      </c>
      <c r="B509" s="123" t="e">
        <f>Interpolation!K467</f>
        <v>#DIV/0!</v>
      </c>
      <c r="C509" s="123" t="e">
        <f t="shared" si="7"/>
        <v>#DIV/0!</v>
      </c>
      <c r="G509" s="98"/>
    </row>
    <row r="510" spans="1:7" x14ac:dyDescent="0.25">
      <c r="A510" s="132">
        <v>666</v>
      </c>
      <c r="B510" s="123" t="e">
        <f>Interpolation!K468</f>
        <v>#DIV/0!</v>
      </c>
      <c r="C510" s="123" t="e">
        <f t="shared" si="7"/>
        <v>#DIV/0!</v>
      </c>
      <c r="G510" s="98"/>
    </row>
    <row r="511" spans="1:7" x14ac:dyDescent="0.25">
      <c r="A511" s="132">
        <v>667</v>
      </c>
      <c r="B511" s="123" t="e">
        <f>Interpolation!K469</f>
        <v>#DIV/0!</v>
      </c>
      <c r="C511" s="123" t="e">
        <f t="shared" si="7"/>
        <v>#DIV/0!</v>
      </c>
      <c r="G511" s="98"/>
    </row>
    <row r="512" spans="1:7" x14ac:dyDescent="0.25">
      <c r="A512" s="132">
        <v>668</v>
      </c>
      <c r="B512" s="123" t="e">
        <f>Interpolation!K470</f>
        <v>#DIV/0!</v>
      </c>
      <c r="C512" s="123" t="e">
        <f t="shared" si="7"/>
        <v>#DIV/0!</v>
      </c>
      <c r="G512" s="98"/>
    </row>
    <row r="513" spans="1:7" x14ac:dyDescent="0.25">
      <c r="A513" s="132">
        <v>669</v>
      </c>
      <c r="B513" s="123" t="e">
        <f>Interpolation!K471</f>
        <v>#DIV/0!</v>
      </c>
      <c r="C513" s="123" t="e">
        <f t="shared" si="7"/>
        <v>#DIV/0!</v>
      </c>
      <c r="G513" s="98"/>
    </row>
    <row r="514" spans="1:7" x14ac:dyDescent="0.25">
      <c r="A514" s="132">
        <v>670</v>
      </c>
      <c r="B514" s="123" t="e">
        <f>Interpolation!K472</f>
        <v>#DIV/0!</v>
      </c>
      <c r="C514" s="123" t="e">
        <f t="shared" si="7"/>
        <v>#DIV/0!</v>
      </c>
      <c r="G514" s="98"/>
    </row>
    <row r="515" spans="1:7" x14ac:dyDescent="0.25">
      <c r="A515" s="132">
        <v>671</v>
      </c>
      <c r="B515" s="123" t="e">
        <f>Interpolation!K473</f>
        <v>#DIV/0!</v>
      </c>
      <c r="C515" s="123" t="e">
        <f t="shared" si="7"/>
        <v>#DIV/0!</v>
      </c>
      <c r="G515" s="98"/>
    </row>
    <row r="516" spans="1:7" x14ac:dyDescent="0.25">
      <c r="A516" s="132">
        <v>672</v>
      </c>
      <c r="B516" s="123" t="e">
        <f>Interpolation!K474</f>
        <v>#DIV/0!</v>
      </c>
      <c r="C516" s="123" t="e">
        <f t="shared" si="7"/>
        <v>#DIV/0!</v>
      </c>
      <c r="G516" s="98"/>
    </row>
    <row r="517" spans="1:7" x14ac:dyDescent="0.25">
      <c r="A517" s="132">
        <v>673</v>
      </c>
      <c r="B517" s="123" t="e">
        <f>Interpolation!K475</f>
        <v>#DIV/0!</v>
      </c>
      <c r="C517" s="123" t="e">
        <f t="shared" si="7"/>
        <v>#DIV/0!</v>
      </c>
      <c r="G517" s="98"/>
    </row>
    <row r="518" spans="1:7" x14ac:dyDescent="0.25">
      <c r="A518" s="132">
        <v>674</v>
      </c>
      <c r="B518" s="123" t="e">
        <f>Interpolation!K476</f>
        <v>#DIV/0!</v>
      </c>
      <c r="C518" s="123" t="e">
        <f t="shared" si="7"/>
        <v>#DIV/0!</v>
      </c>
      <c r="G518" s="98"/>
    </row>
    <row r="519" spans="1:7" x14ac:dyDescent="0.25">
      <c r="A519" s="132">
        <v>675</v>
      </c>
      <c r="B519" s="123" t="e">
        <f>Interpolation!K477</f>
        <v>#DIV/0!</v>
      </c>
      <c r="C519" s="123" t="e">
        <f t="shared" si="7"/>
        <v>#DIV/0!</v>
      </c>
      <c r="G519" s="98"/>
    </row>
    <row r="520" spans="1:7" x14ac:dyDescent="0.25">
      <c r="A520" s="132">
        <v>676</v>
      </c>
      <c r="B520" s="123" t="e">
        <f>Interpolation!K478</f>
        <v>#DIV/0!</v>
      </c>
      <c r="C520" s="123" t="e">
        <f t="shared" si="7"/>
        <v>#DIV/0!</v>
      </c>
      <c r="G520" s="98"/>
    </row>
    <row r="521" spans="1:7" x14ac:dyDescent="0.25">
      <c r="A521" s="132">
        <v>677</v>
      </c>
      <c r="B521" s="123" t="e">
        <f>Interpolation!K479</f>
        <v>#DIV/0!</v>
      </c>
      <c r="C521" s="123" t="e">
        <f t="shared" si="7"/>
        <v>#DIV/0!</v>
      </c>
      <c r="G521" s="98"/>
    </row>
    <row r="522" spans="1:7" x14ac:dyDescent="0.25">
      <c r="A522" s="132">
        <v>678</v>
      </c>
      <c r="B522" s="123" t="e">
        <f>Interpolation!K480</f>
        <v>#DIV/0!</v>
      </c>
      <c r="C522" s="123" t="e">
        <f t="shared" si="7"/>
        <v>#DIV/0!</v>
      </c>
      <c r="G522" s="98"/>
    </row>
    <row r="523" spans="1:7" x14ac:dyDescent="0.25">
      <c r="A523" s="132">
        <v>679</v>
      </c>
      <c r="B523" s="123" t="e">
        <f>Interpolation!K481</f>
        <v>#DIV/0!</v>
      </c>
      <c r="C523" s="123" t="e">
        <f t="shared" si="7"/>
        <v>#DIV/0!</v>
      </c>
      <c r="G523" s="98"/>
    </row>
    <row r="524" spans="1:7" x14ac:dyDescent="0.25">
      <c r="A524" s="132">
        <v>680</v>
      </c>
      <c r="B524" s="123" t="e">
        <f>Interpolation!K482</f>
        <v>#DIV/0!</v>
      </c>
      <c r="C524" s="123" t="e">
        <f t="shared" si="7"/>
        <v>#DIV/0!</v>
      </c>
      <c r="G524" s="98"/>
    </row>
    <row r="525" spans="1:7" x14ac:dyDescent="0.25">
      <c r="A525" s="132">
        <v>681</v>
      </c>
      <c r="B525" s="123" t="e">
        <f>Interpolation!K483</f>
        <v>#DIV/0!</v>
      </c>
      <c r="C525" s="123" t="e">
        <f t="shared" si="7"/>
        <v>#DIV/0!</v>
      </c>
      <c r="G525" s="98"/>
    </row>
    <row r="526" spans="1:7" x14ac:dyDescent="0.25">
      <c r="A526" s="132">
        <v>682</v>
      </c>
      <c r="B526" s="123" t="e">
        <f>Interpolation!K484</f>
        <v>#DIV/0!</v>
      </c>
      <c r="C526" s="123" t="e">
        <f t="shared" si="7"/>
        <v>#DIV/0!</v>
      </c>
      <c r="G526" s="98"/>
    </row>
    <row r="527" spans="1:7" x14ac:dyDescent="0.25">
      <c r="A527" s="132">
        <v>683</v>
      </c>
      <c r="B527" s="123" t="e">
        <f>Interpolation!K485</f>
        <v>#DIV/0!</v>
      </c>
      <c r="C527" s="123" t="e">
        <f t="shared" si="7"/>
        <v>#DIV/0!</v>
      </c>
      <c r="G527" s="98"/>
    </row>
    <row r="528" spans="1:7" x14ac:dyDescent="0.25">
      <c r="A528" s="132">
        <v>684</v>
      </c>
      <c r="B528" s="123" t="e">
        <f>Interpolation!K486</f>
        <v>#DIV/0!</v>
      </c>
      <c r="C528" s="123" t="e">
        <f t="shared" si="7"/>
        <v>#DIV/0!</v>
      </c>
      <c r="G528" s="98"/>
    </row>
    <row r="529" spans="1:7" x14ac:dyDescent="0.25">
      <c r="A529" s="132">
        <v>685</v>
      </c>
      <c r="B529" s="123" t="e">
        <f>Interpolation!K487</f>
        <v>#DIV/0!</v>
      </c>
      <c r="C529" s="123" t="e">
        <f t="shared" si="7"/>
        <v>#DIV/0!</v>
      </c>
      <c r="G529" s="98"/>
    </row>
    <row r="530" spans="1:7" x14ac:dyDescent="0.25">
      <c r="A530" s="132">
        <v>686</v>
      </c>
      <c r="B530" s="123" t="e">
        <f>Interpolation!K488</f>
        <v>#DIV/0!</v>
      </c>
      <c r="C530" s="123" t="e">
        <f t="shared" si="7"/>
        <v>#DIV/0!</v>
      </c>
      <c r="G530" s="98"/>
    </row>
    <row r="531" spans="1:7" x14ac:dyDescent="0.25">
      <c r="A531" s="132">
        <v>687</v>
      </c>
      <c r="B531" s="123" t="e">
        <f>Interpolation!K489</f>
        <v>#DIV/0!</v>
      </c>
      <c r="C531" s="123" t="e">
        <f t="shared" si="7"/>
        <v>#DIV/0!</v>
      </c>
      <c r="G531" s="98"/>
    </row>
    <row r="532" spans="1:7" x14ac:dyDescent="0.25">
      <c r="A532" s="132">
        <v>688</v>
      </c>
      <c r="B532" s="123" t="e">
        <f>Interpolation!K490</f>
        <v>#DIV/0!</v>
      </c>
      <c r="C532" s="123" t="e">
        <f t="shared" si="7"/>
        <v>#DIV/0!</v>
      </c>
      <c r="G532" s="98"/>
    </row>
    <row r="533" spans="1:7" x14ac:dyDescent="0.25">
      <c r="A533" s="132">
        <v>689</v>
      </c>
      <c r="B533" s="123" t="e">
        <f>Interpolation!K491</f>
        <v>#DIV/0!</v>
      </c>
      <c r="C533" s="123" t="e">
        <f t="shared" si="7"/>
        <v>#DIV/0!</v>
      </c>
      <c r="G533" s="98"/>
    </row>
    <row r="534" spans="1:7" x14ac:dyDescent="0.25">
      <c r="A534" s="132">
        <v>690</v>
      </c>
      <c r="B534" s="123" t="e">
        <f>Interpolation!K492</f>
        <v>#DIV/0!</v>
      </c>
      <c r="C534" s="123" t="e">
        <f t="shared" si="7"/>
        <v>#DIV/0!</v>
      </c>
      <c r="G534" s="98"/>
    </row>
    <row r="535" spans="1:7" x14ac:dyDescent="0.25">
      <c r="A535" s="132">
        <v>691</v>
      </c>
      <c r="B535" s="123" t="e">
        <f>Interpolation!K493</f>
        <v>#DIV/0!</v>
      </c>
      <c r="C535" s="123" t="e">
        <f t="shared" ref="C535:C598" si="8">B535*A535</f>
        <v>#DIV/0!</v>
      </c>
      <c r="G535" s="98"/>
    </row>
    <row r="536" spans="1:7" x14ac:dyDescent="0.25">
      <c r="A536" s="132">
        <v>692</v>
      </c>
      <c r="B536" s="123" t="e">
        <f>Interpolation!K494</f>
        <v>#DIV/0!</v>
      </c>
      <c r="C536" s="123" t="e">
        <f t="shared" si="8"/>
        <v>#DIV/0!</v>
      </c>
      <c r="G536" s="98"/>
    </row>
    <row r="537" spans="1:7" x14ac:dyDescent="0.25">
      <c r="A537" s="132">
        <v>693</v>
      </c>
      <c r="B537" s="123" t="e">
        <f>Interpolation!K495</f>
        <v>#DIV/0!</v>
      </c>
      <c r="C537" s="123" t="e">
        <f t="shared" si="8"/>
        <v>#DIV/0!</v>
      </c>
      <c r="G537" s="98"/>
    </row>
    <row r="538" spans="1:7" x14ac:dyDescent="0.25">
      <c r="A538" s="132">
        <v>694</v>
      </c>
      <c r="B538" s="123" t="e">
        <f>Interpolation!K496</f>
        <v>#DIV/0!</v>
      </c>
      <c r="C538" s="123" t="e">
        <f t="shared" si="8"/>
        <v>#DIV/0!</v>
      </c>
      <c r="G538" s="98"/>
    </row>
    <row r="539" spans="1:7" x14ac:dyDescent="0.25">
      <c r="A539" s="132">
        <v>695</v>
      </c>
      <c r="B539" s="123" t="e">
        <f>Interpolation!K497</f>
        <v>#DIV/0!</v>
      </c>
      <c r="C539" s="123" t="e">
        <f t="shared" si="8"/>
        <v>#DIV/0!</v>
      </c>
      <c r="G539" s="98"/>
    </row>
    <row r="540" spans="1:7" x14ac:dyDescent="0.25">
      <c r="A540" s="132">
        <v>696</v>
      </c>
      <c r="B540" s="123" t="e">
        <f>Interpolation!K498</f>
        <v>#DIV/0!</v>
      </c>
      <c r="C540" s="123" t="e">
        <f t="shared" si="8"/>
        <v>#DIV/0!</v>
      </c>
      <c r="G540" s="98"/>
    </row>
    <row r="541" spans="1:7" x14ac:dyDescent="0.25">
      <c r="A541" s="132">
        <v>697</v>
      </c>
      <c r="B541" s="123" t="e">
        <f>Interpolation!K499</f>
        <v>#DIV/0!</v>
      </c>
      <c r="C541" s="123" t="e">
        <f t="shared" si="8"/>
        <v>#DIV/0!</v>
      </c>
      <c r="G541" s="98"/>
    </row>
    <row r="542" spans="1:7" x14ac:dyDescent="0.25">
      <c r="A542" s="132">
        <v>698</v>
      </c>
      <c r="B542" s="123" t="e">
        <f>Interpolation!K500</f>
        <v>#DIV/0!</v>
      </c>
      <c r="C542" s="123" t="e">
        <f t="shared" si="8"/>
        <v>#DIV/0!</v>
      </c>
      <c r="G542" s="98"/>
    </row>
    <row r="543" spans="1:7" x14ac:dyDescent="0.25">
      <c r="A543" s="132">
        <v>699</v>
      </c>
      <c r="B543" s="123" t="e">
        <f>Interpolation!K501</f>
        <v>#DIV/0!</v>
      </c>
      <c r="C543" s="123" t="e">
        <f t="shared" si="8"/>
        <v>#DIV/0!</v>
      </c>
      <c r="G543" s="98"/>
    </row>
    <row r="544" spans="1:7" x14ac:dyDescent="0.25">
      <c r="A544" s="132">
        <v>700</v>
      </c>
      <c r="B544" s="123" t="e">
        <f>Interpolation!K502</f>
        <v>#DIV/0!</v>
      </c>
      <c r="C544" s="123" t="e">
        <f t="shared" si="8"/>
        <v>#DIV/0!</v>
      </c>
      <c r="G544" s="98"/>
    </row>
    <row r="545" spans="1:7" x14ac:dyDescent="0.25">
      <c r="A545" s="132">
        <v>701</v>
      </c>
      <c r="B545" s="123" t="e">
        <f>Interpolation!K503</f>
        <v>#DIV/0!</v>
      </c>
      <c r="C545" s="123" t="e">
        <f t="shared" si="8"/>
        <v>#DIV/0!</v>
      </c>
      <c r="G545" s="98"/>
    </row>
    <row r="546" spans="1:7" x14ac:dyDescent="0.25">
      <c r="A546" s="132">
        <v>702</v>
      </c>
      <c r="B546" s="123" t="e">
        <f>Interpolation!K504</f>
        <v>#DIV/0!</v>
      </c>
      <c r="C546" s="123" t="e">
        <f t="shared" si="8"/>
        <v>#DIV/0!</v>
      </c>
      <c r="G546" s="98"/>
    </row>
    <row r="547" spans="1:7" x14ac:dyDescent="0.25">
      <c r="A547" s="132">
        <v>703</v>
      </c>
      <c r="B547" s="123" t="e">
        <f>Interpolation!K505</f>
        <v>#DIV/0!</v>
      </c>
      <c r="C547" s="123" t="e">
        <f t="shared" si="8"/>
        <v>#DIV/0!</v>
      </c>
      <c r="G547" s="98"/>
    </row>
    <row r="548" spans="1:7" x14ac:dyDescent="0.25">
      <c r="A548" s="132">
        <v>704</v>
      </c>
      <c r="B548" s="123" t="e">
        <f>Interpolation!K506</f>
        <v>#DIV/0!</v>
      </c>
      <c r="C548" s="123" t="e">
        <f t="shared" si="8"/>
        <v>#DIV/0!</v>
      </c>
      <c r="G548" s="98"/>
    </row>
    <row r="549" spans="1:7" x14ac:dyDescent="0.25">
      <c r="A549" s="132">
        <v>705</v>
      </c>
      <c r="B549" s="123" t="e">
        <f>Interpolation!K507</f>
        <v>#DIV/0!</v>
      </c>
      <c r="C549" s="123" t="e">
        <f t="shared" si="8"/>
        <v>#DIV/0!</v>
      </c>
      <c r="G549" s="98"/>
    </row>
    <row r="550" spans="1:7" x14ac:dyDescent="0.25">
      <c r="A550" s="132">
        <v>706</v>
      </c>
      <c r="B550" s="123" t="e">
        <f>Interpolation!K508</f>
        <v>#DIV/0!</v>
      </c>
      <c r="C550" s="123" t="e">
        <f t="shared" si="8"/>
        <v>#DIV/0!</v>
      </c>
      <c r="G550" s="98"/>
    </row>
    <row r="551" spans="1:7" x14ac:dyDescent="0.25">
      <c r="A551" s="132">
        <v>707</v>
      </c>
      <c r="B551" s="123" t="e">
        <f>Interpolation!K509</f>
        <v>#DIV/0!</v>
      </c>
      <c r="C551" s="123" t="e">
        <f t="shared" si="8"/>
        <v>#DIV/0!</v>
      </c>
      <c r="G551" s="98"/>
    </row>
    <row r="552" spans="1:7" x14ac:dyDescent="0.25">
      <c r="A552" s="132">
        <v>708</v>
      </c>
      <c r="B552" s="123" t="e">
        <f>Interpolation!K510</f>
        <v>#DIV/0!</v>
      </c>
      <c r="C552" s="123" t="e">
        <f t="shared" si="8"/>
        <v>#DIV/0!</v>
      </c>
      <c r="G552" s="98"/>
    </row>
    <row r="553" spans="1:7" x14ac:dyDescent="0.25">
      <c r="A553" s="132">
        <v>709</v>
      </c>
      <c r="B553" s="123" t="e">
        <f>Interpolation!K511</f>
        <v>#DIV/0!</v>
      </c>
      <c r="C553" s="123" t="e">
        <f t="shared" si="8"/>
        <v>#DIV/0!</v>
      </c>
      <c r="G553" s="98"/>
    </row>
    <row r="554" spans="1:7" x14ac:dyDescent="0.25">
      <c r="A554" s="132">
        <v>710</v>
      </c>
      <c r="B554" s="123" t="e">
        <f>Interpolation!K512</f>
        <v>#DIV/0!</v>
      </c>
      <c r="C554" s="123" t="e">
        <f t="shared" si="8"/>
        <v>#DIV/0!</v>
      </c>
      <c r="G554" s="98"/>
    </row>
    <row r="555" spans="1:7" x14ac:dyDescent="0.25">
      <c r="A555" s="132">
        <v>711</v>
      </c>
      <c r="B555" s="123" t="e">
        <f>Interpolation!K513</f>
        <v>#DIV/0!</v>
      </c>
      <c r="C555" s="123" t="e">
        <f t="shared" si="8"/>
        <v>#DIV/0!</v>
      </c>
      <c r="G555" s="98"/>
    </row>
    <row r="556" spans="1:7" x14ac:dyDescent="0.25">
      <c r="A556" s="132">
        <v>712</v>
      </c>
      <c r="B556" s="123" t="e">
        <f>Interpolation!K514</f>
        <v>#DIV/0!</v>
      </c>
      <c r="C556" s="123" t="e">
        <f t="shared" si="8"/>
        <v>#DIV/0!</v>
      </c>
      <c r="G556" s="98"/>
    </row>
    <row r="557" spans="1:7" x14ac:dyDescent="0.25">
      <c r="A557" s="132">
        <v>713</v>
      </c>
      <c r="B557" s="123" t="e">
        <f>Interpolation!K515</f>
        <v>#DIV/0!</v>
      </c>
      <c r="C557" s="123" t="e">
        <f t="shared" si="8"/>
        <v>#DIV/0!</v>
      </c>
      <c r="G557" s="98"/>
    </row>
    <row r="558" spans="1:7" x14ac:dyDescent="0.25">
      <c r="A558" s="132">
        <v>714</v>
      </c>
      <c r="B558" s="123" t="e">
        <f>Interpolation!K516</f>
        <v>#DIV/0!</v>
      </c>
      <c r="C558" s="123" t="e">
        <f t="shared" si="8"/>
        <v>#DIV/0!</v>
      </c>
      <c r="G558" s="98"/>
    </row>
    <row r="559" spans="1:7" x14ac:dyDescent="0.25">
      <c r="A559" s="132">
        <v>715</v>
      </c>
      <c r="B559" s="123" t="e">
        <f>Interpolation!K517</f>
        <v>#DIV/0!</v>
      </c>
      <c r="C559" s="123" t="e">
        <f t="shared" si="8"/>
        <v>#DIV/0!</v>
      </c>
      <c r="G559" s="98"/>
    </row>
    <row r="560" spans="1:7" x14ac:dyDescent="0.25">
      <c r="A560" s="132">
        <v>716</v>
      </c>
      <c r="B560" s="123" t="e">
        <f>Interpolation!K518</f>
        <v>#DIV/0!</v>
      </c>
      <c r="C560" s="123" t="e">
        <f t="shared" si="8"/>
        <v>#DIV/0!</v>
      </c>
      <c r="G560" s="98"/>
    </row>
    <row r="561" spans="1:7" x14ac:dyDescent="0.25">
      <c r="A561" s="132">
        <v>717</v>
      </c>
      <c r="B561" s="123" t="e">
        <f>Interpolation!K519</f>
        <v>#DIV/0!</v>
      </c>
      <c r="C561" s="123" t="e">
        <f t="shared" si="8"/>
        <v>#DIV/0!</v>
      </c>
      <c r="G561" s="98"/>
    </row>
    <row r="562" spans="1:7" x14ac:dyDescent="0.25">
      <c r="A562" s="132">
        <v>718</v>
      </c>
      <c r="B562" s="123" t="e">
        <f>Interpolation!K520</f>
        <v>#DIV/0!</v>
      </c>
      <c r="C562" s="123" t="e">
        <f t="shared" si="8"/>
        <v>#DIV/0!</v>
      </c>
      <c r="G562" s="98"/>
    </row>
    <row r="563" spans="1:7" x14ac:dyDescent="0.25">
      <c r="A563" s="132">
        <v>719</v>
      </c>
      <c r="B563" s="123" t="e">
        <f>Interpolation!K521</f>
        <v>#DIV/0!</v>
      </c>
      <c r="C563" s="123" t="e">
        <f t="shared" si="8"/>
        <v>#DIV/0!</v>
      </c>
      <c r="G563" s="98"/>
    </row>
    <row r="564" spans="1:7" x14ac:dyDescent="0.25">
      <c r="A564" s="132">
        <v>720</v>
      </c>
      <c r="B564" s="123" t="e">
        <f>Interpolation!K522</f>
        <v>#DIV/0!</v>
      </c>
      <c r="C564" s="123" t="e">
        <f t="shared" si="8"/>
        <v>#DIV/0!</v>
      </c>
      <c r="G564" s="98"/>
    </row>
    <row r="565" spans="1:7" x14ac:dyDescent="0.25">
      <c r="A565" s="132">
        <v>721</v>
      </c>
      <c r="B565" s="123" t="e">
        <f>Interpolation!K523</f>
        <v>#DIV/0!</v>
      </c>
      <c r="C565" s="123" t="e">
        <f t="shared" si="8"/>
        <v>#DIV/0!</v>
      </c>
      <c r="G565" s="98"/>
    </row>
    <row r="566" spans="1:7" x14ac:dyDescent="0.25">
      <c r="A566" s="132">
        <v>722</v>
      </c>
      <c r="B566" s="123" t="e">
        <f>Interpolation!K524</f>
        <v>#DIV/0!</v>
      </c>
      <c r="C566" s="123" t="e">
        <f t="shared" si="8"/>
        <v>#DIV/0!</v>
      </c>
      <c r="G566" s="98"/>
    </row>
    <row r="567" spans="1:7" x14ac:dyDescent="0.25">
      <c r="A567" s="132">
        <v>723</v>
      </c>
      <c r="B567" s="123" t="e">
        <f>Interpolation!K525</f>
        <v>#DIV/0!</v>
      </c>
      <c r="C567" s="123" t="e">
        <f t="shared" si="8"/>
        <v>#DIV/0!</v>
      </c>
      <c r="G567" s="98"/>
    </row>
    <row r="568" spans="1:7" x14ac:dyDescent="0.25">
      <c r="A568" s="132">
        <v>724</v>
      </c>
      <c r="B568" s="123" t="e">
        <f>Interpolation!K526</f>
        <v>#DIV/0!</v>
      </c>
      <c r="C568" s="123" t="e">
        <f t="shared" si="8"/>
        <v>#DIV/0!</v>
      </c>
      <c r="G568" s="98"/>
    </row>
    <row r="569" spans="1:7" x14ac:dyDescent="0.25">
      <c r="A569" s="132">
        <v>725</v>
      </c>
      <c r="B569" s="123" t="e">
        <f>Interpolation!K527</f>
        <v>#DIV/0!</v>
      </c>
      <c r="C569" s="123" t="e">
        <f t="shared" si="8"/>
        <v>#DIV/0!</v>
      </c>
      <c r="G569" s="98"/>
    </row>
    <row r="570" spans="1:7" x14ac:dyDescent="0.25">
      <c r="A570" s="132">
        <v>726</v>
      </c>
      <c r="B570" s="123" t="e">
        <f>Interpolation!K528</f>
        <v>#DIV/0!</v>
      </c>
      <c r="C570" s="123" t="e">
        <f t="shared" si="8"/>
        <v>#DIV/0!</v>
      </c>
      <c r="G570" s="98"/>
    </row>
    <row r="571" spans="1:7" x14ac:dyDescent="0.25">
      <c r="A571" s="132">
        <v>727</v>
      </c>
      <c r="B571" s="123" t="e">
        <f>Interpolation!K529</f>
        <v>#DIV/0!</v>
      </c>
      <c r="C571" s="123" t="e">
        <f t="shared" si="8"/>
        <v>#DIV/0!</v>
      </c>
      <c r="G571" s="98"/>
    </row>
    <row r="572" spans="1:7" x14ac:dyDescent="0.25">
      <c r="A572" s="132">
        <v>728</v>
      </c>
      <c r="B572" s="123" t="e">
        <f>Interpolation!K530</f>
        <v>#DIV/0!</v>
      </c>
      <c r="C572" s="123" t="e">
        <f t="shared" si="8"/>
        <v>#DIV/0!</v>
      </c>
      <c r="G572" s="98"/>
    </row>
    <row r="573" spans="1:7" x14ac:dyDescent="0.25">
      <c r="A573" s="132">
        <v>729</v>
      </c>
      <c r="B573" s="123" t="e">
        <f>Interpolation!K531</f>
        <v>#DIV/0!</v>
      </c>
      <c r="C573" s="123" t="e">
        <f t="shared" si="8"/>
        <v>#DIV/0!</v>
      </c>
      <c r="G573" s="98"/>
    </row>
    <row r="574" spans="1:7" x14ac:dyDescent="0.25">
      <c r="A574" s="132">
        <v>730</v>
      </c>
      <c r="B574" s="123" t="e">
        <f>Interpolation!K532</f>
        <v>#DIV/0!</v>
      </c>
      <c r="C574" s="123" t="e">
        <f t="shared" si="8"/>
        <v>#DIV/0!</v>
      </c>
      <c r="G574" s="98"/>
    </row>
    <row r="575" spans="1:7" x14ac:dyDescent="0.25">
      <c r="A575" s="132">
        <v>731</v>
      </c>
      <c r="B575" s="123" t="e">
        <f>Interpolation!K533</f>
        <v>#DIV/0!</v>
      </c>
      <c r="C575" s="123" t="e">
        <f t="shared" si="8"/>
        <v>#DIV/0!</v>
      </c>
      <c r="G575" s="98"/>
    </row>
    <row r="576" spans="1:7" x14ac:dyDescent="0.25">
      <c r="A576" s="132">
        <v>732</v>
      </c>
      <c r="B576" s="123" t="e">
        <f>Interpolation!K534</f>
        <v>#DIV/0!</v>
      </c>
      <c r="C576" s="123" t="e">
        <f t="shared" si="8"/>
        <v>#DIV/0!</v>
      </c>
      <c r="G576" s="98"/>
    </row>
    <row r="577" spans="1:7" x14ac:dyDescent="0.25">
      <c r="A577" s="132">
        <v>733</v>
      </c>
      <c r="B577" s="123" t="e">
        <f>Interpolation!K535</f>
        <v>#DIV/0!</v>
      </c>
      <c r="C577" s="123" t="e">
        <f t="shared" si="8"/>
        <v>#DIV/0!</v>
      </c>
      <c r="G577" s="98"/>
    </row>
    <row r="578" spans="1:7" x14ac:dyDescent="0.25">
      <c r="A578" s="132">
        <v>734</v>
      </c>
      <c r="B578" s="123" t="e">
        <f>Interpolation!K536</f>
        <v>#DIV/0!</v>
      </c>
      <c r="C578" s="123" t="e">
        <f t="shared" si="8"/>
        <v>#DIV/0!</v>
      </c>
      <c r="G578" s="98"/>
    </row>
    <row r="579" spans="1:7" x14ac:dyDescent="0.25">
      <c r="A579" s="132">
        <v>735</v>
      </c>
      <c r="B579" s="123" t="e">
        <f>Interpolation!K537</f>
        <v>#DIV/0!</v>
      </c>
      <c r="C579" s="123" t="e">
        <f t="shared" si="8"/>
        <v>#DIV/0!</v>
      </c>
      <c r="G579" s="98"/>
    </row>
    <row r="580" spans="1:7" x14ac:dyDescent="0.25">
      <c r="A580" s="132">
        <v>736</v>
      </c>
      <c r="B580" s="123" t="e">
        <f>Interpolation!K538</f>
        <v>#DIV/0!</v>
      </c>
      <c r="C580" s="123" t="e">
        <f t="shared" si="8"/>
        <v>#DIV/0!</v>
      </c>
      <c r="G580" s="98"/>
    </row>
    <row r="581" spans="1:7" x14ac:dyDescent="0.25">
      <c r="A581" s="132">
        <v>737</v>
      </c>
      <c r="B581" s="123" t="e">
        <f>Interpolation!K539</f>
        <v>#DIV/0!</v>
      </c>
      <c r="C581" s="123" t="e">
        <f t="shared" si="8"/>
        <v>#DIV/0!</v>
      </c>
      <c r="G581" s="98"/>
    </row>
    <row r="582" spans="1:7" x14ac:dyDescent="0.25">
      <c r="A582" s="132">
        <v>738</v>
      </c>
      <c r="B582" s="123" t="e">
        <f>Interpolation!K540</f>
        <v>#DIV/0!</v>
      </c>
      <c r="C582" s="123" t="e">
        <f t="shared" si="8"/>
        <v>#DIV/0!</v>
      </c>
      <c r="G582" s="98"/>
    </row>
    <row r="583" spans="1:7" x14ac:dyDescent="0.25">
      <c r="A583" s="132">
        <v>739</v>
      </c>
      <c r="B583" s="123" t="e">
        <f>Interpolation!K541</f>
        <v>#DIV/0!</v>
      </c>
      <c r="C583" s="123" t="e">
        <f t="shared" si="8"/>
        <v>#DIV/0!</v>
      </c>
      <c r="G583" s="98"/>
    </row>
    <row r="584" spans="1:7" x14ac:dyDescent="0.25">
      <c r="A584" s="132">
        <v>740</v>
      </c>
      <c r="B584" s="123" t="e">
        <f>Interpolation!K542</f>
        <v>#DIV/0!</v>
      </c>
      <c r="C584" s="123" t="e">
        <f t="shared" si="8"/>
        <v>#DIV/0!</v>
      </c>
      <c r="G584" s="98"/>
    </row>
    <row r="585" spans="1:7" x14ac:dyDescent="0.25">
      <c r="A585" s="132">
        <v>741</v>
      </c>
      <c r="B585" s="123" t="e">
        <f>Interpolation!K543</f>
        <v>#DIV/0!</v>
      </c>
      <c r="C585" s="123" t="e">
        <f t="shared" si="8"/>
        <v>#DIV/0!</v>
      </c>
      <c r="G585" s="98"/>
    </row>
    <row r="586" spans="1:7" x14ac:dyDescent="0.25">
      <c r="A586" s="132">
        <v>742</v>
      </c>
      <c r="B586" s="123" t="e">
        <f>Interpolation!K544</f>
        <v>#DIV/0!</v>
      </c>
      <c r="C586" s="123" t="e">
        <f t="shared" si="8"/>
        <v>#DIV/0!</v>
      </c>
      <c r="G586" s="98"/>
    </row>
    <row r="587" spans="1:7" x14ac:dyDescent="0.25">
      <c r="A587" s="132">
        <v>743</v>
      </c>
      <c r="B587" s="123" t="e">
        <f>Interpolation!K545</f>
        <v>#DIV/0!</v>
      </c>
      <c r="C587" s="123" t="e">
        <f t="shared" si="8"/>
        <v>#DIV/0!</v>
      </c>
      <c r="G587" s="98"/>
    </row>
    <row r="588" spans="1:7" x14ac:dyDescent="0.25">
      <c r="A588" s="132">
        <v>744</v>
      </c>
      <c r="B588" s="123" t="e">
        <f>Interpolation!K546</f>
        <v>#DIV/0!</v>
      </c>
      <c r="C588" s="123" t="e">
        <f t="shared" si="8"/>
        <v>#DIV/0!</v>
      </c>
      <c r="G588" s="98"/>
    </row>
    <row r="589" spans="1:7" x14ac:dyDescent="0.25">
      <c r="A589" s="132">
        <v>745</v>
      </c>
      <c r="B589" s="123" t="e">
        <f>Interpolation!K547</f>
        <v>#DIV/0!</v>
      </c>
      <c r="C589" s="123" t="e">
        <f t="shared" si="8"/>
        <v>#DIV/0!</v>
      </c>
      <c r="G589" s="98"/>
    </row>
    <row r="590" spans="1:7" x14ac:dyDescent="0.25">
      <c r="A590" s="132">
        <v>746</v>
      </c>
      <c r="B590" s="123" t="e">
        <f>Interpolation!K548</f>
        <v>#DIV/0!</v>
      </c>
      <c r="C590" s="123" t="e">
        <f t="shared" si="8"/>
        <v>#DIV/0!</v>
      </c>
      <c r="G590" s="98"/>
    </row>
    <row r="591" spans="1:7" x14ac:dyDescent="0.25">
      <c r="A591" s="132">
        <v>747</v>
      </c>
      <c r="B591" s="123" t="e">
        <f>Interpolation!K549</f>
        <v>#DIV/0!</v>
      </c>
      <c r="C591" s="123" t="e">
        <f t="shared" si="8"/>
        <v>#DIV/0!</v>
      </c>
      <c r="G591" s="98"/>
    </row>
    <row r="592" spans="1:7" x14ac:dyDescent="0.25">
      <c r="A592" s="132">
        <v>748</v>
      </c>
      <c r="B592" s="123" t="e">
        <f>Interpolation!K550</f>
        <v>#DIV/0!</v>
      </c>
      <c r="C592" s="123" t="e">
        <f t="shared" si="8"/>
        <v>#DIV/0!</v>
      </c>
      <c r="G592" s="98"/>
    </row>
    <row r="593" spans="1:7" x14ac:dyDescent="0.25">
      <c r="A593" s="132">
        <v>749</v>
      </c>
      <c r="B593" s="123" t="e">
        <f>Interpolation!K551</f>
        <v>#DIV/0!</v>
      </c>
      <c r="C593" s="123" t="e">
        <f t="shared" si="8"/>
        <v>#DIV/0!</v>
      </c>
      <c r="G593" s="98"/>
    </row>
    <row r="594" spans="1:7" x14ac:dyDescent="0.25">
      <c r="A594" s="132">
        <v>750</v>
      </c>
      <c r="B594" s="123" t="e">
        <f>Interpolation!K552</f>
        <v>#DIV/0!</v>
      </c>
      <c r="C594" s="123" t="e">
        <f t="shared" si="8"/>
        <v>#DIV/0!</v>
      </c>
      <c r="G594" s="98"/>
    </row>
    <row r="595" spans="1:7" x14ac:dyDescent="0.25">
      <c r="A595" s="132">
        <v>751</v>
      </c>
      <c r="B595" s="123" t="e">
        <f>Interpolation!K553</f>
        <v>#DIV/0!</v>
      </c>
      <c r="C595" s="123" t="e">
        <f t="shared" si="8"/>
        <v>#DIV/0!</v>
      </c>
      <c r="G595" s="98"/>
    </row>
    <row r="596" spans="1:7" x14ac:dyDescent="0.25">
      <c r="A596" s="132">
        <v>752</v>
      </c>
      <c r="B596" s="123" t="e">
        <f>Interpolation!K554</f>
        <v>#DIV/0!</v>
      </c>
      <c r="C596" s="123" t="e">
        <f t="shared" si="8"/>
        <v>#DIV/0!</v>
      </c>
      <c r="G596" s="98"/>
    </row>
    <row r="597" spans="1:7" x14ac:dyDescent="0.25">
      <c r="A597" s="132">
        <v>753</v>
      </c>
      <c r="B597" s="123" t="e">
        <f>Interpolation!K555</f>
        <v>#DIV/0!</v>
      </c>
      <c r="C597" s="123" t="e">
        <f t="shared" si="8"/>
        <v>#DIV/0!</v>
      </c>
      <c r="G597" s="98"/>
    </row>
    <row r="598" spans="1:7" x14ac:dyDescent="0.25">
      <c r="A598" s="132">
        <v>754</v>
      </c>
      <c r="B598" s="123" t="e">
        <f>Interpolation!K556</f>
        <v>#DIV/0!</v>
      </c>
      <c r="C598" s="123" t="e">
        <f t="shared" si="8"/>
        <v>#DIV/0!</v>
      </c>
      <c r="G598" s="98"/>
    </row>
    <row r="599" spans="1:7" x14ac:dyDescent="0.25">
      <c r="A599" s="132">
        <v>755</v>
      </c>
      <c r="B599" s="123" t="e">
        <f>Interpolation!K557</f>
        <v>#DIV/0!</v>
      </c>
      <c r="C599" s="123" t="e">
        <f t="shared" ref="C599:C644" si="9">B599*A599</f>
        <v>#DIV/0!</v>
      </c>
      <c r="G599" s="98"/>
    </row>
    <row r="600" spans="1:7" x14ac:dyDescent="0.25">
      <c r="A600" s="132">
        <v>756</v>
      </c>
      <c r="B600" s="123" t="e">
        <f>Interpolation!K558</f>
        <v>#DIV/0!</v>
      </c>
      <c r="C600" s="123" t="e">
        <f t="shared" si="9"/>
        <v>#DIV/0!</v>
      </c>
      <c r="G600" s="98"/>
    </row>
    <row r="601" spans="1:7" x14ac:dyDescent="0.25">
      <c r="A601" s="132">
        <v>757</v>
      </c>
      <c r="B601" s="123" t="e">
        <f>Interpolation!K559</f>
        <v>#DIV/0!</v>
      </c>
      <c r="C601" s="123" t="e">
        <f t="shared" si="9"/>
        <v>#DIV/0!</v>
      </c>
      <c r="G601" s="98"/>
    </row>
    <row r="602" spans="1:7" x14ac:dyDescent="0.25">
      <c r="A602" s="132">
        <v>758</v>
      </c>
      <c r="B602" s="123" t="e">
        <f>Interpolation!K560</f>
        <v>#DIV/0!</v>
      </c>
      <c r="C602" s="123" t="e">
        <f t="shared" si="9"/>
        <v>#DIV/0!</v>
      </c>
      <c r="G602" s="98"/>
    </row>
    <row r="603" spans="1:7" x14ac:dyDescent="0.25">
      <c r="A603" s="132">
        <v>759</v>
      </c>
      <c r="B603" s="123" t="e">
        <f>Interpolation!K561</f>
        <v>#DIV/0!</v>
      </c>
      <c r="C603" s="123" t="e">
        <f t="shared" si="9"/>
        <v>#DIV/0!</v>
      </c>
      <c r="G603" s="98"/>
    </row>
    <row r="604" spans="1:7" x14ac:dyDescent="0.25">
      <c r="A604" s="132">
        <v>760</v>
      </c>
      <c r="B604" s="123" t="e">
        <f>Interpolation!K562</f>
        <v>#DIV/0!</v>
      </c>
      <c r="C604" s="123" t="e">
        <f t="shared" si="9"/>
        <v>#DIV/0!</v>
      </c>
      <c r="G604" s="98"/>
    </row>
    <row r="605" spans="1:7" x14ac:dyDescent="0.25">
      <c r="A605" s="132">
        <v>761</v>
      </c>
      <c r="B605" s="123" t="e">
        <f>Interpolation!K563</f>
        <v>#DIV/0!</v>
      </c>
      <c r="C605" s="123" t="e">
        <f t="shared" si="9"/>
        <v>#DIV/0!</v>
      </c>
      <c r="G605" s="98"/>
    </row>
    <row r="606" spans="1:7" x14ac:dyDescent="0.25">
      <c r="A606" s="132">
        <v>762</v>
      </c>
      <c r="B606" s="123" t="e">
        <f>Interpolation!K564</f>
        <v>#DIV/0!</v>
      </c>
      <c r="C606" s="123" t="e">
        <f t="shared" si="9"/>
        <v>#DIV/0!</v>
      </c>
      <c r="G606" s="98"/>
    </row>
    <row r="607" spans="1:7" x14ac:dyDescent="0.25">
      <c r="A607" s="132">
        <v>763</v>
      </c>
      <c r="B607" s="123" t="e">
        <f>Interpolation!K565</f>
        <v>#DIV/0!</v>
      </c>
      <c r="C607" s="123" t="e">
        <f t="shared" si="9"/>
        <v>#DIV/0!</v>
      </c>
      <c r="G607" s="98"/>
    </row>
    <row r="608" spans="1:7" x14ac:dyDescent="0.25">
      <c r="A608" s="132">
        <v>764</v>
      </c>
      <c r="B608" s="123" t="e">
        <f>Interpolation!K566</f>
        <v>#DIV/0!</v>
      </c>
      <c r="C608" s="123" t="e">
        <f t="shared" si="9"/>
        <v>#DIV/0!</v>
      </c>
      <c r="G608" s="98"/>
    </row>
    <row r="609" spans="1:7" x14ac:dyDescent="0.25">
      <c r="A609" s="132">
        <v>765</v>
      </c>
      <c r="B609" s="123" t="e">
        <f>Interpolation!K567</f>
        <v>#DIV/0!</v>
      </c>
      <c r="C609" s="123" t="e">
        <f t="shared" si="9"/>
        <v>#DIV/0!</v>
      </c>
      <c r="G609" s="98"/>
    </row>
    <row r="610" spans="1:7" x14ac:dyDescent="0.25">
      <c r="A610" s="132">
        <v>766</v>
      </c>
      <c r="B610" s="123" t="e">
        <f>Interpolation!K568</f>
        <v>#DIV/0!</v>
      </c>
      <c r="C610" s="123" t="e">
        <f t="shared" si="9"/>
        <v>#DIV/0!</v>
      </c>
      <c r="G610" s="98"/>
    </row>
    <row r="611" spans="1:7" x14ac:dyDescent="0.25">
      <c r="A611" s="132">
        <v>767</v>
      </c>
      <c r="B611" s="123" t="e">
        <f>Interpolation!K569</f>
        <v>#DIV/0!</v>
      </c>
      <c r="C611" s="123" t="e">
        <f t="shared" si="9"/>
        <v>#DIV/0!</v>
      </c>
      <c r="G611" s="98"/>
    </row>
    <row r="612" spans="1:7" x14ac:dyDescent="0.25">
      <c r="A612" s="132">
        <v>768</v>
      </c>
      <c r="B612" s="123" t="e">
        <f>Interpolation!K570</f>
        <v>#DIV/0!</v>
      </c>
      <c r="C612" s="123" t="e">
        <f t="shared" si="9"/>
        <v>#DIV/0!</v>
      </c>
      <c r="G612" s="98"/>
    </row>
    <row r="613" spans="1:7" x14ac:dyDescent="0.25">
      <c r="A613" s="132">
        <v>769</v>
      </c>
      <c r="B613" s="123" t="e">
        <f>Interpolation!K571</f>
        <v>#DIV/0!</v>
      </c>
      <c r="C613" s="123" t="e">
        <f t="shared" si="9"/>
        <v>#DIV/0!</v>
      </c>
      <c r="G613" s="98"/>
    </row>
    <row r="614" spans="1:7" x14ac:dyDescent="0.25">
      <c r="A614" s="132">
        <v>770</v>
      </c>
      <c r="B614" s="123" t="e">
        <f>Interpolation!K572</f>
        <v>#DIV/0!</v>
      </c>
      <c r="C614" s="123" t="e">
        <f t="shared" si="9"/>
        <v>#DIV/0!</v>
      </c>
      <c r="G614" s="98"/>
    </row>
    <row r="615" spans="1:7" x14ac:dyDescent="0.25">
      <c r="A615" s="132">
        <v>771</v>
      </c>
      <c r="B615" s="123" t="e">
        <f>Interpolation!K573</f>
        <v>#DIV/0!</v>
      </c>
      <c r="C615" s="123" t="e">
        <f t="shared" si="9"/>
        <v>#DIV/0!</v>
      </c>
      <c r="G615" s="98"/>
    </row>
    <row r="616" spans="1:7" x14ac:dyDescent="0.25">
      <c r="A616" s="132">
        <v>772</v>
      </c>
      <c r="B616" s="123" t="e">
        <f>Interpolation!K574</f>
        <v>#DIV/0!</v>
      </c>
      <c r="C616" s="123" t="e">
        <f t="shared" si="9"/>
        <v>#DIV/0!</v>
      </c>
      <c r="G616" s="98"/>
    </row>
    <row r="617" spans="1:7" x14ac:dyDescent="0.25">
      <c r="A617" s="132">
        <v>773</v>
      </c>
      <c r="B617" s="123" t="e">
        <f>Interpolation!K575</f>
        <v>#DIV/0!</v>
      </c>
      <c r="C617" s="123" t="e">
        <f t="shared" si="9"/>
        <v>#DIV/0!</v>
      </c>
      <c r="G617" s="98"/>
    </row>
    <row r="618" spans="1:7" x14ac:dyDescent="0.25">
      <c r="A618" s="132">
        <v>774</v>
      </c>
      <c r="B618" s="123" t="e">
        <f>Interpolation!K576</f>
        <v>#DIV/0!</v>
      </c>
      <c r="C618" s="123" t="e">
        <f t="shared" si="9"/>
        <v>#DIV/0!</v>
      </c>
      <c r="G618" s="98"/>
    </row>
    <row r="619" spans="1:7" x14ac:dyDescent="0.25">
      <c r="A619" s="132">
        <v>775</v>
      </c>
      <c r="B619" s="123" t="e">
        <f>Interpolation!K577</f>
        <v>#DIV/0!</v>
      </c>
      <c r="C619" s="123" t="e">
        <f t="shared" si="9"/>
        <v>#DIV/0!</v>
      </c>
      <c r="G619" s="98"/>
    </row>
    <row r="620" spans="1:7" x14ac:dyDescent="0.25">
      <c r="A620" s="132">
        <v>776</v>
      </c>
      <c r="B620" s="123" t="e">
        <f>Interpolation!K578</f>
        <v>#DIV/0!</v>
      </c>
      <c r="C620" s="123" t="e">
        <f t="shared" si="9"/>
        <v>#DIV/0!</v>
      </c>
      <c r="G620" s="98"/>
    </row>
    <row r="621" spans="1:7" x14ac:dyDescent="0.25">
      <c r="A621" s="132">
        <v>777</v>
      </c>
      <c r="B621" s="123" t="e">
        <f>Interpolation!K579</f>
        <v>#DIV/0!</v>
      </c>
      <c r="C621" s="123" t="e">
        <f t="shared" si="9"/>
        <v>#DIV/0!</v>
      </c>
      <c r="G621" s="98"/>
    </row>
    <row r="622" spans="1:7" x14ac:dyDescent="0.25">
      <c r="A622" s="132">
        <v>778</v>
      </c>
      <c r="B622" s="123" t="e">
        <f>Interpolation!K580</f>
        <v>#DIV/0!</v>
      </c>
      <c r="C622" s="123" t="e">
        <f t="shared" si="9"/>
        <v>#DIV/0!</v>
      </c>
      <c r="G622" s="98"/>
    </row>
    <row r="623" spans="1:7" x14ac:dyDescent="0.25">
      <c r="A623" s="132">
        <v>779</v>
      </c>
      <c r="B623" s="123" t="e">
        <f>Interpolation!K581</f>
        <v>#DIV/0!</v>
      </c>
      <c r="C623" s="123" t="e">
        <f t="shared" si="9"/>
        <v>#DIV/0!</v>
      </c>
      <c r="G623" s="98"/>
    </row>
    <row r="624" spans="1:7" x14ac:dyDescent="0.25">
      <c r="A624" s="132">
        <v>780</v>
      </c>
      <c r="B624" s="123" t="e">
        <f>Interpolation!K582</f>
        <v>#DIV/0!</v>
      </c>
      <c r="C624" s="123" t="e">
        <f t="shared" si="9"/>
        <v>#DIV/0!</v>
      </c>
      <c r="G624" s="98"/>
    </row>
    <row r="625" spans="1:7" x14ac:dyDescent="0.25">
      <c r="A625" s="132">
        <v>781</v>
      </c>
      <c r="B625" s="123" t="e">
        <f>Interpolation!K583</f>
        <v>#DIV/0!</v>
      </c>
      <c r="C625" s="123" t="e">
        <f t="shared" si="9"/>
        <v>#DIV/0!</v>
      </c>
      <c r="G625" s="98"/>
    </row>
    <row r="626" spans="1:7" x14ac:dyDescent="0.25">
      <c r="A626" s="132">
        <v>782</v>
      </c>
      <c r="B626" s="123" t="e">
        <f>Interpolation!K584</f>
        <v>#DIV/0!</v>
      </c>
      <c r="C626" s="123" t="e">
        <f t="shared" si="9"/>
        <v>#DIV/0!</v>
      </c>
      <c r="G626" s="98"/>
    </row>
    <row r="627" spans="1:7" x14ac:dyDescent="0.25">
      <c r="A627" s="132">
        <v>783</v>
      </c>
      <c r="B627" s="123" t="e">
        <f>Interpolation!K585</f>
        <v>#DIV/0!</v>
      </c>
      <c r="C627" s="123" t="e">
        <f t="shared" si="9"/>
        <v>#DIV/0!</v>
      </c>
      <c r="G627" s="98"/>
    </row>
    <row r="628" spans="1:7" x14ac:dyDescent="0.25">
      <c r="A628" s="132">
        <v>784</v>
      </c>
      <c r="B628" s="123" t="e">
        <f>Interpolation!K586</f>
        <v>#DIV/0!</v>
      </c>
      <c r="C628" s="123" t="e">
        <f t="shared" si="9"/>
        <v>#DIV/0!</v>
      </c>
      <c r="G628" s="98"/>
    </row>
    <row r="629" spans="1:7" x14ac:dyDescent="0.25">
      <c r="A629" s="132">
        <v>785</v>
      </c>
      <c r="B629" s="123" t="e">
        <f>Interpolation!K587</f>
        <v>#DIV/0!</v>
      </c>
      <c r="C629" s="123" t="e">
        <f t="shared" si="9"/>
        <v>#DIV/0!</v>
      </c>
      <c r="G629" s="98"/>
    </row>
    <row r="630" spans="1:7" x14ac:dyDescent="0.25">
      <c r="A630" s="132">
        <v>786</v>
      </c>
      <c r="B630" s="123" t="e">
        <f>Interpolation!K588</f>
        <v>#DIV/0!</v>
      </c>
      <c r="C630" s="123" t="e">
        <f t="shared" si="9"/>
        <v>#DIV/0!</v>
      </c>
      <c r="G630" s="98"/>
    </row>
    <row r="631" spans="1:7" x14ac:dyDescent="0.25">
      <c r="A631" s="132">
        <v>787</v>
      </c>
      <c r="B631" s="123" t="e">
        <f>Interpolation!K589</f>
        <v>#DIV/0!</v>
      </c>
      <c r="C631" s="123" t="e">
        <f t="shared" si="9"/>
        <v>#DIV/0!</v>
      </c>
      <c r="G631" s="98"/>
    </row>
    <row r="632" spans="1:7" x14ac:dyDescent="0.25">
      <c r="A632" s="132">
        <v>788</v>
      </c>
      <c r="B632" s="123" t="e">
        <f>Interpolation!K590</f>
        <v>#DIV/0!</v>
      </c>
      <c r="C632" s="123" t="e">
        <f t="shared" si="9"/>
        <v>#DIV/0!</v>
      </c>
      <c r="G632" s="98"/>
    </row>
    <row r="633" spans="1:7" x14ac:dyDescent="0.25">
      <c r="A633" s="132">
        <v>789</v>
      </c>
      <c r="B633" s="123" t="e">
        <f>Interpolation!K591</f>
        <v>#DIV/0!</v>
      </c>
      <c r="C633" s="123" t="e">
        <f t="shared" si="9"/>
        <v>#DIV/0!</v>
      </c>
      <c r="G633" s="98"/>
    </row>
    <row r="634" spans="1:7" x14ac:dyDescent="0.25">
      <c r="A634" s="132">
        <v>790</v>
      </c>
      <c r="B634" s="123" t="e">
        <f>Interpolation!K592</f>
        <v>#DIV/0!</v>
      </c>
      <c r="C634" s="123" t="e">
        <f t="shared" si="9"/>
        <v>#DIV/0!</v>
      </c>
      <c r="G634" s="98"/>
    </row>
    <row r="635" spans="1:7" x14ac:dyDescent="0.25">
      <c r="A635" s="132">
        <v>791</v>
      </c>
      <c r="B635" s="123" t="e">
        <f>Interpolation!K593</f>
        <v>#DIV/0!</v>
      </c>
      <c r="C635" s="123" t="e">
        <f t="shared" si="9"/>
        <v>#DIV/0!</v>
      </c>
      <c r="G635" s="98"/>
    </row>
    <row r="636" spans="1:7" x14ac:dyDescent="0.25">
      <c r="A636" s="132">
        <v>792</v>
      </c>
      <c r="B636" s="123" t="e">
        <f>Interpolation!K594</f>
        <v>#DIV/0!</v>
      </c>
      <c r="C636" s="123" t="e">
        <f t="shared" si="9"/>
        <v>#DIV/0!</v>
      </c>
      <c r="G636" s="98"/>
    </row>
    <row r="637" spans="1:7" x14ac:dyDescent="0.25">
      <c r="A637" s="132">
        <v>793</v>
      </c>
      <c r="B637" s="123" t="e">
        <f>Interpolation!K595</f>
        <v>#DIV/0!</v>
      </c>
      <c r="C637" s="123" t="e">
        <f t="shared" si="9"/>
        <v>#DIV/0!</v>
      </c>
      <c r="G637" s="98"/>
    </row>
    <row r="638" spans="1:7" x14ac:dyDescent="0.25">
      <c r="A638" s="132">
        <v>794</v>
      </c>
      <c r="B638" s="123" t="e">
        <f>Interpolation!K596</f>
        <v>#DIV/0!</v>
      </c>
      <c r="C638" s="123" t="e">
        <f t="shared" si="9"/>
        <v>#DIV/0!</v>
      </c>
      <c r="G638" s="98"/>
    </row>
    <row r="639" spans="1:7" x14ac:dyDescent="0.25">
      <c r="A639" s="132">
        <v>795</v>
      </c>
      <c r="B639" s="123" t="e">
        <f>Interpolation!K597</f>
        <v>#DIV/0!</v>
      </c>
      <c r="C639" s="123" t="e">
        <f t="shared" si="9"/>
        <v>#DIV/0!</v>
      </c>
      <c r="G639" s="98"/>
    </row>
    <row r="640" spans="1:7" x14ac:dyDescent="0.25">
      <c r="A640" s="132">
        <v>796</v>
      </c>
      <c r="B640" s="123" t="e">
        <f>Interpolation!K598</f>
        <v>#DIV/0!</v>
      </c>
      <c r="C640" s="123" t="e">
        <f t="shared" si="9"/>
        <v>#DIV/0!</v>
      </c>
      <c r="G640" s="98"/>
    </row>
    <row r="641" spans="1:7" x14ac:dyDescent="0.25">
      <c r="A641" s="132">
        <v>797</v>
      </c>
      <c r="B641" s="123" t="e">
        <f>Interpolation!K599</f>
        <v>#DIV/0!</v>
      </c>
      <c r="C641" s="123" t="e">
        <f t="shared" si="9"/>
        <v>#DIV/0!</v>
      </c>
      <c r="G641" s="98"/>
    </row>
    <row r="642" spans="1:7" x14ac:dyDescent="0.25">
      <c r="A642" s="132">
        <v>798</v>
      </c>
      <c r="B642" s="123" t="e">
        <f>Interpolation!K600</f>
        <v>#DIV/0!</v>
      </c>
      <c r="C642" s="123" t="e">
        <f t="shared" si="9"/>
        <v>#DIV/0!</v>
      </c>
      <c r="G642" s="98"/>
    </row>
    <row r="643" spans="1:7" x14ac:dyDescent="0.25">
      <c r="A643" s="132">
        <v>799</v>
      </c>
      <c r="B643" s="123" t="e">
        <f>Interpolation!K601</f>
        <v>#DIV/0!</v>
      </c>
      <c r="C643" s="123" t="e">
        <f t="shared" si="9"/>
        <v>#DIV/0!</v>
      </c>
    </row>
    <row r="644" spans="1:7" x14ac:dyDescent="0.25">
      <c r="A644" s="132">
        <v>800</v>
      </c>
      <c r="B644" s="123" t="e">
        <f>Interpolation!K602</f>
        <v>#DIV/0!</v>
      </c>
      <c r="C644" s="123" t="e">
        <f t="shared" si="9"/>
        <v>#DIV/0!</v>
      </c>
    </row>
  </sheetData>
  <mergeCells count="1">
    <mergeCell ref="P17:Q1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125FD-C4AD-45A4-99D4-66094CB03967}">
  <dimension ref="A1:L2071"/>
  <sheetViews>
    <sheetView topLeftCell="B1" zoomScale="139" zoomScaleNormal="85" workbookViewId="0">
      <selection activeCell="B2" sqref="B2:B2071"/>
    </sheetView>
  </sheetViews>
  <sheetFormatPr baseColWidth="10" defaultColWidth="8.5" defaultRowHeight="15" x14ac:dyDescent="0.2"/>
  <cols>
    <col min="1" max="1" width="10.5" style="112" customWidth="1"/>
    <col min="2" max="2" width="26" style="112" customWidth="1"/>
    <col min="3" max="4" width="11.5" style="112" customWidth="1"/>
    <col min="5" max="5" width="10.5" style="112" customWidth="1"/>
    <col min="6" max="6" width="12.5" style="112" bestFit="1" customWidth="1"/>
    <col min="7" max="7" width="11.1640625" style="112" customWidth="1"/>
    <col min="8" max="8" width="12.83203125" style="112" customWidth="1"/>
    <col min="9" max="9" width="10.5" style="112" customWidth="1"/>
    <col min="10" max="10" width="14.1640625" style="112" customWidth="1"/>
    <col min="11" max="11" width="11.5" style="112" bestFit="1" customWidth="1"/>
    <col min="12" max="16384" width="8.5" style="112"/>
  </cols>
  <sheetData>
    <row r="1" spans="1:12" s="110" customFormat="1" ht="57" x14ac:dyDescent="0.2">
      <c r="A1" s="110" t="s">
        <v>81</v>
      </c>
      <c r="B1" s="136" t="s">
        <v>199</v>
      </c>
      <c r="C1" s="111" t="s">
        <v>188</v>
      </c>
      <c r="D1" s="111" t="s">
        <v>189</v>
      </c>
      <c r="E1" s="111" t="s">
        <v>188</v>
      </c>
      <c r="F1" s="111" t="s">
        <v>190</v>
      </c>
      <c r="G1" s="111" t="s">
        <v>188</v>
      </c>
      <c r="H1" s="111" t="s">
        <v>191</v>
      </c>
      <c r="I1" s="111" t="s">
        <v>188</v>
      </c>
      <c r="J1" s="111" t="s">
        <v>192</v>
      </c>
      <c r="K1" s="110" t="e">
        <f>MAX(J2:J207)</f>
        <v>#DIV/0!</v>
      </c>
      <c r="L1" s="110" t="s">
        <v>193</v>
      </c>
    </row>
    <row r="2" spans="1:12" x14ac:dyDescent="0.2">
      <c r="A2">
        <v>195.56200000000001</v>
      </c>
      <c r="B2"/>
      <c r="C2" s="112">
        <v>199.8</v>
      </c>
      <c r="D2" s="112" t="e">
        <f>FORECAST(C2,INDEX($B$2:$B$2069,MATCH(C2,$A$2:$A$2069,1)-1):INDEX($B$2:$B$2069,MATCH(C2,$A$2:$A$2069,1)+1),INDEX($A$2:$A$2069,MATCH(C2,$A$2:$A$2069,1)-1):INDEX($A$2:$A$2069,MATCH(C2,$A$2:$A$2069,1)+1))</f>
        <v>#DIV/0!</v>
      </c>
      <c r="E2" s="112">
        <v>199.8</v>
      </c>
      <c r="F2" s="112">
        <v>0</v>
      </c>
      <c r="G2" s="112">
        <v>199.5</v>
      </c>
      <c r="H2" s="112">
        <v>0</v>
      </c>
      <c r="I2" s="112">
        <v>200</v>
      </c>
      <c r="J2" s="112" t="e">
        <f>FORECAST(I2,INDEX($H$2:$H$2069,MATCH(I2,$G$2:$G$2069,1)-1):INDEX($H$2:$H$2069,MATCH(I2,$G$2:$G$2069,1)+1),INDEX($G$2:$G$2069,MATCH(I2,$G$2:$G$2069,1)-1):INDEX($G$2:$G$2069,MATCH(I2,$G$2:$G$2069,1)+1))</f>
        <v>#DIV/0!</v>
      </c>
      <c r="K2" s="112" t="e">
        <f>J2/$K$1</f>
        <v>#DIV/0!</v>
      </c>
    </row>
    <row r="3" spans="1:12" x14ac:dyDescent="0.2">
      <c r="A3">
        <v>195.934</v>
      </c>
      <c r="B3"/>
      <c r="C3" s="112">
        <v>199.9</v>
      </c>
      <c r="D3" s="112" t="e">
        <f>FORECAST(C3,INDEX($B$2:$B$2069,MATCH(C3,$A$2:$A$2069,1)-1):INDEX($B$2:$B$2069,MATCH(C3,$A$2:$A$2069,1)+1),INDEX($A$2:$A$2069,MATCH(C3,$A$2:$A$2069,1)-1):INDEX($A$2:$A$2069,MATCH(C3,$A$2:$A$2069,1)+1))</f>
        <v>#DIV/0!</v>
      </c>
      <c r="E3" s="113">
        <v>200</v>
      </c>
      <c r="F3" s="112" t="e">
        <f>FORECAST(E3,INDEX($D$2:$D$2069,MATCH(E3,$C$2:$C$2069,1)-1):INDEX($D$2:$D$2069,MATCH(E3,$C$2:$C$2069,1)+1),INDEX($C$2:$C$2069,MATCH(E3,$C$2:$C$2069,1)-1):INDEX($C$2:$C$2069,MATCH(E3,$C$2:$C$2069,1)+1))</f>
        <v>#DIV/0!</v>
      </c>
      <c r="G3" s="112">
        <v>200</v>
      </c>
      <c r="H3" s="114" t="e">
        <f>FORECAST(G3,INDEX($F$2:$F$2069,MATCH(G3,$E$2:$E$2069,1)-1):INDEX($F$2:$F$2069,MATCH(G3,$E$2:$E$2069,1)+1),INDEX($E$2:$E$2069,MATCH(G3,$E$2:$E$2069,1)-1):INDEX($E$2:$E$2069,MATCH(G3,$E$2:$E$2069,1)+1))</f>
        <v>#DIV/0!</v>
      </c>
      <c r="I3" s="112">
        <v>201</v>
      </c>
      <c r="J3" s="112" t="e">
        <f>FORECAST(I3,INDEX($H$2:$H$2069,MATCH(I3,$G$2:$G$2069,1)-1):INDEX($H$2:$H$2069,MATCH(I3,$G$2:$G$2069,1)+1),INDEX($G$2:$G$2069,MATCH(I3,$G$2:$G$2069,1)-1):INDEX($G$2:$G$2069,MATCH(I3,$G$2:$G$2069,1)+1))</f>
        <v>#DIV/0!</v>
      </c>
      <c r="K3" s="112" t="e">
        <f t="shared" ref="K3:K65" si="0">J3/$K$1</f>
        <v>#DIV/0!</v>
      </c>
    </row>
    <row r="4" spans="1:12" x14ac:dyDescent="0.2">
      <c r="A4">
        <v>196.30699999999999</v>
      </c>
      <c r="B4"/>
      <c r="C4" s="112">
        <v>200</v>
      </c>
      <c r="D4" s="112" t="e">
        <f>FORECAST(C4,INDEX($B$2:$B$2069,MATCH(C4,$A$2:$A$2069,1)-1):INDEX($B$2:$B$2069,MATCH(C4,$A$2:$A$2069,1)+1),INDEX($A$2:$A$2069,MATCH(C4,$A$2:$A$2069,1)-1):INDEX($A$2:$A$2069,MATCH(C4,$A$2:$A$2069,1)+1))</f>
        <v>#DIV/0!</v>
      </c>
      <c r="E4" s="113">
        <v>200.2</v>
      </c>
      <c r="F4" s="112" t="e">
        <f>FORECAST(E4,INDEX($D$2:$D$2069,MATCH(E4,$C$2:$C$2069,1)-1):INDEX($D$2:$D$2069,MATCH(E4,$C$2:$C$2069,1)+1),INDEX($C$2:$C$2069,MATCH(E4,$C$2:$C$2069,1)-1):INDEX($C$2:$C$2069,MATCH(E4,$C$2:$C$2069,1)+1))</f>
        <v>#DIV/0!</v>
      </c>
      <c r="G4" s="112">
        <v>200.5</v>
      </c>
      <c r="H4" s="114" t="e">
        <f>FORECAST(G4,INDEX($F$2:$F$2069,MATCH(G4,$E$2:$E$2069,1)-1):INDEX($F$2:$F$2069,MATCH(G4,$E$2:$E$2069,1)+1),INDEX($E$2:$E$2069,MATCH(G4,$E$2:$E$2069,1)-1):INDEX($E$2:$E$2069,MATCH(G4,$E$2:$E$2069,1)+1))</f>
        <v>#DIV/0!</v>
      </c>
      <c r="I4" s="112">
        <v>202</v>
      </c>
      <c r="J4" s="112" t="e">
        <f>FORECAST(I4,INDEX($H$2:$H$2069,MATCH(I4,$G$2:$G$2069,1)-1):INDEX($H$2:$H$2069,MATCH(I4,$G$2:$G$2069,1)+1),INDEX($G$2:$G$2069,MATCH(I4,$G$2:$G$2069,1)-1):INDEX($G$2:$G$2069,MATCH(I4,$G$2:$G$2069,1)+1))</f>
        <v>#DIV/0!</v>
      </c>
      <c r="K4" s="112" t="e">
        <f t="shared" si="0"/>
        <v>#DIV/0!</v>
      </c>
    </row>
    <row r="5" spans="1:12" x14ac:dyDescent="0.2">
      <c r="A5">
        <v>196.679</v>
      </c>
      <c r="B5"/>
      <c r="C5" s="112">
        <v>200.1</v>
      </c>
      <c r="D5" s="112" t="e">
        <f>FORECAST(C5,INDEX($B$2:$B$2069,MATCH(C5,$A$2:$A$2069,1)-1):INDEX($B$2:$B$2069,MATCH(C5,$A$2:$A$2069,1)+1),INDEX($A$2:$A$2069,MATCH(C5,$A$2:$A$2069,1)-1):INDEX($A$2:$A$2069,MATCH(C5,$A$2:$A$2069,1)+1))</f>
        <v>#DIV/0!</v>
      </c>
      <c r="E5" s="113">
        <v>200.4</v>
      </c>
      <c r="F5" s="112" t="e">
        <f>FORECAST(E5,INDEX($D$2:$D$2069,MATCH(E5,$C$2:$C$2069,1)-1):INDEX($D$2:$D$2069,MATCH(E5,$C$2:$C$2069,1)+1),INDEX($C$2:$C$2069,MATCH(E5,$C$2:$C$2069,1)-1):INDEX($C$2:$C$2069,MATCH(E5,$C$2:$C$2069,1)+1))</f>
        <v>#DIV/0!</v>
      </c>
      <c r="G5" s="112">
        <v>201</v>
      </c>
      <c r="H5" s="114" t="e">
        <f>FORECAST(G5,INDEX($F$2:$F$2069,MATCH(G5,$E$2:$E$2069,1)-1):INDEX($F$2:$F$2069,MATCH(G5,$E$2:$E$2069,1)+1),INDEX($E$2:$E$2069,MATCH(G5,$E$2:$E$2069,1)-1):INDEX($E$2:$E$2069,MATCH(G5,$E$2:$E$2069,1)+1))</f>
        <v>#DIV/0!</v>
      </c>
      <c r="I5" s="112">
        <v>203</v>
      </c>
      <c r="J5" s="112" t="e">
        <f>FORECAST(I5,INDEX($H$2:$H$2069,MATCH(I5,$G$2:$G$2069,1)-1):INDEX($H$2:$H$2069,MATCH(I5,$G$2:$G$2069,1)+1),INDEX($G$2:$G$2069,MATCH(I5,$G$2:$G$2069,1)-1):INDEX($G$2:$G$2069,MATCH(I5,$G$2:$G$2069,1)+1))</f>
        <v>#DIV/0!</v>
      </c>
      <c r="K5" s="112" t="e">
        <f t="shared" si="0"/>
        <v>#DIV/0!</v>
      </c>
    </row>
    <row r="6" spans="1:12" x14ac:dyDescent="0.2">
      <c r="A6">
        <v>197.05099999999999</v>
      </c>
      <c r="B6"/>
      <c r="C6" s="112">
        <v>200.2</v>
      </c>
      <c r="D6" s="112" t="e">
        <f>FORECAST(C6,INDEX($B$2:$B$2069,MATCH(C6,$A$2:$A$2069,1)-1):INDEX($B$2:$B$2069,MATCH(C6,$A$2:$A$2069,1)+1),INDEX($A$2:$A$2069,MATCH(C6,$A$2:$A$2069,1)-1):INDEX($A$2:$A$2069,MATCH(C6,$A$2:$A$2069,1)+1))</f>
        <v>#DIV/0!</v>
      </c>
      <c r="E6" s="113">
        <v>200.6</v>
      </c>
      <c r="F6" s="112" t="e">
        <f>FORECAST(E6,INDEX($D$2:$D$2069,MATCH(E6,$C$2:$C$2069,1)-1):INDEX($D$2:$D$2069,MATCH(E6,$C$2:$C$2069,1)+1),INDEX($C$2:$C$2069,MATCH(E6,$C$2:$C$2069,1)-1):INDEX($C$2:$C$2069,MATCH(E6,$C$2:$C$2069,1)+1))</f>
        <v>#DIV/0!</v>
      </c>
      <c r="G6" s="112">
        <v>201.5</v>
      </c>
      <c r="H6" s="114" t="e">
        <f>FORECAST(G6,INDEX($F$2:$F$2069,MATCH(G6,$E$2:$E$2069,1)-1):INDEX($F$2:$F$2069,MATCH(G6,$E$2:$E$2069,1)+1),INDEX($E$2:$E$2069,MATCH(G6,$E$2:$E$2069,1)-1):INDEX($E$2:$E$2069,MATCH(G6,$E$2:$E$2069,1)+1))</f>
        <v>#DIV/0!</v>
      </c>
      <c r="I6" s="112">
        <v>204</v>
      </c>
      <c r="J6" s="112" t="e">
        <f>FORECAST(I6,INDEX($H$2:$H$2069,MATCH(I6,$G$2:$G$2069,1)-1):INDEX($H$2:$H$2069,MATCH(I6,$G$2:$G$2069,1)+1),INDEX($G$2:$G$2069,MATCH(I6,$G$2:$G$2069,1)-1):INDEX($G$2:$G$2069,MATCH(I6,$G$2:$G$2069,1)+1))</f>
        <v>#DIV/0!</v>
      </c>
      <c r="K6" s="112" t="e">
        <f t="shared" si="0"/>
        <v>#DIV/0!</v>
      </c>
    </row>
    <row r="7" spans="1:12" x14ac:dyDescent="0.2">
      <c r="A7">
        <v>197.423</v>
      </c>
      <c r="B7"/>
      <c r="C7" s="112">
        <v>200.3</v>
      </c>
      <c r="D7" s="112" t="e">
        <f>FORECAST(C7,INDEX($B$2:$B$2069,MATCH(C7,$A$2:$A$2069,1)-1):INDEX($B$2:$B$2069,MATCH(C7,$A$2:$A$2069,1)+1),INDEX($A$2:$A$2069,MATCH(C7,$A$2:$A$2069,1)-1):INDEX($A$2:$A$2069,MATCH(C7,$A$2:$A$2069,1)+1))</f>
        <v>#DIV/0!</v>
      </c>
      <c r="E7" s="113">
        <v>200.8</v>
      </c>
      <c r="F7" s="112" t="e">
        <f>FORECAST(E7,INDEX($D$2:$D$2069,MATCH(E7,$C$2:$C$2069,1)-1):INDEX($D$2:$D$2069,MATCH(E7,$C$2:$C$2069,1)+1),INDEX($C$2:$C$2069,MATCH(E7,$C$2:$C$2069,1)-1):INDEX($C$2:$C$2069,MATCH(E7,$C$2:$C$2069,1)+1))</f>
        <v>#DIV/0!</v>
      </c>
      <c r="G7" s="112">
        <v>202</v>
      </c>
      <c r="H7" s="114" t="e">
        <f>FORECAST(G7,INDEX($F$2:$F$2069,MATCH(G7,$E$2:$E$2069,1)-1):INDEX($F$2:$F$2069,MATCH(G7,$E$2:$E$2069,1)+1),INDEX($E$2:$E$2069,MATCH(G7,$E$2:$E$2069,1)-1):INDEX($E$2:$E$2069,MATCH(G7,$E$2:$E$2069,1)+1))</f>
        <v>#DIV/0!</v>
      </c>
      <c r="I7" s="112">
        <v>205</v>
      </c>
      <c r="J7" s="112" t="e">
        <f>FORECAST(I7,INDEX($H$2:$H$2069,MATCH(I7,$G$2:$G$2069,1)-1):INDEX($H$2:$H$2069,MATCH(I7,$G$2:$G$2069,1)+1),INDEX($G$2:$G$2069,MATCH(I7,$G$2:$G$2069,1)-1):INDEX($G$2:$G$2069,MATCH(I7,$G$2:$G$2069,1)+1))</f>
        <v>#DIV/0!</v>
      </c>
      <c r="K7" s="112" t="e">
        <f t="shared" si="0"/>
        <v>#DIV/0!</v>
      </c>
    </row>
    <row r="8" spans="1:12" x14ac:dyDescent="0.2">
      <c r="A8">
        <v>197.79499999999999</v>
      </c>
      <c r="B8"/>
      <c r="C8" s="112">
        <v>200.4</v>
      </c>
      <c r="D8" s="112" t="e">
        <f>FORECAST(C8,INDEX($B$2:$B$2069,MATCH(C8,$A$2:$A$2069,1)-1):INDEX($B$2:$B$2069,MATCH(C8,$A$2:$A$2069,1)+1),INDEX($A$2:$A$2069,MATCH(C8,$A$2:$A$2069,1)-1):INDEX($A$2:$A$2069,MATCH(C8,$A$2:$A$2069,1)+1))</f>
        <v>#DIV/0!</v>
      </c>
      <c r="E8" s="113">
        <v>201</v>
      </c>
      <c r="F8" s="112" t="e">
        <f>FORECAST(E8,INDEX($D$2:$D$2069,MATCH(E8,$C$2:$C$2069,1)-1):INDEX($D$2:$D$2069,MATCH(E8,$C$2:$C$2069,1)+1),INDEX($C$2:$C$2069,MATCH(E8,$C$2:$C$2069,1)-1):INDEX($C$2:$C$2069,MATCH(E8,$C$2:$C$2069,1)+1))</f>
        <v>#DIV/0!</v>
      </c>
      <c r="G8" s="112">
        <v>202.5</v>
      </c>
      <c r="H8" s="114" t="e">
        <f>FORECAST(G8,INDEX($F$2:$F$2069,MATCH(G8,$E$2:$E$2069,1)-1):INDEX($F$2:$F$2069,MATCH(G8,$E$2:$E$2069,1)+1),INDEX($E$2:$E$2069,MATCH(G8,$E$2:$E$2069,1)-1):INDEX($E$2:$E$2069,MATCH(G8,$E$2:$E$2069,1)+1))</f>
        <v>#DIV/0!</v>
      </c>
      <c r="I8" s="112">
        <v>206</v>
      </c>
      <c r="J8" s="112" t="e">
        <f>FORECAST(I8,INDEX($H$2:$H$2069,MATCH(I8,$G$2:$G$2069,1)-1):INDEX($H$2:$H$2069,MATCH(I8,$G$2:$G$2069,1)+1),INDEX($G$2:$G$2069,MATCH(I8,$G$2:$G$2069,1)-1):INDEX($G$2:$G$2069,MATCH(I8,$G$2:$G$2069,1)+1))</f>
        <v>#DIV/0!</v>
      </c>
      <c r="K8" s="112" t="e">
        <f t="shared" si="0"/>
        <v>#DIV/0!</v>
      </c>
    </row>
    <row r="9" spans="1:12" x14ac:dyDescent="0.2">
      <c r="A9">
        <v>198.167</v>
      </c>
      <c r="B9"/>
      <c r="C9" s="112">
        <v>200.5</v>
      </c>
      <c r="D9" s="112" t="e">
        <f>FORECAST(C9,INDEX($B$2:$B$2069,MATCH(C9,$A$2:$A$2069,1)-1):INDEX($B$2:$B$2069,MATCH(C9,$A$2:$A$2069,1)+1),INDEX($A$2:$A$2069,MATCH(C9,$A$2:$A$2069,1)-1):INDEX($A$2:$A$2069,MATCH(C9,$A$2:$A$2069,1)+1))</f>
        <v>#DIV/0!</v>
      </c>
      <c r="E9" s="113">
        <v>201.2</v>
      </c>
      <c r="F9" s="112" t="e">
        <f>FORECAST(E9,INDEX($D$2:$D$2069,MATCH(E9,$C$2:$C$2069,1)-1):INDEX($D$2:$D$2069,MATCH(E9,$C$2:$C$2069,1)+1),INDEX($C$2:$C$2069,MATCH(E9,$C$2:$C$2069,1)-1):INDEX($C$2:$C$2069,MATCH(E9,$C$2:$C$2069,1)+1))</f>
        <v>#DIV/0!</v>
      </c>
      <c r="G9" s="112">
        <v>203</v>
      </c>
      <c r="H9" s="114" t="e">
        <f>FORECAST(G9,INDEX($F$2:$F$2069,MATCH(G9,$E$2:$E$2069,1)-1):INDEX($F$2:$F$2069,MATCH(G9,$E$2:$E$2069,1)+1),INDEX($E$2:$E$2069,MATCH(G9,$E$2:$E$2069,1)-1):INDEX($E$2:$E$2069,MATCH(G9,$E$2:$E$2069,1)+1))</f>
        <v>#DIV/0!</v>
      </c>
      <c r="I9" s="112">
        <v>207</v>
      </c>
      <c r="J9" s="112" t="e">
        <f>FORECAST(I9,INDEX($H$2:$H$2069,MATCH(I9,$G$2:$G$2069,1)-1):INDEX($H$2:$H$2069,MATCH(I9,$G$2:$G$2069,1)+1),INDEX($G$2:$G$2069,MATCH(I9,$G$2:$G$2069,1)-1):INDEX($G$2:$G$2069,MATCH(I9,$G$2:$G$2069,1)+1))</f>
        <v>#DIV/0!</v>
      </c>
      <c r="K9" s="112" t="e">
        <f t="shared" si="0"/>
        <v>#DIV/0!</v>
      </c>
    </row>
    <row r="10" spans="1:12" x14ac:dyDescent="0.2">
      <c r="A10">
        <v>198.53899999999999</v>
      </c>
      <c r="B10"/>
      <c r="C10" s="112">
        <v>200.6</v>
      </c>
      <c r="D10" s="112" t="e">
        <f>FORECAST(C10,INDEX($B$2:$B$2069,MATCH(C10,$A$2:$A$2069,1)-1):INDEX($B$2:$B$2069,MATCH(C10,$A$2:$A$2069,1)+1),INDEX($A$2:$A$2069,MATCH(C10,$A$2:$A$2069,1)-1):INDEX($A$2:$A$2069,MATCH(C10,$A$2:$A$2069,1)+1))</f>
        <v>#DIV/0!</v>
      </c>
      <c r="E10" s="113">
        <v>201.4</v>
      </c>
      <c r="F10" s="112" t="e">
        <f>FORECAST(E10,INDEX($D$2:$D$2069,MATCH(E10,$C$2:$C$2069,1)-1):INDEX($D$2:$D$2069,MATCH(E10,$C$2:$C$2069,1)+1),INDEX($C$2:$C$2069,MATCH(E10,$C$2:$C$2069,1)-1):INDEX($C$2:$C$2069,MATCH(E10,$C$2:$C$2069,1)+1))</f>
        <v>#DIV/0!</v>
      </c>
      <c r="G10" s="112">
        <v>203.5</v>
      </c>
      <c r="H10" s="114" t="e">
        <f>FORECAST(G10,INDEX($F$2:$F$2069,MATCH(G10,$E$2:$E$2069,1)-1):INDEX($F$2:$F$2069,MATCH(G10,$E$2:$E$2069,1)+1),INDEX($E$2:$E$2069,MATCH(G10,$E$2:$E$2069,1)-1):INDEX($E$2:$E$2069,MATCH(G10,$E$2:$E$2069,1)+1))</f>
        <v>#DIV/0!</v>
      </c>
      <c r="I10" s="112">
        <v>208</v>
      </c>
      <c r="J10" s="112" t="e">
        <f>FORECAST(I10,INDEX($H$2:$H$2069,MATCH(I10,$G$2:$G$2069,1)-1):INDEX($H$2:$H$2069,MATCH(I10,$G$2:$G$2069,1)+1),INDEX($G$2:$G$2069,MATCH(I10,$G$2:$G$2069,1)-1):INDEX($G$2:$G$2069,MATCH(I10,$G$2:$G$2069,1)+1))</f>
        <v>#DIV/0!</v>
      </c>
      <c r="K10" s="112" t="e">
        <f t="shared" si="0"/>
        <v>#DIV/0!</v>
      </c>
    </row>
    <row r="11" spans="1:12" x14ac:dyDescent="0.2">
      <c r="A11">
        <v>198.911</v>
      </c>
      <c r="B11"/>
      <c r="C11" s="112">
        <v>200.7</v>
      </c>
      <c r="D11" s="112" t="e">
        <f>FORECAST(C11,INDEX($B$2:$B$2069,MATCH(C11,$A$2:$A$2069,1)-1):INDEX($B$2:$B$2069,MATCH(C11,$A$2:$A$2069,1)+1),INDEX($A$2:$A$2069,MATCH(C11,$A$2:$A$2069,1)-1):INDEX($A$2:$A$2069,MATCH(C11,$A$2:$A$2069,1)+1))</f>
        <v>#DIV/0!</v>
      </c>
      <c r="E11" s="113">
        <v>201.6</v>
      </c>
      <c r="F11" s="112" t="e">
        <f>FORECAST(E11,INDEX($D$2:$D$2069,MATCH(E11,$C$2:$C$2069,1)-1):INDEX($D$2:$D$2069,MATCH(E11,$C$2:$C$2069,1)+1),INDEX($C$2:$C$2069,MATCH(E11,$C$2:$C$2069,1)-1):INDEX($C$2:$C$2069,MATCH(E11,$C$2:$C$2069,1)+1))</f>
        <v>#DIV/0!</v>
      </c>
      <c r="G11" s="112">
        <v>204</v>
      </c>
      <c r="H11" s="114" t="e">
        <f>FORECAST(G11,INDEX($F$2:$F$2069,MATCH(G11,$E$2:$E$2069,1)-1):INDEX($F$2:$F$2069,MATCH(G11,$E$2:$E$2069,1)+1),INDEX($E$2:$E$2069,MATCH(G11,$E$2:$E$2069,1)-1):INDEX($E$2:$E$2069,MATCH(G11,$E$2:$E$2069,1)+1))</f>
        <v>#DIV/0!</v>
      </c>
      <c r="I11" s="112">
        <v>209</v>
      </c>
      <c r="J11" s="112" t="e">
        <f>FORECAST(I11,INDEX($H$2:$H$2069,MATCH(I11,$G$2:$G$2069,1)-1):INDEX($H$2:$H$2069,MATCH(I11,$G$2:$G$2069,1)+1),INDEX($G$2:$G$2069,MATCH(I11,$G$2:$G$2069,1)-1):INDEX($G$2:$G$2069,MATCH(I11,$G$2:$G$2069,1)+1))</f>
        <v>#DIV/0!</v>
      </c>
      <c r="K11" s="112" t="e">
        <f t="shared" si="0"/>
        <v>#DIV/0!</v>
      </c>
    </row>
    <row r="12" spans="1:12" x14ac:dyDescent="0.2">
      <c r="A12">
        <v>199.28299999999999</v>
      </c>
      <c r="B12"/>
      <c r="C12" s="112">
        <v>200.8</v>
      </c>
      <c r="D12" s="112" t="e">
        <f>FORECAST(C12,INDEX($B$2:$B$2069,MATCH(C12,$A$2:$A$2069,1)-1):INDEX($B$2:$B$2069,MATCH(C12,$A$2:$A$2069,1)+1),INDEX($A$2:$A$2069,MATCH(C12,$A$2:$A$2069,1)-1):INDEX($A$2:$A$2069,MATCH(C12,$A$2:$A$2069,1)+1))</f>
        <v>#DIV/0!</v>
      </c>
      <c r="E12" s="113">
        <v>201.8</v>
      </c>
      <c r="F12" s="112" t="e">
        <f>FORECAST(E12,INDEX($D$2:$D$2069,MATCH(E12,$C$2:$C$2069,1)-1):INDEX($D$2:$D$2069,MATCH(E12,$C$2:$C$2069,1)+1),INDEX($C$2:$C$2069,MATCH(E12,$C$2:$C$2069,1)-1):INDEX($C$2:$C$2069,MATCH(E12,$C$2:$C$2069,1)+1))</f>
        <v>#DIV/0!</v>
      </c>
      <c r="G12" s="112">
        <v>204.5</v>
      </c>
      <c r="H12" s="114" t="e">
        <f>FORECAST(G12,INDEX($F$2:$F$2069,MATCH(G12,$E$2:$E$2069,1)-1):INDEX($F$2:$F$2069,MATCH(G12,$E$2:$E$2069,1)+1),INDEX($E$2:$E$2069,MATCH(G12,$E$2:$E$2069,1)-1):INDEX($E$2:$E$2069,MATCH(G12,$E$2:$E$2069,1)+1))</f>
        <v>#DIV/0!</v>
      </c>
      <c r="I12" s="112">
        <v>210</v>
      </c>
      <c r="J12" s="112" t="e">
        <f>FORECAST(I12,INDEX($H$2:$H$2069,MATCH(I12,$G$2:$G$2069,1)-1):INDEX($H$2:$H$2069,MATCH(I12,$G$2:$G$2069,1)+1),INDEX($G$2:$G$2069,MATCH(I12,$G$2:$G$2069,1)-1):INDEX($G$2:$G$2069,MATCH(I12,$G$2:$G$2069,1)+1))</f>
        <v>#DIV/0!</v>
      </c>
      <c r="K12" s="112" t="e">
        <f t="shared" si="0"/>
        <v>#DIV/0!</v>
      </c>
    </row>
    <row r="13" spans="1:12" x14ac:dyDescent="0.2">
      <c r="A13">
        <v>199.654</v>
      </c>
      <c r="B13"/>
      <c r="C13" s="112">
        <v>200.9</v>
      </c>
      <c r="D13" s="112" t="e">
        <f>FORECAST(C13,INDEX($B$2:$B$2069,MATCH(C13,$A$2:$A$2069,1)-1):INDEX($B$2:$B$2069,MATCH(C13,$A$2:$A$2069,1)+1),INDEX($A$2:$A$2069,MATCH(C13,$A$2:$A$2069,1)-1):INDEX($A$2:$A$2069,MATCH(C13,$A$2:$A$2069,1)+1))</f>
        <v>#DIV/0!</v>
      </c>
      <c r="E13" s="113">
        <v>202</v>
      </c>
      <c r="F13" s="112" t="e">
        <f>FORECAST(E13,INDEX($D$2:$D$2069,MATCH(E13,$C$2:$C$2069,1)-1):INDEX($D$2:$D$2069,MATCH(E13,$C$2:$C$2069,1)+1),INDEX($C$2:$C$2069,MATCH(E13,$C$2:$C$2069,1)-1):INDEX($C$2:$C$2069,MATCH(E13,$C$2:$C$2069,1)+1))</f>
        <v>#DIV/0!</v>
      </c>
      <c r="G13" s="112">
        <v>205</v>
      </c>
      <c r="H13" s="114" t="e">
        <f>FORECAST(G13,INDEX($F$2:$F$2069,MATCH(G13,$E$2:$E$2069,1)-1):INDEX($F$2:$F$2069,MATCH(G13,$E$2:$E$2069,1)+1),INDEX($E$2:$E$2069,MATCH(G13,$E$2:$E$2069,1)-1):INDEX($E$2:$E$2069,MATCH(G13,$E$2:$E$2069,1)+1))</f>
        <v>#DIV/0!</v>
      </c>
      <c r="I13" s="112">
        <v>211</v>
      </c>
      <c r="J13" s="112" t="e">
        <f>FORECAST(I13,INDEX($H$2:$H$2069,MATCH(I13,$G$2:$G$2069,1)-1):INDEX($H$2:$H$2069,MATCH(I13,$G$2:$G$2069,1)+1),INDEX($G$2:$G$2069,MATCH(I13,$G$2:$G$2069,1)-1):INDEX($G$2:$G$2069,MATCH(I13,$G$2:$G$2069,1)+1))</f>
        <v>#DIV/0!</v>
      </c>
      <c r="K13" s="112" t="e">
        <f t="shared" si="0"/>
        <v>#DIV/0!</v>
      </c>
    </row>
    <row r="14" spans="1:12" x14ac:dyDescent="0.2">
      <c r="A14">
        <v>200.02600000000001</v>
      </c>
      <c r="B14"/>
      <c r="C14" s="112">
        <v>201</v>
      </c>
      <c r="D14" s="112" t="e">
        <f>FORECAST(C14,INDEX($B$2:$B$2069,MATCH(C14,$A$2:$A$2069,1)-1):INDEX($B$2:$B$2069,MATCH(C14,$A$2:$A$2069,1)+1),INDEX($A$2:$A$2069,MATCH(C14,$A$2:$A$2069,1)-1):INDEX($A$2:$A$2069,MATCH(C14,$A$2:$A$2069,1)+1))</f>
        <v>#DIV/0!</v>
      </c>
      <c r="E14" s="113">
        <v>202.2</v>
      </c>
      <c r="F14" s="112" t="e">
        <f>FORECAST(E14,INDEX($D$2:$D$2069,MATCH(E14,$C$2:$C$2069,1)-1):INDEX($D$2:$D$2069,MATCH(E14,$C$2:$C$2069,1)+1),INDEX($C$2:$C$2069,MATCH(E14,$C$2:$C$2069,1)-1):INDEX($C$2:$C$2069,MATCH(E14,$C$2:$C$2069,1)+1))</f>
        <v>#DIV/0!</v>
      </c>
      <c r="G14" s="112">
        <v>205.5</v>
      </c>
      <c r="H14" s="114" t="e">
        <f>FORECAST(G14,INDEX($F$2:$F$2069,MATCH(G14,$E$2:$E$2069,1)-1):INDEX($F$2:$F$2069,MATCH(G14,$E$2:$E$2069,1)+1),INDEX($E$2:$E$2069,MATCH(G14,$E$2:$E$2069,1)-1):INDEX($E$2:$E$2069,MATCH(G14,$E$2:$E$2069,1)+1))</f>
        <v>#DIV/0!</v>
      </c>
      <c r="I14" s="112">
        <v>212</v>
      </c>
      <c r="J14" s="112" t="e">
        <f>FORECAST(I14,INDEX($H$2:$H$2069,MATCH(I14,$G$2:$G$2069,1)-1):INDEX($H$2:$H$2069,MATCH(I14,$G$2:$G$2069,1)+1),INDEX($G$2:$G$2069,MATCH(I14,$G$2:$G$2069,1)-1):INDEX($G$2:$G$2069,MATCH(I14,$G$2:$G$2069,1)+1))</f>
        <v>#DIV/0!</v>
      </c>
      <c r="K14" s="112" t="e">
        <f t="shared" si="0"/>
        <v>#DIV/0!</v>
      </c>
    </row>
    <row r="15" spans="1:12" x14ac:dyDescent="0.2">
      <c r="A15">
        <v>200.39699999999999</v>
      </c>
      <c r="B15"/>
      <c r="C15" s="112">
        <v>201.1</v>
      </c>
      <c r="D15" s="112" t="e">
        <f>FORECAST(C15,INDEX($B$2:$B$2069,MATCH(C15,$A$2:$A$2069,1)-1):INDEX($B$2:$B$2069,MATCH(C15,$A$2:$A$2069,1)+1),INDEX($A$2:$A$2069,MATCH(C15,$A$2:$A$2069,1)-1):INDEX($A$2:$A$2069,MATCH(C15,$A$2:$A$2069,1)+1))</f>
        <v>#DIV/0!</v>
      </c>
      <c r="E15" s="113">
        <v>202.4</v>
      </c>
      <c r="F15" s="112" t="e">
        <f>FORECAST(E15,INDEX($D$2:$D$2069,MATCH(E15,$C$2:$C$2069,1)-1):INDEX($D$2:$D$2069,MATCH(E15,$C$2:$C$2069,1)+1),INDEX($C$2:$C$2069,MATCH(E15,$C$2:$C$2069,1)-1):INDEX($C$2:$C$2069,MATCH(E15,$C$2:$C$2069,1)+1))</f>
        <v>#DIV/0!</v>
      </c>
      <c r="G15" s="112">
        <v>206</v>
      </c>
      <c r="H15" s="114" t="e">
        <f>FORECAST(G15,INDEX($F$2:$F$2069,MATCH(G15,$E$2:$E$2069,1)-1):INDEX($F$2:$F$2069,MATCH(G15,$E$2:$E$2069,1)+1),INDEX($E$2:$E$2069,MATCH(G15,$E$2:$E$2069,1)-1):INDEX($E$2:$E$2069,MATCH(G15,$E$2:$E$2069,1)+1))</f>
        <v>#DIV/0!</v>
      </c>
      <c r="I15" s="112">
        <v>213</v>
      </c>
      <c r="J15" s="112" t="e">
        <f>FORECAST(I15,INDEX($H$2:$H$2069,MATCH(I15,$G$2:$G$2069,1)-1):INDEX($H$2:$H$2069,MATCH(I15,$G$2:$G$2069,1)+1),INDEX($G$2:$G$2069,MATCH(I15,$G$2:$G$2069,1)-1):INDEX($G$2:$G$2069,MATCH(I15,$G$2:$G$2069,1)+1))</f>
        <v>#DIV/0!</v>
      </c>
      <c r="K15" s="112" t="e">
        <f t="shared" si="0"/>
        <v>#DIV/0!</v>
      </c>
    </row>
    <row r="16" spans="1:12" x14ac:dyDescent="0.2">
      <c r="A16">
        <v>200.76900000000001</v>
      </c>
      <c r="B16"/>
      <c r="C16" s="112">
        <v>201.2</v>
      </c>
      <c r="D16" s="112" t="e">
        <f>FORECAST(C16,INDEX($B$2:$B$2069,MATCH(C16,$A$2:$A$2069,1)-1):INDEX($B$2:$B$2069,MATCH(C16,$A$2:$A$2069,1)+1),INDEX($A$2:$A$2069,MATCH(C16,$A$2:$A$2069,1)-1):INDEX($A$2:$A$2069,MATCH(C16,$A$2:$A$2069,1)+1))</f>
        <v>#DIV/0!</v>
      </c>
      <c r="E16" s="113">
        <v>202.6</v>
      </c>
      <c r="F16" s="112" t="e">
        <f>FORECAST(E16,INDEX($D$2:$D$2069,MATCH(E16,$C$2:$C$2069,1)-1):INDEX($D$2:$D$2069,MATCH(E16,$C$2:$C$2069,1)+1),INDEX($C$2:$C$2069,MATCH(E16,$C$2:$C$2069,1)-1):INDEX($C$2:$C$2069,MATCH(E16,$C$2:$C$2069,1)+1))</f>
        <v>#DIV/0!</v>
      </c>
      <c r="G16" s="112">
        <v>206.5</v>
      </c>
      <c r="H16" s="114" t="e">
        <f>FORECAST(G16,INDEX($F$2:$F$2069,MATCH(G16,$E$2:$E$2069,1)-1):INDEX($F$2:$F$2069,MATCH(G16,$E$2:$E$2069,1)+1),INDEX($E$2:$E$2069,MATCH(G16,$E$2:$E$2069,1)-1):INDEX($E$2:$E$2069,MATCH(G16,$E$2:$E$2069,1)+1))</f>
        <v>#DIV/0!</v>
      </c>
      <c r="I16" s="112">
        <v>214</v>
      </c>
      <c r="J16" s="112" t="e">
        <f>FORECAST(I16,INDEX($H$2:$H$2069,MATCH(I16,$G$2:$G$2069,1)-1):INDEX($H$2:$H$2069,MATCH(I16,$G$2:$G$2069,1)+1),INDEX($G$2:$G$2069,MATCH(I16,$G$2:$G$2069,1)-1):INDEX($G$2:$G$2069,MATCH(I16,$G$2:$G$2069,1)+1))</f>
        <v>#DIV/0!</v>
      </c>
      <c r="K16" s="112" t="e">
        <f t="shared" si="0"/>
        <v>#DIV/0!</v>
      </c>
    </row>
    <row r="17" spans="1:11" x14ac:dyDescent="0.2">
      <c r="A17">
        <v>201.14</v>
      </c>
      <c r="B17"/>
      <c r="C17" s="112">
        <v>201.3</v>
      </c>
      <c r="D17" s="112" t="e">
        <f>FORECAST(C17,INDEX($B$2:$B$2069,MATCH(C17,$A$2:$A$2069,1)-1):INDEX($B$2:$B$2069,MATCH(C17,$A$2:$A$2069,1)+1),INDEX($A$2:$A$2069,MATCH(C17,$A$2:$A$2069,1)-1):INDEX($A$2:$A$2069,MATCH(C17,$A$2:$A$2069,1)+1))</f>
        <v>#DIV/0!</v>
      </c>
      <c r="E17" s="113">
        <v>202.8</v>
      </c>
      <c r="F17" s="112" t="e">
        <f>FORECAST(E17,INDEX($D$2:$D$2069,MATCH(E17,$C$2:$C$2069,1)-1):INDEX($D$2:$D$2069,MATCH(E17,$C$2:$C$2069,1)+1),INDEX($C$2:$C$2069,MATCH(E17,$C$2:$C$2069,1)-1):INDEX($C$2:$C$2069,MATCH(E17,$C$2:$C$2069,1)+1))</f>
        <v>#DIV/0!</v>
      </c>
      <c r="G17" s="112">
        <v>207</v>
      </c>
      <c r="H17" s="114" t="e">
        <f>FORECAST(G17,INDEX($F$2:$F$2069,MATCH(G17,$E$2:$E$2069,1)-1):INDEX($F$2:$F$2069,MATCH(G17,$E$2:$E$2069,1)+1),INDEX($E$2:$E$2069,MATCH(G17,$E$2:$E$2069,1)-1):INDEX($E$2:$E$2069,MATCH(G17,$E$2:$E$2069,1)+1))</f>
        <v>#DIV/0!</v>
      </c>
      <c r="I17" s="112">
        <v>215</v>
      </c>
      <c r="J17" s="112" t="e">
        <f>FORECAST(I17,INDEX($H$2:$H$2069,MATCH(I17,$G$2:$G$2069,1)-1):INDEX($H$2:$H$2069,MATCH(I17,$G$2:$G$2069,1)+1),INDEX($G$2:$G$2069,MATCH(I17,$G$2:$G$2069,1)-1):INDEX($G$2:$G$2069,MATCH(I17,$G$2:$G$2069,1)+1))</f>
        <v>#DIV/0!</v>
      </c>
      <c r="K17" s="112" t="e">
        <f t="shared" si="0"/>
        <v>#DIV/0!</v>
      </c>
    </row>
    <row r="18" spans="1:11" x14ac:dyDescent="0.2">
      <c r="A18">
        <v>201.511</v>
      </c>
      <c r="B18"/>
      <c r="C18" s="112">
        <v>201.4</v>
      </c>
      <c r="D18" s="112" t="e">
        <f>FORECAST(C18,INDEX($B$2:$B$2069,MATCH(C18,$A$2:$A$2069,1)-1):INDEX($B$2:$B$2069,MATCH(C18,$A$2:$A$2069,1)+1),INDEX($A$2:$A$2069,MATCH(C18,$A$2:$A$2069,1)-1):INDEX($A$2:$A$2069,MATCH(C18,$A$2:$A$2069,1)+1))</f>
        <v>#DIV/0!</v>
      </c>
      <c r="E18" s="113">
        <v>203</v>
      </c>
      <c r="F18" s="112" t="e">
        <f>FORECAST(E18,INDEX($D$2:$D$2069,MATCH(E18,$C$2:$C$2069,1)-1):INDEX($D$2:$D$2069,MATCH(E18,$C$2:$C$2069,1)+1),INDEX($C$2:$C$2069,MATCH(E18,$C$2:$C$2069,1)-1):INDEX($C$2:$C$2069,MATCH(E18,$C$2:$C$2069,1)+1))</f>
        <v>#DIV/0!</v>
      </c>
      <c r="G18" s="112">
        <v>207.5</v>
      </c>
      <c r="H18" s="114" t="e">
        <f>FORECAST(G18,INDEX($F$2:$F$2069,MATCH(G18,$E$2:$E$2069,1)-1):INDEX($F$2:$F$2069,MATCH(G18,$E$2:$E$2069,1)+1),INDEX($E$2:$E$2069,MATCH(G18,$E$2:$E$2069,1)-1):INDEX($E$2:$E$2069,MATCH(G18,$E$2:$E$2069,1)+1))</f>
        <v>#DIV/0!</v>
      </c>
      <c r="I18" s="112">
        <v>216</v>
      </c>
      <c r="J18" s="112" t="e">
        <f>FORECAST(I18,INDEX($H$2:$H$2069,MATCH(I18,$G$2:$G$2069,1)-1):INDEX($H$2:$H$2069,MATCH(I18,$G$2:$G$2069,1)+1),INDEX($G$2:$G$2069,MATCH(I18,$G$2:$G$2069,1)-1):INDEX($G$2:$G$2069,MATCH(I18,$G$2:$G$2069,1)+1))</f>
        <v>#DIV/0!</v>
      </c>
      <c r="K18" s="112" t="e">
        <f t="shared" si="0"/>
        <v>#DIV/0!</v>
      </c>
    </row>
    <row r="19" spans="1:11" x14ac:dyDescent="0.2">
      <c r="A19">
        <v>201.88200000000001</v>
      </c>
      <c r="B19"/>
      <c r="C19" s="112">
        <v>201.5</v>
      </c>
      <c r="D19" s="112" t="e">
        <f>FORECAST(C19,INDEX($B$2:$B$2069,MATCH(C19,$A$2:$A$2069,1)-1):INDEX($B$2:$B$2069,MATCH(C19,$A$2:$A$2069,1)+1),INDEX($A$2:$A$2069,MATCH(C19,$A$2:$A$2069,1)-1):INDEX($A$2:$A$2069,MATCH(C19,$A$2:$A$2069,1)+1))</f>
        <v>#DIV/0!</v>
      </c>
      <c r="E19" s="113">
        <v>203.2</v>
      </c>
      <c r="F19" s="112" t="e">
        <f>FORECAST(E19,INDEX($D$2:$D$2069,MATCH(E19,$C$2:$C$2069,1)-1):INDEX($D$2:$D$2069,MATCH(E19,$C$2:$C$2069,1)+1),INDEX($C$2:$C$2069,MATCH(E19,$C$2:$C$2069,1)-1):INDEX($C$2:$C$2069,MATCH(E19,$C$2:$C$2069,1)+1))</f>
        <v>#DIV/0!</v>
      </c>
      <c r="G19" s="112">
        <v>208</v>
      </c>
      <c r="H19" s="114" t="e">
        <f>FORECAST(G19,INDEX($F$2:$F$2069,MATCH(G19,$E$2:$E$2069,1)-1):INDEX($F$2:$F$2069,MATCH(G19,$E$2:$E$2069,1)+1),INDEX($E$2:$E$2069,MATCH(G19,$E$2:$E$2069,1)-1):INDEX($E$2:$E$2069,MATCH(G19,$E$2:$E$2069,1)+1))</f>
        <v>#DIV/0!</v>
      </c>
      <c r="I19" s="112">
        <v>217</v>
      </c>
      <c r="J19" s="112" t="e">
        <f>FORECAST(I19,INDEX($H$2:$H$2069,MATCH(I19,$G$2:$G$2069,1)-1):INDEX($H$2:$H$2069,MATCH(I19,$G$2:$G$2069,1)+1),INDEX($G$2:$G$2069,MATCH(I19,$G$2:$G$2069,1)-1):INDEX($G$2:$G$2069,MATCH(I19,$G$2:$G$2069,1)+1))</f>
        <v>#DIV/0!</v>
      </c>
      <c r="K19" s="112" t="e">
        <f t="shared" si="0"/>
        <v>#DIV/0!</v>
      </c>
    </row>
    <row r="20" spans="1:11" x14ac:dyDescent="0.2">
      <c r="A20">
        <v>202.25299999999999</v>
      </c>
      <c r="B20"/>
      <c r="C20" s="112">
        <v>201.6</v>
      </c>
      <c r="D20" s="112" t="e">
        <f>FORECAST(C20,INDEX($B$2:$B$2069,MATCH(C20,$A$2:$A$2069,1)-1):INDEX($B$2:$B$2069,MATCH(C20,$A$2:$A$2069,1)+1),INDEX($A$2:$A$2069,MATCH(C20,$A$2:$A$2069,1)-1):INDEX($A$2:$A$2069,MATCH(C20,$A$2:$A$2069,1)+1))</f>
        <v>#DIV/0!</v>
      </c>
      <c r="E20" s="113">
        <v>203.4</v>
      </c>
      <c r="F20" s="112" t="e">
        <f>FORECAST(E20,INDEX($D$2:$D$2069,MATCH(E20,$C$2:$C$2069,1)-1):INDEX($D$2:$D$2069,MATCH(E20,$C$2:$C$2069,1)+1),INDEX($C$2:$C$2069,MATCH(E20,$C$2:$C$2069,1)-1):INDEX($C$2:$C$2069,MATCH(E20,$C$2:$C$2069,1)+1))</f>
        <v>#DIV/0!</v>
      </c>
      <c r="G20" s="112">
        <v>208.5</v>
      </c>
      <c r="H20" s="114" t="e">
        <f>FORECAST(G20,INDEX($F$2:$F$2069,MATCH(G20,$E$2:$E$2069,1)-1):INDEX($F$2:$F$2069,MATCH(G20,$E$2:$E$2069,1)+1),INDEX($E$2:$E$2069,MATCH(G20,$E$2:$E$2069,1)-1):INDEX($E$2:$E$2069,MATCH(G20,$E$2:$E$2069,1)+1))</f>
        <v>#DIV/0!</v>
      </c>
      <c r="I20" s="112">
        <v>218</v>
      </c>
      <c r="J20" s="112" t="e">
        <f>FORECAST(I20,INDEX($H$2:$H$2069,MATCH(I20,$G$2:$G$2069,1)-1):INDEX($H$2:$H$2069,MATCH(I20,$G$2:$G$2069,1)+1),INDEX($G$2:$G$2069,MATCH(I20,$G$2:$G$2069,1)-1):INDEX($G$2:$G$2069,MATCH(I20,$G$2:$G$2069,1)+1))</f>
        <v>#DIV/0!</v>
      </c>
      <c r="K20" s="112" t="e">
        <f t="shared" si="0"/>
        <v>#DIV/0!</v>
      </c>
    </row>
    <row r="21" spans="1:11" x14ac:dyDescent="0.2">
      <c r="A21">
        <v>202.624</v>
      </c>
      <c r="B21"/>
      <c r="C21" s="112">
        <v>201.7</v>
      </c>
      <c r="D21" s="112" t="e">
        <f>FORECAST(C21,INDEX($B$2:$B$2069,MATCH(C21,$A$2:$A$2069,1)-1):INDEX($B$2:$B$2069,MATCH(C21,$A$2:$A$2069,1)+1),INDEX($A$2:$A$2069,MATCH(C21,$A$2:$A$2069,1)-1):INDEX($A$2:$A$2069,MATCH(C21,$A$2:$A$2069,1)+1))</f>
        <v>#DIV/0!</v>
      </c>
      <c r="E21" s="113">
        <v>203.6</v>
      </c>
      <c r="F21" s="112" t="e">
        <f>FORECAST(E21,INDEX($D$2:$D$2069,MATCH(E21,$C$2:$C$2069,1)-1):INDEX($D$2:$D$2069,MATCH(E21,$C$2:$C$2069,1)+1),INDEX($C$2:$C$2069,MATCH(E21,$C$2:$C$2069,1)-1):INDEX($C$2:$C$2069,MATCH(E21,$C$2:$C$2069,1)+1))</f>
        <v>#DIV/0!</v>
      </c>
      <c r="G21" s="112">
        <v>209</v>
      </c>
      <c r="H21" s="114" t="e">
        <f>FORECAST(G21,INDEX($F$2:$F$2069,MATCH(G21,$E$2:$E$2069,1)-1):INDEX($F$2:$F$2069,MATCH(G21,$E$2:$E$2069,1)+1),INDEX($E$2:$E$2069,MATCH(G21,$E$2:$E$2069,1)-1):INDEX($E$2:$E$2069,MATCH(G21,$E$2:$E$2069,1)+1))</f>
        <v>#DIV/0!</v>
      </c>
      <c r="I21" s="112">
        <v>219</v>
      </c>
      <c r="J21" s="112" t="e">
        <f>FORECAST(I21,INDEX($H$2:$H$2069,MATCH(I21,$G$2:$G$2069,1)-1):INDEX($H$2:$H$2069,MATCH(I21,$G$2:$G$2069,1)+1),INDEX($G$2:$G$2069,MATCH(I21,$G$2:$G$2069,1)-1):INDEX($G$2:$G$2069,MATCH(I21,$G$2:$G$2069,1)+1))</f>
        <v>#DIV/0!</v>
      </c>
      <c r="K21" s="112" t="e">
        <f t="shared" si="0"/>
        <v>#DIV/0!</v>
      </c>
    </row>
    <row r="22" spans="1:11" x14ac:dyDescent="0.2">
      <c r="A22">
        <v>202.995</v>
      </c>
      <c r="B22"/>
      <c r="C22" s="112">
        <v>201.8</v>
      </c>
      <c r="D22" s="112" t="e">
        <f>FORECAST(C22,INDEX($B$2:$B$2069,MATCH(C22,$A$2:$A$2069,1)-1):INDEX($B$2:$B$2069,MATCH(C22,$A$2:$A$2069,1)+1),INDEX($A$2:$A$2069,MATCH(C22,$A$2:$A$2069,1)-1):INDEX($A$2:$A$2069,MATCH(C22,$A$2:$A$2069,1)+1))</f>
        <v>#DIV/0!</v>
      </c>
      <c r="E22" s="113">
        <v>203.8</v>
      </c>
      <c r="F22" s="112" t="e">
        <f>FORECAST(E22,INDEX($D$2:$D$2069,MATCH(E22,$C$2:$C$2069,1)-1):INDEX($D$2:$D$2069,MATCH(E22,$C$2:$C$2069,1)+1),INDEX($C$2:$C$2069,MATCH(E22,$C$2:$C$2069,1)-1):INDEX($C$2:$C$2069,MATCH(E22,$C$2:$C$2069,1)+1))</f>
        <v>#DIV/0!</v>
      </c>
      <c r="G22" s="112">
        <v>209.5</v>
      </c>
      <c r="H22" s="114" t="e">
        <f>FORECAST(G22,INDEX($F$2:$F$2069,MATCH(G22,$E$2:$E$2069,1)-1):INDEX($F$2:$F$2069,MATCH(G22,$E$2:$E$2069,1)+1),INDEX($E$2:$E$2069,MATCH(G22,$E$2:$E$2069,1)-1):INDEX($E$2:$E$2069,MATCH(G22,$E$2:$E$2069,1)+1))</f>
        <v>#DIV/0!</v>
      </c>
      <c r="I22" s="112">
        <v>220</v>
      </c>
      <c r="J22" s="112" t="e">
        <f>FORECAST(I22,INDEX($H$2:$H$2069,MATCH(I22,$G$2:$G$2069,1)-1):INDEX($H$2:$H$2069,MATCH(I22,$G$2:$G$2069,1)+1),INDEX($G$2:$G$2069,MATCH(I22,$G$2:$G$2069,1)-1):INDEX($G$2:$G$2069,MATCH(I22,$G$2:$G$2069,1)+1))</f>
        <v>#DIV/0!</v>
      </c>
      <c r="K22" s="112" t="e">
        <f t="shared" si="0"/>
        <v>#DIV/0!</v>
      </c>
    </row>
    <row r="23" spans="1:11" x14ac:dyDescent="0.2">
      <c r="A23">
        <v>203.36600000000001</v>
      </c>
      <c r="B23"/>
      <c r="C23" s="112">
        <v>201.9</v>
      </c>
      <c r="D23" s="112" t="e">
        <f>FORECAST(C23,INDEX($B$2:$B$2069,MATCH(C23,$A$2:$A$2069,1)-1):INDEX($B$2:$B$2069,MATCH(C23,$A$2:$A$2069,1)+1),INDEX($A$2:$A$2069,MATCH(C23,$A$2:$A$2069,1)-1):INDEX($A$2:$A$2069,MATCH(C23,$A$2:$A$2069,1)+1))</f>
        <v>#DIV/0!</v>
      </c>
      <c r="E23" s="113">
        <v>204</v>
      </c>
      <c r="F23" s="112" t="e">
        <f>FORECAST(E23,INDEX($D$2:$D$2069,MATCH(E23,$C$2:$C$2069,1)-1):INDEX($D$2:$D$2069,MATCH(E23,$C$2:$C$2069,1)+1),INDEX($C$2:$C$2069,MATCH(E23,$C$2:$C$2069,1)-1):INDEX($C$2:$C$2069,MATCH(E23,$C$2:$C$2069,1)+1))</f>
        <v>#DIV/0!</v>
      </c>
      <c r="G23" s="112">
        <v>210</v>
      </c>
      <c r="H23" s="114" t="e">
        <f>FORECAST(G23,INDEX($F$2:$F$2069,MATCH(G23,$E$2:$E$2069,1)-1):INDEX($F$2:$F$2069,MATCH(G23,$E$2:$E$2069,1)+1),INDEX($E$2:$E$2069,MATCH(G23,$E$2:$E$2069,1)-1):INDEX($E$2:$E$2069,MATCH(G23,$E$2:$E$2069,1)+1))</f>
        <v>#DIV/0!</v>
      </c>
      <c r="I23" s="112">
        <v>221</v>
      </c>
      <c r="J23" s="112" t="e">
        <f>FORECAST(I23,INDEX($H$2:$H$2069,MATCH(I23,$G$2:$G$2069,1)-1):INDEX($H$2:$H$2069,MATCH(I23,$G$2:$G$2069,1)+1),INDEX($G$2:$G$2069,MATCH(I23,$G$2:$G$2069,1)-1):INDEX($G$2:$G$2069,MATCH(I23,$G$2:$G$2069,1)+1))</f>
        <v>#DIV/0!</v>
      </c>
      <c r="K23" s="112" t="e">
        <f t="shared" si="0"/>
        <v>#DIV/0!</v>
      </c>
    </row>
    <row r="24" spans="1:11" x14ac:dyDescent="0.2">
      <c r="A24">
        <v>203.73599999999999</v>
      </c>
      <c r="B24"/>
      <c r="C24" s="112">
        <v>202</v>
      </c>
      <c r="D24" s="112" t="e">
        <f>FORECAST(C24,INDEX($B$2:$B$2069,MATCH(C24,$A$2:$A$2069,1)-1):INDEX($B$2:$B$2069,MATCH(C24,$A$2:$A$2069,1)+1),INDEX($A$2:$A$2069,MATCH(C24,$A$2:$A$2069,1)-1):INDEX($A$2:$A$2069,MATCH(C24,$A$2:$A$2069,1)+1))</f>
        <v>#DIV/0!</v>
      </c>
      <c r="E24" s="113">
        <v>204.2</v>
      </c>
      <c r="F24" s="112" t="e">
        <f>FORECAST(E24,INDEX($D$2:$D$2069,MATCH(E24,$C$2:$C$2069,1)-1):INDEX($D$2:$D$2069,MATCH(E24,$C$2:$C$2069,1)+1),INDEX($C$2:$C$2069,MATCH(E24,$C$2:$C$2069,1)-1):INDEX($C$2:$C$2069,MATCH(E24,$C$2:$C$2069,1)+1))</f>
        <v>#DIV/0!</v>
      </c>
      <c r="G24" s="112">
        <v>210.5</v>
      </c>
      <c r="H24" s="114" t="e">
        <f>FORECAST(G24,INDEX($F$2:$F$2069,MATCH(G24,$E$2:$E$2069,1)-1):INDEX($F$2:$F$2069,MATCH(G24,$E$2:$E$2069,1)+1),INDEX($E$2:$E$2069,MATCH(G24,$E$2:$E$2069,1)-1):INDEX($E$2:$E$2069,MATCH(G24,$E$2:$E$2069,1)+1))</f>
        <v>#DIV/0!</v>
      </c>
      <c r="I24" s="112">
        <v>222</v>
      </c>
      <c r="J24" s="112" t="e">
        <f>FORECAST(I24,INDEX($H$2:$H$2069,MATCH(I24,$G$2:$G$2069,1)-1):INDEX($H$2:$H$2069,MATCH(I24,$G$2:$G$2069,1)+1),INDEX($G$2:$G$2069,MATCH(I24,$G$2:$G$2069,1)-1):INDEX($G$2:$G$2069,MATCH(I24,$G$2:$G$2069,1)+1))</f>
        <v>#DIV/0!</v>
      </c>
      <c r="K24" s="112" t="e">
        <f t="shared" si="0"/>
        <v>#DIV/0!</v>
      </c>
    </row>
    <row r="25" spans="1:11" x14ac:dyDescent="0.2">
      <c r="A25">
        <v>204.107</v>
      </c>
      <c r="B25"/>
      <c r="C25" s="112">
        <v>202.1</v>
      </c>
      <c r="D25" s="112" t="e">
        <f>FORECAST(C25,INDEX($B$2:$B$2069,MATCH(C25,$A$2:$A$2069,1)-1):INDEX($B$2:$B$2069,MATCH(C25,$A$2:$A$2069,1)+1),INDEX($A$2:$A$2069,MATCH(C25,$A$2:$A$2069,1)-1):INDEX($A$2:$A$2069,MATCH(C25,$A$2:$A$2069,1)+1))</f>
        <v>#DIV/0!</v>
      </c>
      <c r="E25" s="113">
        <v>204.4</v>
      </c>
      <c r="F25" s="112" t="e">
        <f>FORECAST(E25,INDEX($D$2:$D$2069,MATCH(E25,$C$2:$C$2069,1)-1):INDEX($D$2:$D$2069,MATCH(E25,$C$2:$C$2069,1)+1),INDEX($C$2:$C$2069,MATCH(E25,$C$2:$C$2069,1)-1):INDEX($C$2:$C$2069,MATCH(E25,$C$2:$C$2069,1)+1))</f>
        <v>#DIV/0!</v>
      </c>
      <c r="G25" s="112">
        <v>211</v>
      </c>
      <c r="H25" s="114" t="e">
        <f>FORECAST(G25,INDEX($F$2:$F$2069,MATCH(G25,$E$2:$E$2069,1)-1):INDEX($F$2:$F$2069,MATCH(G25,$E$2:$E$2069,1)+1),INDEX($E$2:$E$2069,MATCH(G25,$E$2:$E$2069,1)-1):INDEX($E$2:$E$2069,MATCH(G25,$E$2:$E$2069,1)+1))</f>
        <v>#DIV/0!</v>
      </c>
      <c r="I25" s="112">
        <v>223</v>
      </c>
      <c r="J25" s="112" t="e">
        <f>FORECAST(I25,INDEX($H$2:$H$2069,MATCH(I25,$G$2:$G$2069,1)-1):INDEX($H$2:$H$2069,MATCH(I25,$G$2:$G$2069,1)+1),INDEX($G$2:$G$2069,MATCH(I25,$G$2:$G$2069,1)-1):INDEX($G$2:$G$2069,MATCH(I25,$G$2:$G$2069,1)+1))</f>
        <v>#DIV/0!</v>
      </c>
      <c r="K25" s="112" t="e">
        <f t="shared" si="0"/>
        <v>#DIV/0!</v>
      </c>
    </row>
    <row r="26" spans="1:11" x14ac:dyDescent="0.2">
      <c r="A26">
        <v>204.477</v>
      </c>
      <c r="B26"/>
      <c r="C26" s="112">
        <v>202.2</v>
      </c>
      <c r="D26" s="112" t="e">
        <f>FORECAST(C26,INDEX($B$2:$B$2069,MATCH(C26,$A$2:$A$2069,1)-1):INDEX($B$2:$B$2069,MATCH(C26,$A$2:$A$2069,1)+1),INDEX($A$2:$A$2069,MATCH(C26,$A$2:$A$2069,1)-1):INDEX($A$2:$A$2069,MATCH(C26,$A$2:$A$2069,1)+1))</f>
        <v>#DIV/0!</v>
      </c>
      <c r="E26" s="113">
        <v>204.6</v>
      </c>
      <c r="F26" s="112" t="e">
        <f>FORECAST(E26,INDEX($D$2:$D$2069,MATCH(E26,$C$2:$C$2069,1)-1):INDEX($D$2:$D$2069,MATCH(E26,$C$2:$C$2069,1)+1),INDEX($C$2:$C$2069,MATCH(E26,$C$2:$C$2069,1)-1):INDEX($C$2:$C$2069,MATCH(E26,$C$2:$C$2069,1)+1))</f>
        <v>#DIV/0!</v>
      </c>
      <c r="G26" s="112">
        <v>211.5</v>
      </c>
      <c r="H26" s="114" t="e">
        <f>FORECAST(G26,INDEX($F$2:$F$2069,MATCH(G26,$E$2:$E$2069,1)-1):INDEX($F$2:$F$2069,MATCH(G26,$E$2:$E$2069,1)+1),INDEX($E$2:$E$2069,MATCH(G26,$E$2:$E$2069,1)-1):INDEX($E$2:$E$2069,MATCH(G26,$E$2:$E$2069,1)+1))</f>
        <v>#DIV/0!</v>
      </c>
      <c r="I26" s="112">
        <v>224</v>
      </c>
      <c r="J26" s="112" t="e">
        <f>FORECAST(I26,INDEX($H$2:$H$2069,MATCH(I26,$G$2:$G$2069,1)-1):INDEX($H$2:$H$2069,MATCH(I26,$G$2:$G$2069,1)+1),INDEX($G$2:$G$2069,MATCH(I26,$G$2:$G$2069,1)-1):INDEX($G$2:$G$2069,MATCH(I26,$G$2:$G$2069,1)+1))</f>
        <v>#DIV/0!</v>
      </c>
      <c r="K26" s="112" t="e">
        <f t="shared" si="0"/>
        <v>#DIV/0!</v>
      </c>
    </row>
    <row r="27" spans="1:11" x14ac:dyDescent="0.2">
      <c r="A27">
        <v>204.84800000000001</v>
      </c>
      <c r="B27"/>
      <c r="C27" s="112">
        <v>202.3</v>
      </c>
      <c r="D27" s="112" t="e">
        <f>FORECAST(C27,INDEX($B$2:$B$2069,MATCH(C27,$A$2:$A$2069,1)-1):INDEX($B$2:$B$2069,MATCH(C27,$A$2:$A$2069,1)+1),INDEX($A$2:$A$2069,MATCH(C27,$A$2:$A$2069,1)-1):INDEX($A$2:$A$2069,MATCH(C27,$A$2:$A$2069,1)+1))</f>
        <v>#DIV/0!</v>
      </c>
      <c r="E27" s="113">
        <v>204.8</v>
      </c>
      <c r="F27" s="112" t="e">
        <f>FORECAST(E27,INDEX($D$2:$D$2069,MATCH(E27,$C$2:$C$2069,1)-1):INDEX($D$2:$D$2069,MATCH(E27,$C$2:$C$2069,1)+1),INDEX($C$2:$C$2069,MATCH(E27,$C$2:$C$2069,1)-1):INDEX($C$2:$C$2069,MATCH(E27,$C$2:$C$2069,1)+1))</f>
        <v>#DIV/0!</v>
      </c>
      <c r="G27" s="112">
        <v>212</v>
      </c>
      <c r="H27" s="114" t="e">
        <f>FORECAST(G27,INDEX($F$2:$F$2069,MATCH(G27,$E$2:$E$2069,1)-1):INDEX($F$2:$F$2069,MATCH(G27,$E$2:$E$2069,1)+1),INDEX($E$2:$E$2069,MATCH(G27,$E$2:$E$2069,1)-1):INDEX($E$2:$E$2069,MATCH(G27,$E$2:$E$2069,1)+1))</f>
        <v>#DIV/0!</v>
      </c>
      <c r="I27" s="112">
        <v>225</v>
      </c>
      <c r="J27" s="112" t="e">
        <f>FORECAST(I27,INDEX($H$2:$H$2069,MATCH(I27,$G$2:$G$2069,1)-1):INDEX($H$2:$H$2069,MATCH(I27,$G$2:$G$2069,1)+1),INDEX($G$2:$G$2069,MATCH(I27,$G$2:$G$2069,1)-1):INDEX($G$2:$G$2069,MATCH(I27,$G$2:$G$2069,1)+1))</f>
        <v>#DIV/0!</v>
      </c>
      <c r="K27" s="112" t="e">
        <f t="shared" si="0"/>
        <v>#DIV/0!</v>
      </c>
    </row>
    <row r="28" spans="1:11" x14ac:dyDescent="0.2">
      <c r="A28">
        <v>205.21799999999999</v>
      </c>
      <c r="B28"/>
      <c r="C28" s="112">
        <v>202.4</v>
      </c>
      <c r="D28" s="112" t="e">
        <f>FORECAST(C28,INDEX($B$2:$B$2069,MATCH(C28,$A$2:$A$2069,1)-1):INDEX($B$2:$B$2069,MATCH(C28,$A$2:$A$2069,1)+1),INDEX($A$2:$A$2069,MATCH(C28,$A$2:$A$2069,1)-1):INDEX($A$2:$A$2069,MATCH(C28,$A$2:$A$2069,1)+1))</f>
        <v>#DIV/0!</v>
      </c>
      <c r="E28" s="113">
        <v>205</v>
      </c>
      <c r="F28" s="112" t="e">
        <f>FORECAST(E28,INDEX($D$2:$D$2069,MATCH(E28,$C$2:$C$2069,1)-1):INDEX($D$2:$D$2069,MATCH(E28,$C$2:$C$2069,1)+1),INDEX($C$2:$C$2069,MATCH(E28,$C$2:$C$2069,1)-1):INDEX($C$2:$C$2069,MATCH(E28,$C$2:$C$2069,1)+1))</f>
        <v>#DIV/0!</v>
      </c>
      <c r="G28" s="112">
        <v>212.5</v>
      </c>
      <c r="H28" s="114" t="e">
        <f>FORECAST(G28,INDEX($F$2:$F$2069,MATCH(G28,$E$2:$E$2069,1)-1):INDEX($F$2:$F$2069,MATCH(G28,$E$2:$E$2069,1)+1),INDEX($E$2:$E$2069,MATCH(G28,$E$2:$E$2069,1)-1):INDEX($E$2:$E$2069,MATCH(G28,$E$2:$E$2069,1)+1))</f>
        <v>#DIV/0!</v>
      </c>
      <c r="I28" s="112">
        <v>226</v>
      </c>
      <c r="J28" s="112" t="e">
        <f>FORECAST(I28,INDEX($H$2:$H$2069,MATCH(I28,$G$2:$G$2069,1)-1):INDEX($H$2:$H$2069,MATCH(I28,$G$2:$G$2069,1)+1),INDEX($G$2:$G$2069,MATCH(I28,$G$2:$G$2069,1)-1):INDEX($G$2:$G$2069,MATCH(I28,$G$2:$G$2069,1)+1))</f>
        <v>#DIV/0!</v>
      </c>
      <c r="K28" s="112" t="e">
        <f t="shared" si="0"/>
        <v>#DIV/0!</v>
      </c>
    </row>
    <row r="29" spans="1:11" x14ac:dyDescent="0.2">
      <c r="A29">
        <v>205.58799999999999</v>
      </c>
      <c r="B29"/>
      <c r="C29" s="112">
        <v>202.5</v>
      </c>
      <c r="D29" s="112" t="e">
        <f>FORECAST(C29,INDEX($B$2:$B$2069,MATCH(C29,$A$2:$A$2069,1)-1):INDEX($B$2:$B$2069,MATCH(C29,$A$2:$A$2069,1)+1),INDEX($A$2:$A$2069,MATCH(C29,$A$2:$A$2069,1)-1):INDEX($A$2:$A$2069,MATCH(C29,$A$2:$A$2069,1)+1))</f>
        <v>#DIV/0!</v>
      </c>
      <c r="E29" s="113">
        <v>205.2</v>
      </c>
      <c r="F29" s="112" t="e">
        <f>FORECAST(E29,INDEX($D$2:$D$2069,MATCH(E29,$C$2:$C$2069,1)-1):INDEX($D$2:$D$2069,MATCH(E29,$C$2:$C$2069,1)+1),INDEX($C$2:$C$2069,MATCH(E29,$C$2:$C$2069,1)-1):INDEX($C$2:$C$2069,MATCH(E29,$C$2:$C$2069,1)+1))</f>
        <v>#DIV/0!</v>
      </c>
      <c r="G29" s="112">
        <v>213</v>
      </c>
      <c r="H29" s="114" t="e">
        <f>FORECAST(G29,INDEX($F$2:$F$2069,MATCH(G29,$E$2:$E$2069,1)-1):INDEX($F$2:$F$2069,MATCH(G29,$E$2:$E$2069,1)+1),INDEX($E$2:$E$2069,MATCH(G29,$E$2:$E$2069,1)-1):INDEX($E$2:$E$2069,MATCH(G29,$E$2:$E$2069,1)+1))</f>
        <v>#DIV/0!</v>
      </c>
      <c r="I29" s="112">
        <v>227</v>
      </c>
      <c r="J29" s="112" t="e">
        <f>FORECAST(I29,INDEX($H$2:$H$2069,MATCH(I29,$G$2:$G$2069,1)-1):INDEX($H$2:$H$2069,MATCH(I29,$G$2:$G$2069,1)+1),INDEX($G$2:$G$2069,MATCH(I29,$G$2:$G$2069,1)-1):INDEX($G$2:$G$2069,MATCH(I29,$G$2:$G$2069,1)+1))</f>
        <v>#DIV/0!</v>
      </c>
      <c r="K29" s="112" t="e">
        <f t="shared" si="0"/>
        <v>#DIV/0!</v>
      </c>
    </row>
    <row r="30" spans="1:11" x14ac:dyDescent="0.2">
      <c r="A30">
        <v>205.959</v>
      </c>
      <c r="B30"/>
      <c r="C30" s="112">
        <v>202.6</v>
      </c>
      <c r="D30" s="112" t="e">
        <f>FORECAST(C30,INDEX($B$2:$B$2069,MATCH(C30,$A$2:$A$2069,1)-1):INDEX($B$2:$B$2069,MATCH(C30,$A$2:$A$2069,1)+1),INDEX($A$2:$A$2069,MATCH(C30,$A$2:$A$2069,1)-1):INDEX($A$2:$A$2069,MATCH(C30,$A$2:$A$2069,1)+1))</f>
        <v>#DIV/0!</v>
      </c>
      <c r="E30" s="113">
        <v>205.4</v>
      </c>
      <c r="F30" s="112" t="e">
        <f>FORECAST(E30,INDEX($D$2:$D$2069,MATCH(E30,$C$2:$C$2069,1)-1):INDEX($D$2:$D$2069,MATCH(E30,$C$2:$C$2069,1)+1),INDEX($C$2:$C$2069,MATCH(E30,$C$2:$C$2069,1)-1):INDEX($C$2:$C$2069,MATCH(E30,$C$2:$C$2069,1)+1))</f>
        <v>#DIV/0!</v>
      </c>
      <c r="G30" s="112">
        <v>213.5</v>
      </c>
      <c r="H30" s="114" t="e">
        <f>FORECAST(G30,INDEX($F$2:$F$2069,MATCH(G30,$E$2:$E$2069,1)-1):INDEX($F$2:$F$2069,MATCH(G30,$E$2:$E$2069,1)+1),INDEX($E$2:$E$2069,MATCH(G30,$E$2:$E$2069,1)-1):INDEX($E$2:$E$2069,MATCH(G30,$E$2:$E$2069,1)+1))</f>
        <v>#DIV/0!</v>
      </c>
      <c r="I30" s="112">
        <v>228</v>
      </c>
      <c r="J30" s="112" t="e">
        <f>FORECAST(I30,INDEX($H$2:$H$2069,MATCH(I30,$G$2:$G$2069,1)-1):INDEX($H$2:$H$2069,MATCH(I30,$G$2:$G$2069,1)+1),INDEX($G$2:$G$2069,MATCH(I30,$G$2:$G$2069,1)-1):INDEX($G$2:$G$2069,MATCH(I30,$G$2:$G$2069,1)+1))</f>
        <v>#DIV/0!</v>
      </c>
      <c r="K30" s="112" t="e">
        <f t="shared" si="0"/>
        <v>#DIV/0!</v>
      </c>
    </row>
    <row r="31" spans="1:11" x14ac:dyDescent="0.2">
      <c r="A31">
        <v>206.32900000000001</v>
      </c>
      <c r="B31"/>
      <c r="C31" s="112">
        <v>202.7</v>
      </c>
      <c r="D31" s="112" t="e">
        <f>FORECAST(C31,INDEX($B$2:$B$2069,MATCH(C31,$A$2:$A$2069,1)-1):INDEX($B$2:$B$2069,MATCH(C31,$A$2:$A$2069,1)+1),INDEX($A$2:$A$2069,MATCH(C31,$A$2:$A$2069,1)-1):INDEX($A$2:$A$2069,MATCH(C31,$A$2:$A$2069,1)+1))</f>
        <v>#DIV/0!</v>
      </c>
      <c r="E31" s="113">
        <v>205.6</v>
      </c>
      <c r="F31" s="112" t="e">
        <f>FORECAST(E31,INDEX($D$2:$D$2069,MATCH(E31,$C$2:$C$2069,1)-1):INDEX($D$2:$D$2069,MATCH(E31,$C$2:$C$2069,1)+1),INDEX($C$2:$C$2069,MATCH(E31,$C$2:$C$2069,1)-1):INDEX($C$2:$C$2069,MATCH(E31,$C$2:$C$2069,1)+1))</f>
        <v>#DIV/0!</v>
      </c>
      <c r="G31" s="112">
        <v>214</v>
      </c>
      <c r="H31" s="114" t="e">
        <f>FORECAST(G31,INDEX($F$2:$F$2069,MATCH(G31,$E$2:$E$2069,1)-1):INDEX($F$2:$F$2069,MATCH(G31,$E$2:$E$2069,1)+1),INDEX($E$2:$E$2069,MATCH(G31,$E$2:$E$2069,1)-1):INDEX($E$2:$E$2069,MATCH(G31,$E$2:$E$2069,1)+1))</f>
        <v>#DIV/0!</v>
      </c>
      <c r="I31" s="112">
        <v>229</v>
      </c>
      <c r="J31" s="112" t="e">
        <f>FORECAST(I31,INDEX($H$2:$H$2069,MATCH(I31,$G$2:$G$2069,1)-1):INDEX($H$2:$H$2069,MATCH(I31,$G$2:$G$2069,1)+1),INDEX($G$2:$G$2069,MATCH(I31,$G$2:$G$2069,1)-1):INDEX($G$2:$G$2069,MATCH(I31,$G$2:$G$2069,1)+1))</f>
        <v>#DIV/0!</v>
      </c>
      <c r="K31" s="112" t="e">
        <f t="shared" si="0"/>
        <v>#DIV/0!</v>
      </c>
    </row>
    <row r="32" spans="1:11" x14ac:dyDescent="0.2">
      <c r="A32">
        <v>206.69900000000001</v>
      </c>
      <c r="B32"/>
      <c r="C32" s="112">
        <v>202.8</v>
      </c>
      <c r="D32" s="112" t="e">
        <f>FORECAST(C32,INDEX($B$2:$B$2069,MATCH(C32,$A$2:$A$2069,1)-1):INDEX($B$2:$B$2069,MATCH(C32,$A$2:$A$2069,1)+1),INDEX($A$2:$A$2069,MATCH(C32,$A$2:$A$2069,1)-1):INDEX($A$2:$A$2069,MATCH(C32,$A$2:$A$2069,1)+1))</f>
        <v>#DIV/0!</v>
      </c>
      <c r="E32" s="113">
        <v>205.8</v>
      </c>
      <c r="F32" s="112" t="e">
        <f>FORECAST(E32,INDEX($D$2:$D$2069,MATCH(E32,$C$2:$C$2069,1)-1):INDEX($D$2:$D$2069,MATCH(E32,$C$2:$C$2069,1)+1),INDEX($C$2:$C$2069,MATCH(E32,$C$2:$C$2069,1)-1):INDEX($C$2:$C$2069,MATCH(E32,$C$2:$C$2069,1)+1))</f>
        <v>#DIV/0!</v>
      </c>
      <c r="G32" s="112">
        <v>214.5</v>
      </c>
      <c r="H32" s="114" t="e">
        <f>FORECAST(G32,INDEX($F$2:$F$2069,MATCH(G32,$E$2:$E$2069,1)-1):INDEX($F$2:$F$2069,MATCH(G32,$E$2:$E$2069,1)+1),INDEX($E$2:$E$2069,MATCH(G32,$E$2:$E$2069,1)-1):INDEX($E$2:$E$2069,MATCH(G32,$E$2:$E$2069,1)+1))</f>
        <v>#DIV/0!</v>
      </c>
      <c r="I32" s="112">
        <v>230</v>
      </c>
      <c r="J32" s="112" t="e">
        <f>FORECAST(I32,INDEX($H$2:$H$2069,MATCH(I32,$G$2:$G$2069,1)-1):INDEX($H$2:$H$2069,MATCH(I32,$G$2:$G$2069,1)+1),INDEX($G$2:$G$2069,MATCH(I32,$G$2:$G$2069,1)-1):INDEX($G$2:$G$2069,MATCH(I32,$G$2:$G$2069,1)+1))</f>
        <v>#DIV/0!</v>
      </c>
      <c r="K32" s="112" t="e">
        <f t="shared" si="0"/>
        <v>#DIV/0!</v>
      </c>
    </row>
    <row r="33" spans="1:11" x14ac:dyDescent="0.2">
      <c r="A33">
        <v>207.06800000000001</v>
      </c>
      <c r="B33"/>
      <c r="C33" s="112">
        <v>202.9</v>
      </c>
      <c r="D33" s="112" t="e">
        <f>FORECAST(C33,INDEX($B$2:$B$2069,MATCH(C33,$A$2:$A$2069,1)-1):INDEX($B$2:$B$2069,MATCH(C33,$A$2:$A$2069,1)+1),INDEX($A$2:$A$2069,MATCH(C33,$A$2:$A$2069,1)-1):INDEX($A$2:$A$2069,MATCH(C33,$A$2:$A$2069,1)+1))</f>
        <v>#DIV/0!</v>
      </c>
      <c r="E33" s="113">
        <v>206</v>
      </c>
      <c r="F33" s="112" t="e">
        <f>FORECAST(E33,INDEX($D$2:$D$2069,MATCH(E33,$C$2:$C$2069,1)-1):INDEX($D$2:$D$2069,MATCH(E33,$C$2:$C$2069,1)+1),INDEX($C$2:$C$2069,MATCH(E33,$C$2:$C$2069,1)-1):INDEX($C$2:$C$2069,MATCH(E33,$C$2:$C$2069,1)+1))</f>
        <v>#DIV/0!</v>
      </c>
      <c r="G33" s="112">
        <v>215</v>
      </c>
      <c r="H33" s="114" t="e">
        <f>FORECAST(G33,INDEX($F$2:$F$2069,MATCH(G33,$E$2:$E$2069,1)-1):INDEX($F$2:$F$2069,MATCH(G33,$E$2:$E$2069,1)+1),INDEX($E$2:$E$2069,MATCH(G33,$E$2:$E$2069,1)-1):INDEX($E$2:$E$2069,MATCH(G33,$E$2:$E$2069,1)+1))</f>
        <v>#DIV/0!</v>
      </c>
      <c r="I33" s="112">
        <v>231</v>
      </c>
      <c r="J33" s="112" t="e">
        <f>FORECAST(I33,INDEX($H$2:$H$2069,MATCH(I33,$G$2:$G$2069,1)-1):INDEX($H$2:$H$2069,MATCH(I33,$G$2:$G$2069,1)+1),INDEX($G$2:$G$2069,MATCH(I33,$G$2:$G$2069,1)-1):INDEX($G$2:$G$2069,MATCH(I33,$G$2:$G$2069,1)+1))</f>
        <v>#DIV/0!</v>
      </c>
      <c r="K33" s="112" t="e">
        <f t="shared" si="0"/>
        <v>#DIV/0!</v>
      </c>
    </row>
    <row r="34" spans="1:11" x14ac:dyDescent="0.2">
      <c r="A34">
        <v>207.43799999999999</v>
      </c>
      <c r="B34"/>
      <c r="C34" s="112">
        <v>203</v>
      </c>
      <c r="D34" s="112" t="e">
        <f>FORECAST(C34,INDEX($B$2:$B$2069,MATCH(C34,$A$2:$A$2069,1)-1):INDEX($B$2:$B$2069,MATCH(C34,$A$2:$A$2069,1)+1),INDEX($A$2:$A$2069,MATCH(C34,$A$2:$A$2069,1)-1):INDEX($A$2:$A$2069,MATCH(C34,$A$2:$A$2069,1)+1))</f>
        <v>#DIV/0!</v>
      </c>
      <c r="E34" s="113">
        <v>206.2</v>
      </c>
      <c r="F34" s="112" t="e">
        <f>FORECAST(E34,INDEX($D$2:$D$2069,MATCH(E34,$C$2:$C$2069,1)-1):INDEX($D$2:$D$2069,MATCH(E34,$C$2:$C$2069,1)+1),INDEX($C$2:$C$2069,MATCH(E34,$C$2:$C$2069,1)-1):INDEX($C$2:$C$2069,MATCH(E34,$C$2:$C$2069,1)+1))</f>
        <v>#DIV/0!</v>
      </c>
      <c r="G34" s="112">
        <v>215.5</v>
      </c>
      <c r="H34" s="114" t="e">
        <f>FORECAST(G34,INDEX($F$2:$F$2069,MATCH(G34,$E$2:$E$2069,1)-1):INDEX($F$2:$F$2069,MATCH(G34,$E$2:$E$2069,1)+1),INDEX($E$2:$E$2069,MATCH(G34,$E$2:$E$2069,1)-1):INDEX($E$2:$E$2069,MATCH(G34,$E$2:$E$2069,1)+1))</f>
        <v>#DIV/0!</v>
      </c>
      <c r="I34" s="112">
        <v>232</v>
      </c>
      <c r="J34" s="112" t="e">
        <f>FORECAST(I34,INDEX($H$2:$H$2069,MATCH(I34,$G$2:$G$2069,1)-1):INDEX($H$2:$H$2069,MATCH(I34,$G$2:$G$2069,1)+1),INDEX($G$2:$G$2069,MATCH(I34,$G$2:$G$2069,1)-1):INDEX($G$2:$G$2069,MATCH(I34,$G$2:$G$2069,1)+1))</f>
        <v>#DIV/0!</v>
      </c>
      <c r="K34" s="112" t="e">
        <f t="shared" si="0"/>
        <v>#DIV/0!</v>
      </c>
    </row>
    <row r="35" spans="1:11" x14ac:dyDescent="0.2">
      <c r="A35">
        <v>207.80799999999999</v>
      </c>
      <c r="B35"/>
      <c r="C35" s="112">
        <v>203.1</v>
      </c>
      <c r="D35" s="112" t="e">
        <f>FORECAST(C35,INDEX($B$2:$B$2069,MATCH(C35,$A$2:$A$2069,1)-1):INDEX($B$2:$B$2069,MATCH(C35,$A$2:$A$2069,1)+1),INDEX($A$2:$A$2069,MATCH(C35,$A$2:$A$2069,1)-1):INDEX($A$2:$A$2069,MATCH(C35,$A$2:$A$2069,1)+1))</f>
        <v>#DIV/0!</v>
      </c>
      <c r="E35" s="113">
        <v>206.4</v>
      </c>
      <c r="F35" s="112" t="e">
        <f>FORECAST(E35,INDEX($D$2:$D$2069,MATCH(E35,$C$2:$C$2069,1)-1):INDEX($D$2:$D$2069,MATCH(E35,$C$2:$C$2069,1)+1),INDEX($C$2:$C$2069,MATCH(E35,$C$2:$C$2069,1)-1):INDEX($C$2:$C$2069,MATCH(E35,$C$2:$C$2069,1)+1))</f>
        <v>#DIV/0!</v>
      </c>
      <c r="G35" s="112">
        <v>216</v>
      </c>
      <c r="H35" s="114" t="e">
        <f>FORECAST(G35,INDEX($F$2:$F$2069,MATCH(G35,$E$2:$E$2069,1)-1):INDEX($F$2:$F$2069,MATCH(G35,$E$2:$E$2069,1)+1),INDEX($E$2:$E$2069,MATCH(G35,$E$2:$E$2069,1)-1):INDEX($E$2:$E$2069,MATCH(G35,$E$2:$E$2069,1)+1))</f>
        <v>#DIV/0!</v>
      </c>
      <c r="I35" s="112">
        <v>233</v>
      </c>
      <c r="J35" s="112" t="e">
        <f>FORECAST(I35,INDEX($H$2:$H$2069,MATCH(I35,$G$2:$G$2069,1)-1):INDEX($H$2:$H$2069,MATCH(I35,$G$2:$G$2069,1)+1),INDEX($G$2:$G$2069,MATCH(I35,$G$2:$G$2069,1)-1):INDEX($G$2:$G$2069,MATCH(I35,$G$2:$G$2069,1)+1))</f>
        <v>#DIV/0!</v>
      </c>
      <c r="K35" s="112" t="e">
        <f t="shared" si="0"/>
        <v>#DIV/0!</v>
      </c>
    </row>
    <row r="36" spans="1:11" x14ac:dyDescent="0.2">
      <c r="A36">
        <v>208.178</v>
      </c>
      <c r="B36"/>
      <c r="C36" s="112">
        <v>203.2</v>
      </c>
      <c r="D36" s="112" t="e">
        <f>FORECAST(C36,INDEX($B$2:$B$2069,MATCH(C36,$A$2:$A$2069,1)-1):INDEX($B$2:$B$2069,MATCH(C36,$A$2:$A$2069,1)+1),INDEX($A$2:$A$2069,MATCH(C36,$A$2:$A$2069,1)-1):INDEX($A$2:$A$2069,MATCH(C36,$A$2:$A$2069,1)+1))</f>
        <v>#DIV/0!</v>
      </c>
      <c r="E36" s="113">
        <v>206.6</v>
      </c>
      <c r="F36" s="112" t="e">
        <f>FORECAST(E36,INDEX($D$2:$D$2069,MATCH(E36,$C$2:$C$2069,1)-1):INDEX($D$2:$D$2069,MATCH(E36,$C$2:$C$2069,1)+1),INDEX($C$2:$C$2069,MATCH(E36,$C$2:$C$2069,1)-1):INDEX($C$2:$C$2069,MATCH(E36,$C$2:$C$2069,1)+1))</f>
        <v>#DIV/0!</v>
      </c>
      <c r="G36" s="112">
        <v>216.5</v>
      </c>
      <c r="H36" s="114" t="e">
        <f>FORECAST(G36,INDEX($F$2:$F$2069,MATCH(G36,$E$2:$E$2069,1)-1):INDEX($F$2:$F$2069,MATCH(G36,$E$2:$E$2069,1)+1),INDEX($E$2:$E$2069,MATCH(G36,$E$2:$E$2069,1)-1):INDEX($E$2:$E$2069,MATCH(G36,$E$2:$E$2069,1)+1))</f>
        <v>#DIV/0!</v>
      </c>
      <c r="I36" s="112">
        <v>234</v>
      </c>
      <c r="J36" s="112" t="e">
        <f>FORECAST(I36,INDEX($H$2:$H$2069,MATCH(I36,$G$2:$G$2069,1)-1):INDEX($H$2:$H$2069,MATCH(I36,$G$2:$G$2069,1)+1),INDEX($G$2:$G$2069,MATCH(I36,$G$2:$G$2069,1)-1):INDEX($G$2:$G$2069,MATCH(I36,$G$2:$G$2069,1)+1))</f>
        <v>#DIV/0!</v>
      </c>
      <c r="K36" s="112" t="e">
        <f t="shared" si="0"/>
        <v>#DIV/0!</v>
      </c>
    </row>
    <row r="37" spans="1:11" x14ac:dyDescent="0.2">
      <c r="A37">
        <v>208.547</v>
      </c>
      <c r="B37"/>
      <c r="C37" s="112">
        <v>203.3</v>
      </c>
      <c r="D37" s="112" t="e">
        <f>FORECAST(C37,INDEX($B$2:$B$2069,MATCH(C37,$A$2:$A$2069,1)-1):INDEX($B$2:$B$2069,MATCH(C37,$A$2:$A$2069,1)+1),INDEX($A$2:$A$2069,MATCH(C37,$A$2:$A$2069,1)-1):INDEX($A$2:$A$2069,MATCH(C37,$A$2:$A$2069,1)+1))</f>
        <v>#DIV/0!</v>
      </c>
      <c r="E37" s="113">
        <v>206.8</v>
      </c>
      <c r="F37" s="112" t="e">
        <f>FORECAST(E37,INDEX($D$2:$D$2069,MATCH(E37,$C$2:$C$2069,1)-1):INDEX($D$2:$D$2069,MATCH(E37,$C$2:$C$2069,1)+1),INDEX($C$2:$C$2069,MATCH(E37,$C$2:$C$2069,1)-1):INDEX($C$2:$C$2069,MATCH(E37,$C$2:$C$2069,1)+1))</f>
        <v>#DIV/0!</v>
      </c>
      <c r="G37" s="112">
        <v>217</v>
      </c>
      <c r="H37" s="114" t="e">
        <f>FORECAST(G37,INDEX($F$2:$F$2069,MATCH(G37,$E$2:$E$2069,1)-1):INDEX($F$2:$F$2069,MATCH(G37,$E$2:$E$2069,1)+1),INDEX($E$2:$E$2069,MATCH(G37,$E$2:$E$2069,1)-1):INDEX($E$2:$E$2069,MATCH(G37,$E$2:$E$2069,1)+1))</f>
        <v>#DIV/0!</v>
      </c>
      <c r="I37" s="112">
        <v>235</v>
      </c>
      <c r="J37" s="112" t="e">
        <f>FORECAST(I37,INDEX($H$2:$H$2069,MATCH(I37,$G$2:$G$2069,1)-1):INDEX($H$2:$H$2069,MATCH(I37,$G$2:$G$2069,1)+1),INDEX($G$2:$G$2069,MATCH(I37,$G$2:$G$2069,1)-1):INDEX($G$2:$G$2069,MATCH(I37,$G$2:$G$2069,1)+1))</f>
        <v>#DIV/0!</v>
      </c>
      <c r="K37" s="112" t="e">
        <f t="shared" si="0"/>
        <v>#DIV/0!</v>
      </c>
    </row>
    <row r="38" spans="1:11" x14ac:dyDescent="0.2">
      <c r="A38">
        <v>208.917</v>
      </c>
      <c r="B38"/>
      <c r="C38" s="112">
        <v>203.4</v>
      </c>
      <c r="D38" s="112" t="e">
        <f>FORECAST(C38,INDEX($B$2:$B$2069,MATCH(C38,$A$2:$A$2069,1)-1):INDEX($B$2:$B$2069,MATCH(C38,$A$2:$A$2069,1)+1),INDEX($A$2:$A$2069,MATCH(C38,$A$2:$A$2069,1)-1):INDEX($A$2:$A$2069,MATCH(C38,$A$2:$A$2069,1)+1))</f>
        <v>#DIV/0!</v>
      </c>
      <c r="E38" s="113">
        <v>207</v>
      </c>
      <c r="F38" s="112" t="e">
        <f>FORECAST(E38,INDEX($D$2:$D$2069,MATCH(E38,$C$2:$C$2069,1)-1):INDEX($D$2:$D$2069,MATCH(E38,$C$2:$C$2069,1)+1),INDEX($C$2:$C$2069,MATCH(E38,$C$2:$C$2069,1)-1):INDEX($C$2:$C$2069,MATCH(E38,$C$2:$C$2069,1)+1))</f>
        <v>#DIV/0!</v>
      </c>
      <c r="G38" s="112">
        <v>217.5</v>
      </c>
      <c r="H38" s="114" t="e">
        <f>FORECAST(G38,INDEX($F$2:$F$2069,MATCH(G38,$E$2:$E$2069,1)-1):INDEX($F$2:$F$2069,MATCH(G38,$E$2:$E$2069,1)+1),INDEX($E$2:$E$2069,MATCH(G38,$E$2:$E$2069,1)-1):INDEX($E$2:$E$2069,MATCH(G38,$E$2:$E$2069,1)+1))</f>
        <v>#DIV/0!</v>
      </c>
      <c r="I38" s="112">
        <v>236</v>
      </c>
      <c r="J38" s="112" t="e">
        <f>FORECAST(I38,INDEX($H$2:$H$2069,MATCH(I38,$G$2:$G$2069,1)-1):INDEX($H$2:$H$2069,MATCH(I38,$G$2:$G$2069,1)+1),INDEX($G$2:$G$2069,MATCH(I38,$G$2:$G$2069,1)-1):INDEX($G$2:$G$2069,MATCH(I38,$G$2:$G$2069,1)+1))</f>
        <v>#DIV/0!</v>
      </c>
      <c r="K38" s="112" t="e">
        <f t="shared" si="0"/>
        <v>#DIV/0!</v>
      </c>
    </row>
    <row r="39" spans="1:11" x14ac:dyDescent="0.2">
      <c r="A39">
        <v>209.286</v>
      </c>
      <c r="B39"/>
      <c r="C39" s="112">
        <v>203.5</v>
      </c>
      <c r="D39" s="112" t="e">
        <f>FORECAST(C39,INDEX($B$2:$B$2069,MATCH(C39,$A$2:$A$2069,1)-1):INDEX($B$2:$B$2069,MATCH(C39,$A$2:$A$2069,1)+1),INDEX($A$2:$A$2069,MATCH(C39,$A$2:$A$2069,1)-1):INDEX($A$2:$A$2069,MATCH(C39,$A$2:$A$2069,1)+1))</f>
        <v>#DIV/0!</v>
      </c>
      <c r="E39" s="113">
        <v>207.2</v>
      </c>
      <c r="F39" s="112" t="e">
        <f>FORECAST(E39,INDEX($D$2:$D$2069,MATCH(E39,$C$2:$C$2069,1)-1):INDEX($D$2:$D$2069,MATCH(E39,$C$2:$C$2069,1)+1),INDEX($C$2:$C$2069,MATCH(E39,$C$2:$C$2069,1)-1):INDEX($C$2:$C$2069,MATCH(E39,$C$2:$C$2069,1)+1))</f>
        <v>#DIV/0!</v>
      </c>
      <c r="G39" s="112">
        <v>218</v>
      </c>
      <c r="H39" s="114" t="e">
        <f>FORECAST(G39,INDEX($F$2:$F$2069,MATCH(G39,$E$2:$E$2069,1)-1):INDEX($F$2:$F$2069,MATCH(G39,$E$2:$E$2069,1)+1),INDEX($E$2:$E$2069,MATCH(G39,$E$2:$E$2069,1)-1):INDEX($E$2:$E$2069,MATCH(G39,$E$2:$E$2069,1)+1))</f>
        <v>#DIV/0!</v>
      </c>
      <c r="I39" s="112">
        <v>237</v>
      </c>
      <c r="J39" s="112" t="e">
        <f>FORECAST(I39,INDEX($H$2:$H$2069,MATCH(I39,$G$2:$G$2069,1)-1):INDEX($H$2:$H$2069,MATCH(I39,$G$2:$G$2069,1)+1),INDEX($G$2:$G$2069,MATCH(I39,$G$2:$G$2069,1)-1):INDEX($G$2:$G$2069,MATCH(I39,$G$2:$G$2069,1)+1))</f>
        <v>#DIV/0!</v>
      </c>
      <c r="K39" s="112" t="e">
        <f t="shared" si="0"/>
        <v>#DIV/0!</v>
      </c>
    </row>
    <row r="40" spans="1:11" x14ac:dyDescent="0.2">
      <c r="A40">
        <v>209.655</v>
      </c>
      <c r="B40"/>
      <c r="C40" s="112">
        <v>203.6</v>
      </c>
      <c r="D40" s="112" t="e">
        <f>FORECAST(C40,INDEX($B$2:$B$2069,MATCH(C40,$A$2:$A$2069,1)-1):INDEX($B$2:$B$2069,MATCH(C40,$A$2:$A$2069,1)+1),INDEX($A$2:$A$2069,MATCH(C40,$A$2:$A$2069,1)-1):INDEX($A$2:$A$2069,MATCH(C40,$A$2:$A$2069,1)+1))</f>
        <v>#DIV/0!</v>
      </c>
      <c r="E40" s="113">
        <v>207.4</v>
      </c>
      <c r="F40" s="112" t="e">
        <f>FORECAST(E40,INDEX($D$2:$D$2069,MATCH(E40,$C$2:$C$2069,1)-1):INDEX($D$2:$D$2069,MATCH(E40,$C$2:$C$2069,1)+1),INDEX($C$2:$C$2069,MATCH(E40,$C$2:$C$2069,1)-1):INDEX($C$2:$C$2069,MATCH(E40,$C$2:$C$2069,1)+1))</f>
        <v>#DIV/0!</v>
      </c>
      <c r="G40" s="112">
        <v>218.5</v>
      </c>
      <c r="H40" s="114" t="e">
        <f>FORECAST(G40,INDEX($F$2:$F$2069,MATCH(G40,$E$2:$E$2069,1)-1):INDEX($F$2:$F$2069,MATCH(G40,$E$2:$E$2069,1)+1),INDEX($E$2:$E$2069,MATCH(G40,$E$2:$E$2069,1)-1):INDEX($E$2:$E$2069,MATCH(G40,$E$2:$E$2069,1)+1))</f>
        <v>#DIV/0!</v>
      </c>
      <c r="I40" s="112">
        <v>238</v>
      </c>
      <c r="J40" s="112" t="e">
        <f>FORECAST(I40,INDEX($H$2:$H$2069,MATCH(I40,$G$2:$G$2069,1)-1):INDEX($H$2:$H$2069,MATCH(I40,$G$2:$G$2069,1)+1),INDEX($G$2:$G$2069,MATCH(I40,$G$2:$G$2069,1)-1):INDEX($G$2:$G$2069,MATCH(I40,$G$2:$G$2069,1)+1))</f>
        <v>#DIV/0!</v>
      </c>
      <c r="K40" s="112" t="e">
        <f t="shared" si="0"/>
        <v>#DIV/0!</v>
      </c>
    </row>
    <row r="41" spans="1:11" x14ac:dyDescent="0.2">
      <c r="A41">
        <v>210.02500000000001</v>
      </c>
      <c r="B41"/>
      <c r="C41" s="112">
        <v>203.7</v>
      </c>
      <c r="D41" s="112" t="e">
        <f>FORECAST(C41,INDEX($B$2:$B$2069,MATCH(C41,$A$2:$A$2069,1)-1):INDEX($B$2:$B$2069,MATCH(C41,$A$2:$A$2069,1)+1),INDEX($A$2:$A$2069,MATCH(C41,$A$2:$A$2069,1)-1):INDEX($A$2:$A$2069,MATCH(C41,$A$2:$A$2069,1)+1))</f>
        <v>#DIV/0!</v>
      </c>
      <c r="E41" s="113">
        <v>207.6</v>
      </c>
      <c r="F41" s="112" t="e">
        <f>FORECAST(E41,INDEX($D$2:$D$2069,MATCH(E41,$C$2:$C$2069,1)-1):INDEX($D$2:$D$2069,MATCH(E41,$C$2:$C$2069,1)+1),INDEX($C$2:$C$2069,MATCH(E41,$C$2:$C$2069,1)-1):INDEX($C$2:$C$2069,MATCH(E41,$C$2:$C$2069,1)+1))</f>
        <v>#DIV/0!</v>
      </c>
      <c r="G41" s="112">
        <v>219</v>
      </c>
      <c r="H41" s="114" t="e">
        <f>FORECAST(G41,INDEX($F$2:$F$2069,MATCH(G41,$E$2:$E$2069,1)-1):INDEX($F$2:$F$2069,MATCH(G41,$E$2:$E$2069,1)+1),INDEX($E$2:$E$2069,MATCH(G41,$E$2:$E$2069,1)-1):INDEX($E$2:$E$2069,MATCH(G41,$E$2:$E$2069,1)+1))</f>
        <v>#DIV/0!</v>
      </c>
      <c r="I41" s="112">
        <v>239</v>
      </c>
      <c r="J41" s="112" t="e">
        <f>FORECAST(I41,INDEX($H$2:$H$2069,MATCH(I41,$G$2:$G$2069,1)-1):INDEX($H$2:$H$2069,MATCH(I41,$G$2:$G$2069,1)+1),INDEX($G$2:$G$2069,MATCH(I41,$G$2:$G$2069,1)-1):INDEX($G$2:$G$2069,MATCH(I41,$G$2:$G$2069,1)+1))</f>
        <v>#DIV/0!</v>
      </c>
      <c r="K41" s="112" t="e">
        <f t="shared" si="0"/>
        <v>#DIV/0!</v>
      </c>
    </row>
    <row r="42" spans="1:11" x14ac:dyDescent="0.2">
      <c r="A42">
        <v>210.39400000000001</v>
      </c>
      <c r="B42"/>
      <c r="C42" s="112">
        <v>203.8</v>
      </c>
      <c r="D42" s="112" t="e">
        <f>FORECAST(C42,INDEX($B$2:$B$2069,MATCH(C42,$A$2:$A$2069,1)-1):INDEX($B$2:$B$2069,MATCH(C42,$A$2:$A$2069,1)+1),INDEX($A$2:$A$2069,MATCH(C42,$A$2:$A$2069,1)-1):INDEX($A$2:$A$2069,MATCH(C42,$A$2:$A$2069,1)+1))</f>
        <v>#DIV/0!</v>
      </c>
      <c r="E42" s="113">
        <v>207.8</v>
      </c>
      <c r="F42" s="112" t="e">
        <f>FORECAST(E42,INDEX($D$2:$D$2069,MATCH(E42,$C$2:$C$2069,1)-1):INDEX($D$2:$D$2069,MATCH(E42,$C$2:$C$2069,1)+1),INDEX($C$2:$C$2069,MATCH(E42,$C$2:$C$2069,1)-1):INDEX($C$2:$C$2069,MATCH(E42,$C$2:$C$2069,1)+1))</f>
        <v>#DIV/0!</v>
      </c>
      <c r="G42" s="112">
        <v>219.5</v>
      </c>
      <c r="H42" s="114" t="e">
        <f>FORECAST(G42,INDEX($F$2:$F$2069,MATCH(G42,$E$2:$E$2069,1)-1):INDEX($F$2:$F$2069,MATCH(G42,$E$2:$E$2069,1)+1),INDEX($E$2:$E$2069,MATCH(G42,$E$2:$E$2069,1)-1):INDEX($E$2:$E$2069,MATCH(G42,$E$2:$E$2069,1)+1))</f>
        <v>#DIV/0!</v>
      </c>
      <c r="I42" s="112">
        <v>240</v>
      </c>
      <c r="J42" s="112" t="e">
        <f>FORECAST(I42,INDEX($H$2:$H$2069,MATCH(I42,$G$2:$G$2069,1)-1):INDEX($H$2:$H$2069,MATCH(I42,$G$2:$G$2069,1)+1),INDEX($G$2:$G$2069,MATCH(I42,$G$2:$G$2069,1)-1):INDEX($G$2:$G$2069,MATCH(I42,$G$2:$G$2069,1)+1))</f>
        <v>#DIV/0!</v>
      </c>
      <c r="K42" s="112" t="e">
        <f t="shared" si="0"/>
        <v>#DIV/0!</v>
      </c>
    </row>
    <row r="43" spans="1:11" x14ac:dyDescent="0.2">
      <c r="A43">
        <v>210.76300000000001</v>
      </c>
      <c r="B43"/>
      <c r="C43" s="112">
        <v>203.9</v>
      </c>
      <c r="D43" s="112" t="e">
        <f>FORECAST(C43,INDEX($B$2:$B$2069,MATCH(C43,$A$2:$A$2069,1)-1):INDEX($B$2:$B$2069,MATCH(C43,$A$2:$A$2069,1)+1),INDEX($A$2:$A$2069,MATCH(C43,$A$2:$A$2069,1)-1):INDEX($A$2:$A$2069,MATCH(C43,$A$2:$A$2069,1)+1))</f>
        <v>#DIV/0!</v>
      </c>
      <c r="E43" s="113">
        <v>208</v>
      </c>
      <c r="F43" s="112" t="e">
        <f>FORECAST(E43,INDEX($D$2:$D$2069,MATCH(E43,$C$2:$C$2069,1)-1):INDEX($D$2:$D$2069,MATCH(E43,$C$2:$C$2069,1)+1),INDEX($C$2:$C$2069,MATCH(E43,$C$2:$C$2069,1)-1):INDEX($C$2:$C$2069,MATCH(E43,$C$2:$C$2069,1)+1))</f>
        <v>#DIV/0!</v>
      </c>
      <c r="G43" s="112">
        <v>220</v>
      </c>
      <c r="H43" s="114" t="e">
        <f>FORECAST(G43,INDEX($F$2:$F$2069,MATCH(G43,$E$2:$E$2069,1)-1):INDEX($F$2:$F$2069,MATCH(G43,$E$2:$E$2069,1)+1),INDEX($E$2:$E$2069,MATCH(G43,$E$2:$E$2069,1)-1):INDEX($E$2:$E$2069,MATCH(G43,$E$2:$E$2069,1)+1))</f>
        <v>#DIV/0!</v>
      </c>
      <c r="I43" s="112">
        <v>241</v>
      </c>
      <c r="J43" s="112" t="e">
        <f>FORECAST(I43,INDEX($H$2:$H$2069,MATCH(I43,$G$2:$G$2069,1)-1):INDEX($H$2:$H$2069,MATCH(I43,$G$2:$G$2069,1)+1),INDEX($G$2:$G$2069,MATCH(I43,$G$2:$G$2069,1)-1):INDEX($G$2:$G$2069,MATCH(I43,$G$2:$G$2069,1)+1))</f>
        <v>#DIV/0!</v>
      </c>
      <c r="K43" s="112" t="e">
        <f t="shared" si="0"/>
        <v>#DIV/0!</v>
      </c>
    </row>
    <row r="44" spans="1:11" x14ac:dyDescent="0.2">
      <c r="A44">
        <v>211.13200000000001</v>
      </c>
      <c r="B44"/>
      <c r="C44" s="112">
        <v>204</v>
      </c>
      <c r="D44" s="112" t="e">
        <f>FORECAST(C44,INDEX($B$2:$B$2069,MATCH(C44,$A$2:$A$2069,1)-1):INDEX($B$2:$B$2069,MATCH(C44,$A$2:$A$2069,1)+1),INDEX($A$2:$A$2069,MATCH(C44,$A$2:$A$2069,1)-1):INDEX($A$2:$A$2069,MATCH(C44,$A$2:$A$2069,1)+1))</f>
        <v>#DIV/0!</v>
      </c>
      <c r="E44" s="113">
        <v>208.2</v>
      </c>
      <c r="F44" s="112" t="e">
        <f>FORECAST(E44,INDEX($D$2:$D$2069,MATCH(E44,$C$2:$C$2069,1)-1):INDEX($D$2:$D$2069,MATCH(E44,$C$2:$C$2069,1)+1),INDEX($C$2:$C$2069,MATCH(E44,$C$2:$C$2069,1)-1):INDEX($C$2:$C$2069,MATCH(E44,$C$2:$C$2069,1)+1))</f>
        <v>#DIV/0!</v>
      </c>
      <c r="G44" s="112">
        <v>220.5</v>
      </c>
      <c r="H44" s="114" t="e">
        <f>FORECAST(G44,INDEX($F$2:$F$2069,MATCH(G44,$E$2:$E$2069,1)-1):INDEX($F$2:$F$2069,MATCH(G44,$E$2:$E$2069,1)+1),INDEX($E$2:$E$2069,MATCH(G44,$E$2:$E$2069,1)-1):INDEX($E$2:$E$2069,MATCH(G44,$E$2:$E$2069,1)+1))</f>
        <v>#DIV/0!</v>
      </c>
      <c r="I44" s="112">
        <v>242</v>
      </c>
      <c r="J44" s="112" t="e">
        <f>FORECAST(I44,INDEX($H$2:$H$2069,MATCH(I44,$G$2:$G$2069,1)-1):INDEX($H$2:$H$2069,MATCH(I44,$G$2:$G$2069,1)+1),INDEX($G$2:$G$2069,MATCH(I44,$G$2:$G$2069,1)-1):INDEX($G$2:$G$2069,MATCH(I44,$G$2:$G$2069,1)+1))</f>
        <v>#DIV/0!</v>
      </c>
      <c r="K44" s="112" t="e">
        <f t="shared" si="0"/>
        <v>#DIV/0!</v>
      </c>
    </row>
    <row r="45" spans="1:11" x14ac:dyDescent="0.2">
      <c r="A45">
        <v>211.501</v>
      </c>
      <c r="B45"/>
      <c r="C45" s="112">
        <v>204.1</v>
      </c>
      <c r="D45" s="112" t="e">
        <f>FORECAST(C45,INDEX($B$2:$B$2069,MATCH(C45,$A$2:$A$2069,1)-1):INDEX($B$2:$B$2069,MATCH(C45,$A$2:$A$2069,1)+1),INDEX($A$2:$A$2069,MATCH(C45,$A$2:$A$2069,1)-1):INDEX($A$2:$A$2069,MATCH(C45,$A$2:$A$2069,1)+1))</f>
        <v>#DIV/0!</v>
      </c>
      <c r="E45" s="113">
        <v>208.4</v>
      </c>
      <c r="F45" s="112" t="e">
        <f>FORECAST(E45,INDEX($D$2:$D$2069,MATCH(E45,$C$2:$C$2069,1)-1):INDEX($D$2:$D$2069,MATCH(E45,$C$2:$C$2069,1)+1),INDEX($C$2:$C$2069,MATCH(E45,$C$2:$C$2069,1)-1):INDEX($C$2:$C$2069,MATCH(E45,$C$2:$C$2069,1)+1))</f>
        <v>#DIV/0!</v>
      </c>
      <c r="G45" s="112">
        <v>221</v>
      </c>
      <c r="H45" s="114" t="e">
        <f>FORECAST(G45,INDEX($F$2:$F$2069,MATCH(G45,$E$2:$E$2069,1)-1):INDEX($F$2:$F$2069,MATCH(G45,$E$2:$E$2069,1)+1),INDEX($E$2:$E$2069,MATCH(G45,$E$2:$E$2069,1)-1):INDEX($E$2:$E$2069,MATCH(G45,$E$2:$E$2069,1)+1))</f>
        <v>#DIV/0!</v>
      </c>
      <c r="I45" s="112">
        <v>243</v>
      </c>
      <c r="J45" s="112" t="e">
        <f>FORECAST(I45,INDEX($H$2:$H$2069,MATCH(I45,$G$2:$G$2069,1)-1):INDEX($H$2:$H$2069,MATCH(I45,$G$2:$G$2069,1)+1),INDEX($G$2:$G$2069,MATCH(I45,$G$2:$G$2069,1)-1):INDEX($G$2:$G$2069,MATCH(I45,$G$2:$G$2069,1)+1))</f>
        <v>#DIV/0!</v>
      </c>
      <c r="K45" s="112" t="e">
        <f t="shared" si="0"/>
        <v>#DIV/0!</v>
      </c>
    </row>
    <row r="46" spans="1:11" x14ac:dyDescent="0.2">
      <c r="A46">
        <v>211.869</v>
      </c>
      <c r="B46"/>
      <c r="C46" s="112">
        <v>204.2</v>
      </c>
      <c r="D46" s="112" t="e">
        <f>FORECAST(C46,INDEX($B$2:$B$2069,MATCH(C46,$A$2:$A$2069,1)-1):INDEX($B$2:$B$2069,MATCH(C46,$A$2:$A$2069,1)+1),INDEX($A$2:$A$2069,MATCH(C46,$A$2:$A$2069,1)-1):INDEX($A$2:$A$2069,MATCH(C46,$A$2:$A$2069,1)+1))</f>
        <v>#DIV/0!</v>
      </c>
      <c r="E46" s="113">
        <v>208.6</v>
      </c>
      <c r="F46" s="112" t="e">
        <f>FORECAST(E46,INDEX($D$2:$D$2069,MATCH(E46,$C$2:$C$2069,1)-1):INDEX($D$2:$D$2069,MATCH(E46,$C$2:$C$2069,1)+1),INDEX($C$2:$C$2069,MATCH(E46,$C$2:$C$2069,1)-1):INDEX($C$2:$C$2069,MATCH(E46,$C$2:$C$2069,1)+1))</f>
        <v>#DIV/0!</v>
      </c>
      <c r="G46" s="112">
        <v>221.5</v>
      </c>
      <c r="H46" s="114" t="e">
        <f>FORECAST(G46,INDEX($F$2:$F$2069,MATCH(G46,$E$2:$E$2069,1)-1):INDEX($F$2:$F$2069,MATCH(G46,$E$2:$E$2069,1)+1),INDEX($E$2:$E$2069,MATCH(G46,$E$2:$E$2069,1)-1):INDEX($E$2:$E$2069,MATCH(G46,$E$2:$E$2069,1)+1))</f>
        <v>#DIV/0!</v>
      </c>
      <c r="I46" s="112">
        <v>244</v>
      </c>
      <c r="J46" s="112" t="e">
        <f>FORECAST(I46,INDEX($H$2:$H$2069,MATCH(I46,$G$2:$G$2069,1)-1):INDEX($H$2:$H$2069,MATCH(I46,$G$2:$G$2069,1)+1),INDEX($G$2:$G$2069,MATCH(I46,$G$2:$G$2069,1)-1):INDEX($G$2:$G$2069,MATCH(I46,$G$2:$G$2069,1)+1))</f>
        <v>#DIV/0!</v>
      </c>
      <c r="K46" s="112" t="e">
        <f t="shared" si="0"/>
        <v>#DIV/0!</v>
      </c>
    </row>
    <row r="47" spans="1:11" x14ac:dyDescent="0.2">
      <c r="A47">
        <v>212.238</v>
      </c>
      <c r="B47"/>
      <c r="C47" s="112">
        <v>204.3</v>
      </c>
      <c r="D47" s="112" t="e">
        <f>FORECAST(C47,INDEX($B$2:$B$2069,MATCH(C47,$A$2:$A$2069,1)-1):INDEX($B$2:$B$2069,MATCH(C47,$A$2:$A$2069,1)+1),INDEX($A$2:$A$2069,MATCH(C47,$A$2:$A$2069,1)-1):INDEX($A$2:$A$2069,MATCH(C47,$A$2:$A$2069,1)+1))</f>
        <v>#DIV/0!</v>
      </c>
      <c r="E47" s="113">
        <v>208.79999999999899</v>
      </c>
      <c r="F47" s="112" t="e">
        <f>FORECAST(E47,INDEX($D$2:$D$2069,MATCH(E47,$C$2:$C$2069,1)-1):INDEX($D$2:$D$2069,MATCH(E47,$C$2:$C$2069,1)+1),INDEX($C$2:$C$2069,MATCH(E47,$C$2:$C$2069,1)-1):INDEX($C$2:$C$2069,MATCH(E47,$C$2:$C$2069,1)+1))</f>
        <v>#DIV/0!</v>
      </c>
      <c r="G47" s="112">
        <v>222</v>
      </c>
      <c r="H47" s="114" t="e">
        <f>FORECAST(G47,INDEX($F$2:$F$2069,MATCH(G47,$E$2:$E$2069,1)-1):INDEX($F$2:$F$2069,MATCH(G47,$E$2:$E$2069,1)+1),INDEX($E$2:$E$2069,MATCH(G47,$E$2:$E$2069,1)-1):INDEX($E$2:$E$2069,MATCH(G47,$E$2:$E$2069,1)+1))</f>
        <v>#DIV/0!</v>
      </c>
      <c r="I47" s="112">
        <v>245</v>
      </c>
      <c r="J47" s="112" t="e">
        <f>FORECAST(I47,INDEX($H$2:$H$2069,MATCH(I47,$G$2:$G$2069,1)-1):INDEX($H$2:$H$2069,MATCH(I47,$G$2:$G$2069,1)+1),INDEX($G$2:$G$2069,MATCH(I47,$G$2:$G$2069,1)-1):INDEX($G$2:$G$2069,MATCH(I47,$G$2:$G$2069,1)+1))</f>
        <v>#DIV/0!</v>
      </c>
      <c r="K47" s="112" t="e">
        <f t="shared" si="0"/>
        <v>#DIV/0!</v>
      </c>
    </row>
    <row r="48" spans="1:11" x14ac:dyDescent="0.2">
      <c r="A48">
        <v>212.607</v>
      </c>
      <c r="B48"/>
      <c r="C48" s="112">
        <v>204.4</v>
      </c>
      <c r="D48" s="112" t="e">
        <f>FORECAST(C48,INDEX($B$2:$B$2069,MATCH(C48,$A$2:$A$2069,1)-1):INDEX($B$2:$B$2069,MATCH(C48,$A$2:$A$2069,1)+1),INDEX($A$2:$A$2069,MATCH(C48,$A$2:$A$2069,1)-1):INDEX($A$2:$A$2069,MATCH(C48,$A$2:$A$2069,1)+1))</f>
        <v>#DIV/0!</v>
      </c>
      <c r="E48" s="113">
        <v>208.99999999999901</v>
      </c>
      <c r="F48" s="112" t="e">
        <f>FORECAST(E48,INDEX($D$2:$D$2069,MATCH(E48,$C$2:$C$2069,1)-1):INDEX($D$2:$D$2069,MATCH(E48,$C$2:$C$2069,1)+1),INDEX($C$2:$C$2069,MATCH(E48,$C$2:$C$2069,1)-1):INDEX($C$2:$C$2069,MATCH(E48,$C$2:$C$2069,1)+1))</f>
        <v>#DIV/0!</v>
      </c>
      <c r="G48" s="112">
        <v>222.5</v>
      </c>
      <c r="H48" s="114" t="e">
        <f>FORECAST(G48,INDEX($F$2:$F$2069,MATCH(G48,$E$2:$E$2069,1)-1):INDEX($F$2:$F$2069,MATCH(G48,$E$2:$E$2069,1)+1),INDEX($E$2:$E$2069,MATCH(G48,$E$2:$E$2069,1)-1):INDEX($E$2:$E$2069,MATCH(G48,$E$2:$E$2069,1)+1))</f>
        <v>#DIV/0!</v>
      </c>
      <c r="I48" s="112">
        <v>246</v>
      </c>
      <c r="J48" s="112" t="e">
        <f>FORECAST(I48,INDEX($H$2:$H$2069,MATCH(I48,$G$2:$G$2069,1)-1):INDEX($H$2:$H$2069,MATCH(I48,$G$2:$G$2069,1)+1),INDEX($G$2:$G$2069,MATCH(I48,$G$2:$G$2069,1)-1):INDEX($G$2:$G$2069,MATCH(I48,$G$2:$G$2069,1)+1))</f>
        <v>#DIV/0!</v>
      </c>
      <c r="K48" s="112" t="e">
        <f t="shared" si="0"/>
        <v>#DIV/0!</v>
      </c>
    </row>
    <row r="49" spans="1:11" x14ac:dyDescent="0.2">
      <c r="A49">
        <v>212.97499999999999</v>
      </c>
      <c r="B49"/>
      <c r="C49" s="112">
        <v>204.5</v>
      </c>
      <c r="D49" s="112" t="e">
        <f>FORECAST(C49,INDEX($B$2:$B$2069,MATCH(C49,$A$2:$A$2069,1)-1):INDEX($B$2:$B$2069,MATCH(C49,$A$2:$A$2069,1)+1),INDEX($A$2:$A$2069,MATCH(C49,$A$2:$A$2069,1)-1):INDEX($A$2:$A$2069,MATCH(C49,$A$2:$A$2069,1)+1))</f>
        <v>#DIV/0!</v>
      </c>
      <c r="E49" s="113">
        <v>209.19999999999899</v>
      </c>
      <c r="F49" s="112" t="e">
        <f>FORECAST(E49,INDEX($D$2:$D$2069,MATCH(E49,$C$2:$C$2069,1)-1):INDEX($D$2:$D$2069,MATCH(E49,$C$2:$C$2069,1)+1),INDEX($C$2:$C$2069,MATCH(E49,$C$2:$C$2069,1)-1):INDEX($C$2:$C$2069,MATCH(E49,$C$2:$C$2069,1)+1))</f>
        <v>#DIV/0!</v>
      </c>
      <c r="G49" s="112">
        <v>223</v>
      </c>
      <c r="H49" s="114" t="e">
        <f>FORECAST(G49,INDEX($F$2:$F$2069,MATCH(G49,$E$2:$E$2069,1)-1):INDEX($F$2:$F$2069,MATCH(G49,$E$2:$E$2069,1)+1),INDEX($E$2:$E$2069,MATCH(G49,$E$2:$E$2069,1)-1):INDEX($E$2:$E$2069,MATCH(G49,$E$2:$E$2069,1)+1))</f>
        <v>#DIV/0!</v>
      </c>
      <c r="I49" s="112">
        <v>247</v>
      </c>
      <c r="J49" s="112" t="e">
        <f>FORECAST(I49,INDEX($H$2:$H$2069,MATCH(I49,$G$2:$G$2069,1)-1):INDEX($H$2:$H$2069,MATCH(I49,$G$2:$G$2069,1)+1),INDEX($G$2:$G$2069,MATCH(I49,$G$2:$G$2069,1)-1):INDEX($G$2:$G$2069,MATCH(I49,$G$2:$G$2069,1)+1))</f>
        <v>#DIV/0!</v>
      </c>
      <c r="K49" s="112" t="e">
        <f t="shared" si="0"/>
        <v>#DIV/0!</v>
      </c>
    </row>
    <row r="50" spans="1:11" x14ac:dyDescent="0.2">
      <c r="A50">
        <v>213.34399999999999</v>
      </c>
      <c r="B50"/>
      <c r="C50" s="112">
        <v>204.6</v>
      </c>
      <c r="D50" s="112" t="e">
        <f>FORECAST(C50,INDEX($B$2:$B$2069,MATCH(C50,$A$2:$A$2069,1)-1):INDEX($B$2:$B$2069,MATCH(C50,$A$2:$A$2069,1)+1),INDEX($A$2:$A$2069,MATCH(C50,$A$2:$A$2069,1)-1):INDEX($A$2:$A$2069,MATCH(C50,$A$2:$A$2069,1)+1))</f>
        <v>#DIV/0!</v>
      </c>
      <c r="E50" s="113">
        <v>209.39999999999901</v>
      </c>
      <c r="F50" s="112" t="e">
        <f>FORECAST(E50,INDEX($D$2:$D$2069,MATCH(E50,$C$2:$C$2069,1)-1):INDEX($D$2:$D$2069,MATCH(E50,$C$2:$C$2069,1)+1),INDEX($C$2:$C$2069,MATCH(E50,$C$2:$C$2069,1)-1):INDEX($C$2:$C$2069,MATCH(E50,$C$2:$C$2069,1)+1))</f>
        <v>#DIV/0!</v>
      </c>
      <c r="G50" s="112">
        <v>223.5</v>
      </c>
      <c r="H50" s="114" t="e">
        <f>FORECAST(G50,INDEX($F$2:$F$2069,MATCH(G50,$E$2:$E$2069,1)-1):INDEX($F$2:$F$2069,MATCH(G50,$E$2:$E$2069,1)+1),INDEX($E$2:$E$2069,MATCH(G50,$E$2:$E$2069,1)-1):INDEX($E$2:$E$2069,MATCH(G50,$E$2:$E$2069,1)+1))</f>
        <v>#DIV/0!</v>
      </c>
      <c r="I50" s="112">
        <v>248</v>
      </c>
      <c r="J50" s="112" t="e">
        <f>FORECAST(I50,INDEX($H$2:$H$2069,MATCH(I50,$G$2:$G$2069,1)-1):INDEX($H$2:$H$2069,MATCH(I50,$G$2:$G$2069,1)+1),INDEX($G$2:$G$2069,MATCH(I50,$G$2:$G$2069,1)-1):INDEX($G$2:$G$2069,MATCH(I50,$G$2:$G$2069,1)+1))</f>
        <v>#DIV/0!</v>
      </c>
      <c r="K50" s="112" t="e">
        <f t="shared" si="0"/>
        <v>#DIV/0!</v>
      </c>
    </row>
    <row r="51" spans="1:11" x14ac:dyDescent="0.2">
      <c r="A51">
        <v>213.71199999999999</v>
      </c>
      <c r="B51"/>
      <c r="C51" s="112">
        <v>204.7</v>
      </c>
      <c r="D51" s="112" t="e">
        <f>FORECAST(C51,INDEX($B$2:$B$2069,MATCH(C51,$A$2:$A$2069,1)-1):INDEX($B$2:$B$2069,MATCH(C51,$A$2:$A$2069,1)+1),INDEX($A$2:$A$2069,MATCH(C51,$A$2:$A$2069,1)-1):INDEX($A$2:$A$2069,MATCH(C51,$A$2:$A$2069,1)+1))</f>
        <v>#DIV/0!</v>
      </c>
      <c r="E51" s="113">
        <v>209.599999999999</v>
      </c>
      <c r="F51" s="112" t="e">
        <f>FORECAST(E51,INDEX($D$2:$D$2069,MATCH(E51,$C$2:$C$2069,1)-1):INDEX($D$2:$D$2069,MATCH(E51,$C$2:$C$2069,1)+1),INDEX($C$2:$C$2069,MATCH(E51,$C$2:$C$2069,1)-1):INDEX($C$2:$C$2069,MATCH(E51,$C$2:$C$2069,1)+1))</f>
        <v>#DIV/0!</v>
      </c>
      <c r="G51" s="112">
        <v>224</v>
      </c>
      <c r="H51" s="114" t="e">
        <f>FORECAST(G51,INDEX($F$2:$F$2069,MATCH(G51,$E$2:$E$2069,1)-1):INDEX($F$2:$F$2069,MATCH(G51,$E$2:$E$2069,1)+1),INDEX($E$2:$E$2069,MATCH(G51,$E$2:$E$2069,1)-1):INDEX($E$2:$E$2069,MATCH(G51,$E$2:$E$2069,1)+1))</f>
        <v>#DIV/0!</v>
      </c>
      <c r="I51" s="112">
        <v>249</v>
      </c>
      <c r="J51" s="112" t="e">
        <f>FORECAST(I51,INDEX($H$2:$H$2069,MATCH(I51,$G$2:$G$2069,1)-1):INDEX($H$2:$H$2069,MATCH(I51,$G$2:$G$2069,1)+1),INDEX($G$2:$G$2069,MATCH(I51,$G$2:$G$2069,1)-1):INDEX($G$2:$G$2069,MATCH(I51,$G$2:$G$2069,1)+1))</f>
        <v>#DIV/0!</v>
      </c>
      <c r="K51" s="112" t="e">
        <f t="shared" si="0"/>
        <v>#DIV/0!</v>
      </c>
    </row>
    <row r="52" spans="1:11" x14ac:dyDescent="0.2">
      <c r="A52">
        <v>214.08</v>
      </c>
      <c r="B52"/>
      <c r="C52" s="112">
        <v>204.8</v>
      </c>
      <c r="D52" s="112" t="e">
        <f>FORECAST(C52,INDEX($B$2:$B$2069,MATCH(C52,$A$2:$A$2069,1)-1):INDEX($B$2:$B$2069,MATCH(C52,$A$2:$A$2069,1)+1),INDEX($A$2:$A$2069,MATCH(C52,$A$2:$A$2069,1)-1):INDEX($A$2:$A$2069,MATCH(C52,$A$2:$A$2069,1)+1))</f>
        <v>#DIV/0!</v>
      </c>
      <c r="E52" s="113">
        <v>209.79999999999899</v>
      </c>
      <c r="F52" s="112" t="e">
        <f>FORECAST(E52,INDEX($D$2:$D$2069,MATCH(E52,$C$2:$C$2069,1)-1):INDEX($D$2:$D$2069,MATCH(E52,$C$2:$C$2069,1)+1),INDEX($C$2:$C$2069,MATCH(E52,$C$2:$C$2069,1)-1):INDEX($C$2:$C$2069,MATCH(E52,$C$2:$C$2069,1)+1))</f>
        <v>#DIV/0!</v>
      </c>
      <c r="G52" s="112">
        <v>224.5</v>
      </c>
      <c r="H52" s="114" t="e">
        <f>FORECAST(G52,INDEX($F$2:$F$2069,MATCH(G52,$E$2:$E$2069,1)-1):INDEX($F$2:$F$2069,MATCH(G52,$E$2:$E$2069,1)+1),INDEX($E$2:$E$2069,MATCH(G52,$E$2:$E$2069,1)-1):INDEX($E$2:$E$2069,MATCH(G52,$E$2:$E$2069,1)+1))</f>
        <v>#DIV/0!</v>
      </c>
      <c r="I52" s="112">
        <v>250</v>
      </c>
      <c r="J52" s="112" t="e">
        <f>FORECAST(I52,INDEX($H$2:$H$2069,MATCH(I52,$G$2:$G$2069,1)-1):INDEX($H$2:$H$2069,MATCH(I52,$G$2:$G$2069,1)+1),INDEX($G$2:$G$2069,MATCH(I52,$G$2:$G$2069,1)-1):INDEX($G$2:$G$2069,MATCH(I52,$G$2:$G$2069,1)+1))</f>
        <v>#DIV/0!</v>
      </c>
      <c r="K52" s="112" t="e">
        <f t="shared" si="0"/>
        <v>#DIV/0!</v>
      </c>
    </row>
    <row r="53" spans="1:11" x14ac:dyDescent="0.2">
      <c r="A53">
        <v>214.44800000000001</v>
      </c>
      <c r="B53"/>
      <c r="C53" s="112">
        <v>204.9</v>
      </c>
      <c r="D53" s="112" t="e">
        <f>FORECAST(C53,INDEX($B$2:$B$2069,MATCH(C53,$A$2:$A$2069,1)-1):INDEX($B$2:$B$2069,MATCH(C53,$A$2:$A$2069,1)+1),INDEX($A$2:$A$2069,MATCH(C53,$A$2:$A$2069,1)-1):INDEX($A$2:$A$2069,MATCH(C53,$A$2:$A$2069,1)+1))</f>
        <v>#DIV/0!</v>
      </c>
      <c r="E53" s="113">
        <v>209.99999999999901</v>
      </c>
      <c r="F53" s="112" t="e">
        <f>FORECAST(E53,INDEX($D$2:$D$2069,MATCH(E53,$C$2:$C$2069,1)-1):INDEX($D$2:$D$2069,MATCH(E53,$C$2:$C$2069,1)+1),INDEX($C$2:$C$2069,MATCH(E53,$C$2:$C$2069,1)-1):INDEX($C$2:$C$2069,MATCH(E53,$C$2:$C$2069,1)+1))</f>
        <v>#DIV/0!</v>
      </c>
      <c r="G53" s="112">
        <v>225</v>
      </c>
      <c r="H53" s="114" t="e">
        <f>FORECAST(G53,INDEX($F$2:$F$2069,MATCH(G53,$E$2:$E$2069,1)-1):INDEX($F$2:$F$2069,MATCH(G53,$E$2:$E$2069,1)+1),INDEX($E$2:$E$2069,MATCH(G53,$E$2:$E$2069,1)-1):INDEX($E$2:$E$2069,MATCH(G53,$E$2:$E$2069,1)+1))</f>
        <v>#DIV/0!</v>
      </c>
      <c r="I53" s="112">
        <v>251</v>
      </c>
      <c r="J53" s="112" t="e">
        <f>FORECAST(I53,INDEX($H$2:$H$2069,MATCH(I53,$G$2:$G$2069,1)-1):INDEX($H$2:$H$2069,MATCH(I53,$G$2:$G$2069,1)+1),INDEX($G$2:$G$2069,MATCH(I53,$G$2:$G$2069,1)-1):INDEX($G$2:$G$2069,MATCH(I53,$G$2:$G$2069,1)+1))</f>
        <v>#DIV/0!</v>
      </c>
      <c r="K53" s="112" t="e">
        <f t="shared" si="0"/>
        <v>#DIV/0!</v>
      </c>
    </row>
    <row r="54" spans="1:11" x14ac:dyDescent="0.2">
      <c r="A54">
        <v>214.81700000000001</v>
      </c>
      <c r="B54"/>
      <c r="C54" s="112">
        <v>205</v>
      </c>
      <c r="D54" s="112" t="e">
        <f>FORECAST(C54,INDEX($B$2:$B$2069,MATCH(C54,$A$2:$A$2069,1)-1):INDEX($B$2:$B$2069,MATCH(C54,$A$2:$A$2069,1)+1),INDEX($A$2:$A$2069,MATCH(C54,$A$2:$A$2069,1)-1):INDEX($A$2:$A$2069,MATCH(C54,$A$2:$A$2069,1)+1))</f>
        <v>#DIV/0!</v>
      </c>
      <c r="E54" s="113">
        <v>210.19999999999899</v>
      </c>
      <c r="F54" s="112" t="e">
        <f>FORECAST(E54,INDEX($D$2:$D$2069,MATCH(E54,$C$2:$C$2069,1)-1):INDEX($D$2:$D$2069,MATCH(E54,$C$2:$C$2069,1)+1),INDEX($C$2:$C$2069,MATCH(E54,$C$2:$C$2069,1)-1):INDEX($C$2:$C$2069,MATCH(E54,$C$2:$C$2069,1)+1))</f>
        <v>#DIV/0!</v>
      </c>
      <c r="G54" s="112">
        <v>225.5</v>
      </c>
      <c r="H54" s="114" t="e">
        <f>FORECAST(G54,INDEX($F$2:$F$2069,MATCH(G54,$E$2:$E$2069,1)-1):INDEX($F$2:$F$2069,MATCH(G54,$E$2:$E$2069,1)+1),INDEX($E$2:$E$2069,MATCH(G54,$E$2:$E$2069,1)-1):INDEX($E$2:$E$2069,MATCH(G54,$E$2:$E$2069,1)+1))</f>
        <v>#DIV/0!</v>
      </c>
      <c r="I54" s="112">
        <v>252</v>
      </c>
      <c r="J54" s="112" t="e">
        <f>FORECAST(I54,INDEX($H$2:$H$2069,MATCH(I54,$G$2:$G$2069,1)-1):INDEX($H$2:$H$2069,MATCH(I54,$G$2:$G$2069,1)+1),INDEX($G$2:$G$2069,MATCH(I54,$G$2:$G$2069,1)-1):INDEX($G$2:$G$2069,MATCH(I54,$G$2:$G$2069,1)+1))</f>
        <v>#DIV/0!</v>
      </c>
      <c r="K54" s="112" t="e">
        <f t="shared" si="0"/>
        <v>#DIV/0!</v>
      </c>
    </row>
    <row r="55" spans="1:11" x14ac:dyDescent="0.2">
      <c r="A55">
        <v>215.185</v>
      </c>
      <c r="B55"/>
      <c r="C55" s="112">
        <v>205.1</v>
      </c>
      <c r="D55" s="112" t="e">
        <f>FORECAST(C55,INDEX($B$2:$B$2069,MATCH(C55,$A$2:$A$2069,1)-1):INDEX($B$2:$B$2069,MATCH(C55,$A$2:$A$2069,1)+1),INDEX($A$2:$A$2069,MATCH(C55,$A$2:$A$2069,1)-1):INDEX($A$2:$A$2069,MATCH(C55,$A$2:$A$2069,1)+1))</f>
        <v>#DIV/0!</v>
      </c>
      <c r="E55" s="113">
        <v>210.39999999999901</v>
      </c>
      <c r="F55" s="112" t="e">
        <f>FORECAST(E55,INDEX($D$2:$D$2069,MATCH(E55,$C$2:$C$2069,1)-1):INDEX($D$2:$D$2069,MATCH(E55,$C$2:$C$2069,1)+1),INDEX($C$2:$C$2069,MATCH(E55,$C$2:$C$2069,1)-1):INDEX($C$2:$C$2069,MATCH(E55,$C$2:$C$2069,1)+1))</f>
        <v>#DIV/0!</v>
      </c>
      <c r="G55" s="112">
        <v>226</v>
      </c>
      <c r="H55" s="114" t="e">
        <f>FORECAST(G55,INDEX($F$2:$F$2069,MATCH(G55,$E$2:$E$2069,1)-1):INDEX($F$2:$F$2069,MATCH(G55,$E$2:$E$2069,1)+1),INDEX($E$2:$E$2069,MATCH(G55,$E$2:$E$2069,1)-1):INDEX($E$2:$E$2069,MATCH(G55,$E$2:$E$2069,1)+1))</f>
        <v>#DIV/0!</v>
      </c>
      <c r="I55" s="112">
        <v>253</v>
      </c>
      <c r="J55" s="112" t="e">
        <f>FORECAST(I55,INDEX($H$2:$H$2069,MATCH(I55,$G$2:$G$2069,1)-1):INDEX($H$2:$H$2069,MATCH(I55,$G$2:$G$2069,1)+1),INDEX($G$2:$G$2069,MATCH(I55,$G$2:$G$2069,1)-1):INDEX($G$2:$G$2069,MATCH(I55,$G$2:$G$2069,1)+1))</f>
        <v>#DIV/0!</v>
      </c>
      <c r="K55" s="112" t="e">
        <f t="shared" si="0"/>
        <v>#DIV/0!</v>
      </c>
    </row>
    <row r="56" spans="1:11" x14ac:dyDescent="0.2">
      <c r="A56">
        <v>215.553</v>
      </c>
      <c r="B56"/>
      <c r="C56" s="112">
        <v>205.2</v>
      </c>
      <c r="D56" s="112" t="e">
        <f>FORECAST(C56,INDEX($B$2:$B$2069,MATCH(C56,$A$2:$A$2069,1)-1):INDEX($B$2:$B$2069,MATCH(C56,$A$2:$A$2069,1)+1),INDEX($A$2:$A$2069,MATCH(C56,$A$2:$A$2069,1)-1):INDEX($A$2:$A$2069,MATCH(C56,$A$2:$A$2069,1)+1))</f>
        <v>#DIV/0!</v>
      </c>
      <c r="E56" s="113">
        <v>210.599999999999</v>
      </c>
      <c r="F56" s="112" t="e">
        <f>FORECAST(E56,INDEX($D$2:$D$2069,MATCH(E56,$C$2:$C$2069,1)-1):INDEX($D$2:$D$2069,MATCH(E56,$C$2:$C$2069,1)+1),INDEX($C$2:$C$2069,MATCH(E56,$C$2:$C$2069,1)-1):INDEX($C$2:$C$2069,MATCH(E56,$C$2:$C$2069,1)+1))</f>
        <v>#DIV/0!</v>
      </c>
      <c r="G56" s="112">
        <v>226.5</v>
      </c>
      <c r="H56" s="114" t="e">
        <f>FORECAST(G56,INDEX($F$2:$F$2069,MATCH(G56,$E$2:$E$2069,1)-1):INDEX($F$2:$F$2069,MATCH(G56,$E$2:$E$2069,1)+1),INDEX($E$2:$E$2069,MATCH(G56,$E$2:$E$2069,1)-1):INDEX($E$2:$E$2069,MATCH(G56,$E$2:$E$2069,1)+1))</f>
        <v>#DIV/0!</v>
      </c>
      <c r="I56" s="112">
        <v>254</v>
      </c>
      <c r="J56" s="112" t="e">
        <f>FORECAST(I56,INDEX($H$2:$H$2069,MATCH(I56,$G$2:$G$2069,1)-1):INDEX($H$2:$H$2069,MATCH(I56,$G$2:$G$2069,1)+1),INDEX($G$2:$G$2069,MATCH(I56,$G$2:$G$2069,1)-1):INDEX($G$2:$G$2069,MATCH(I56,$G$2:$G$2069,1)+1))</f>
        <v>#DIV/0!</v>
      </c>
      <c r="K56" s="112" t="e">
        <f t="shared" si="0"/>
        <v>#DIV/0!</v>
      </c>
    </row>
    <row r="57" spans="1:11" x14ac:dyDescent="0.2">
      <c r="A57">
        <v>215.92</v>
      </c>
      <c r="B57"/>
      <c r="C57" s="112">
        <v>205.3</v>
      </c>
      <c r="D57" s="112" t="e">
        <f>FORECAST(C57,INDEX($B$2:$B$2069,MATCH(C57,$A$2:$A$2069,1)-1):INDEX($B$2:$B$2069,MATCH(C57,$A$2:$A$2069,1)+1),INDEX($A$2:$A$2069,MATCH(C57,$A$2:$A$2069,1)-1):INDEX($A$2:$A$2069,MATCH(C57,$A$2:$A$2069,1)+1))</f>
        <v>#DIV/0!</v>
      </c>
      <c r="E57" s="113">
        <v>210.79999999999899</v>
      </c>
      <c r="F57" s="112" t="e">
        <f>FORECAST(E57,INDEX($D$2:$D$2069,MATCH(E57,$C$2:$C$2069,1)-1):INDEX($D$2:$D$2069,MATCH(E57,$C$2:$C$2069,1)+1),INDEX($C$2:$C$2069,MATCH(E57,$C$2:$C$2069,1)-1):INDEX($C$2:$C$2069,MATCH(E57,$C$2:$C$2069,1)+1))</f>
        <v>#DIV/0!</v>
      </c>
      <c r="G57" s="112">
        <v>227</v>
      </c>
      <c r="H57" s="114" t="e">
        <f>FORECAST(G57,INDEX($F$2:$F$2069,MATCH(G57,$E$2:$E$2069,1)-1):INDEX($F$2:$F$2069,MATCH(G57,$E$2:$E$2069,1)+1),INDEX($E$2:$E$2069,MATCH(G57,$E$2:$E$2069,1)-1):INDEX($E$2:$E$2069,MATCH(G57,$E$2:$E$2069,1)+1))</f>
        <v>#DIV/0!</v>
      </c>
      <c r="I57" s="112">
        <v>255</v>
      </c>
      <c r="J57" s="112" t="e">
        <f>FORECAST(I57,INDEX($H$2:$H$2069,MATCH(I57,$G$2:$G$2069,1)-1):INDEX($H$2:$H$2069,MATCH(I57,$G$2:$G$2069,1)+1),INDEX($G$2:$G$2069,MATCH(I57,$G$2:$G$2069,1)-1):INDEX($G$2:$G$2069,MATCH(I57,$G$2:$G$2069,1)+1))</f>
        <v>#DIV/0!</v>
      </c>
      <c r="K57" s="112" t="e">
        <f t="shared" si="0"/>
        <v>#DIV/0!</v>
      </c>
    </row>
    <row r="58" spans="1:11" x14ac:dyDescent="0.2">
      <c r="A58">
        <v>216.28800000000001</v>
      </c>
      <c r="B58"/>
      <c r="C58" s="112">
        <v>205.4</v>
      </c>
      <c r="D58" s="112" t="e">
        <f>FORECAST(C58,INDEX($B$2:$B$2069,MATCH(C58,$A$2:$A$2069,1)-1):INDEX($B$2:$B$2069,MATCH(C58,$A$2:$A$2069,1)+1),INDEX($A$2:$A$2069,MATCH(C58,$A$2:$A$2069,1)-1):INDEX($A$2:$A$2069,MATCH(C58,$A$2:$A$2069,1)+1))</f>
        <v>#DIV/0!</v>
      </c>
      <c r="E58" s="113">
        <v>210.99999999999901</v>
      </c>
      <c r="F58" s="112" t="e">
        <f>FORECAST(E58,INDEX($D$2:$D$2069,MATCH(E58,$C$2:$C$2069,1)-1):INDEX($D$2:$D$2069,MATCH(E58,$C$2:$C$2069,1)+1),INDEX($C$2:$C$2069,MATCH(E58,$C$2:$C$2069,1)-1):INDEX($C$2:$C$2069,MATCH(E58,$C$2:$C$2069,1)+1))</f>
        <v>#DIV/0!</v>
      </c>
      <c r="G58" s="112">
        <v>227.5</v>
      </c>
      <c r="H58" s="114" t="e">
        <f>FORECAST(G58,INDEX($F$2:$F$2069,MATCH(G58,$E$2:$E$2069,1)-1):INDEX($F$2:$F$2069,MATCH(G58,$E$2:$E$2069,1)+1),INDEX($E$2:$E$2069,MATCH(G58,$E$2:$E$2069,1)-1):INDEX($E$2:$E$2069,MATCH(G58,$E$2:$E$2069,1)+1))</f>
        <v>#DIV/0!</v>
      </c>
      <c r="I58" s="112">
        <v>256</v>
      </c>
      <c r="J58" s="112" t="e">
        <f>FORECAST(I58,INDEX($H$2:$H$2069,MATCH(I58,$G$2:$G$2069,1)-1):INDEX($H$2:$H$2069,MATCH(I58,$G$2:$G$2069,1)+1),INDEX($G$2:$G$2069,MATCH(I58,$G$2:$G$2069,1)-1):INDEX($G$2:$G$2069,MATCH(I58,$G$2:$G$2069,1)+1))</f>
        <v>#DIV/0!</v>
      </c>
      <c r="K58" s="112" t="e">
        <f t="shared" si="0"/>
        <v>#DIV/0!</v>
      </c>
    </row>
    <row r="59" spans="1:11" x14ac:dyDescent="0.2">
      <c r="A59">
        <v>216.65600000000001</v>
      </c>
      <c r="B59"/>
      <c r="C59" s="112">
        <v>205.5</v>
      </c>
      <c r="D59" s="112" t="e">
        <f>FORECAST(C59,INDEX($B$2:$B$2069,MATCH(C59,$A$2:$A$2069,1)-1):INDEX($B$2:$B$2069,MATCH(C59,$A$2:$A$2069,1)+1),INDEX($A$2:$A$2069,MATCH(C59,$A$2:$A$2069,1)-1):INDEX($A$2:$A$2069,MATCH(C59,$A$2:$A$2069,1)+1))</f>
        <v>#DIV/0!</v>
      </c>
      <c r="E59" s="113">
        <v>211.19999999999899</v>
      </c>
      <c r="F59" s="112" t="e">
        <f>FORECAST(E59,INDEX($D$2:$D$2069,MATCH(E59,$C$2:$C$2069,1)-1):INDEX($D$2:$D$2069,MATCH(E59,$C$2:$C$2069,1)+1),INDEX($C$2:$C$2069,MATCH(E59,$C$2:$C$2069,1)-1):INDEX($C$2:$C$2069,MATCH(E59,$C$2:$C$2069,1)+1))</f>
        <v>#DIV/0!</v>
      </c>
      <c r="G59" s="112">
        <v>228</v>
      </c>
      <c r="H59" s="114" t="e">
        <f>FORECAST(G59,INDEX($F$2:$F$2069,MATCH(G59,$E$2:$E$2069,1)-1):INDEX($F$2:$F$2069,MATCH(G59,$E$2:$E$2069,1)+1),INDEX($E$2:$E$2069,MATCH(G59,$E$2:$E$2069,1)-1):INDEX($E$2:$E$2069,MATCH(G59,$E$2:$E$2069,1)+1))</f>
        <v>#DIV/0!</v>
      </c>
      <c r="I59" s="112">
        <v>257</v>
      </c>
      <c r="J59" s="112" t="e">
        <f>FORECAST(I59,INDEX($H$2:$H$2069,MATCH(I59,$G$2:$G$2069,1)-1):INDEX($H$2:$H$2069,MATCH(I59,$G$2:$G$2069,1)+1),INDEX($G$2:$G$2069,MATCH(I59,$G$2:$G$2069,1)-1):INDEX($G$2:$G$2069,MATCH(I59,$G$2:$G$2069,1)+1))</f>
        <v>#DIV/0!</v>
      </c>
      <c r="K59" s="112" t="e">
        <f t="shared" si="0"/>
        <v>#DIV/0!</v>
      </c>
    </row>
    <row r="60" spans="1:11" x14ac:dyDescent="0.2">
      <c r="A60">
        <v>217.023</v>
      </c>
      <c r="B60"/>
      <c r="C60" s="112">
        <v>205.6</v>
      </c>
      <c r="D60" s="112" t="e">
        <f>FORECAST(C60,INDEX($B$2:$B$2069,MATCH(C60,$A$2:$A$2069,1)-1):INDEX($B$2:$B$2069,MATCH(C60,$A$2:$A$2069,1)+1),INDEX($A$2:$A$2069,MATCH(C60,$A$2:$A$2069,1)-1):INDEX($A$2:$A$2069,MATCH(C60,$A$2:$A$2069,1)+1))</f>
        <v>#DIV/0!</v>
      </c>
      <c r="E60" s="113">
        <v>211.39999999999901</v>
      </c>
      <c r="F60" s="112" t="e">
        <f>FORECAST(E60,INDEX($D$2:$D$2069,MATCH(E60,$C$2:$C$2069,1)-1):INDEX($D$2:$D$2069,MATCH(E60,$C$2:$C$2069,1)+1),INDEX($C$2:$C$2069,MATCH(E60,$C$2:$C$2069,1)-1):INDEX($C$2:$C$2069,MATCH(E60,$C$2:$C$2069,1)+1))</f>
        <v>#DIV/0!</v>
      </c>
      <c r="G60" s="112">
        <v>228.5</v>
      </c>
      <c r="H60" s="114" t="e">
        <f>FORECAST(G60,INDEX($F$2:$F$2069,MATCH(G60,$E$2:$E$2069,1)-1):INDEX($F$2:$F$2069,MATCH(G60,$E$2:$E$2069,1)+1),INDEX($E$2:$E$2069,MATCH(G60,$E$2:$E$2069,1)-1):INDEX($E$2:$E$2069,MATCH(G60,$E$2:$E$2069,1)+1))</f>
        <v>#DIV/0!</v>
      </c>
      <c r="I60" s="112">
        <v>258</v>
      </c>
      <c r="J60" s="112" t="e">
        <f>FORECAST(I60,INDEX($H$2:$H$2069,MATCH(I60,$G$2:$G$2069,1)-1):INDEX($H$2:$H$2069,MATCH(I60,$G$2:$G$2069,1)+1),INDEX($G$2:$G$2069,MATCH(I60,$G$2:$G$2069,1)-1):INDEX($G$2:$G$2069,MATCH(I60,$G$2:$G$2069,1)+1))</f>
        <v>#DIV/0!</v>
      </c>
      <c r="K60" s="112" t="e">
        <f t="shared" si="0"/>
        <v>#DIV/0!</v>
      </c>
    </row>
    <row r="61" spans="1:11" x14ac:dyDescent="0.2">
      <c r="A61">
        <v>217.39099999999999</v>
      </c>
      <c r="B61"/>
      <c r="C61" s="112">
        <v>205.7</v>
      </c>
      <c r="D61" s="112" t="e">
        <f>FORECAST(C61,INDEX($B$2:$B$2069,MATCH(C61,$A$2:$A$2069,1)-1):INDEX($B$2:$B$2069,MATCH(C61,$A$2:$A$2069,1)+1),INDEX($A$2:$A$2069,MATCH(C61,$A$2:$A$2069,1)-1):INDEX($A$2:$A$2069,MATCH(C61,$A$2:$A$2069,1)+1))</f>
        <v>#DIV/0!</v>
      </c>
      <c r="E61" s="113">
        <v>211.599999999999</v>
      </c>
      <c r="F61" s="112" t="e">
        <f>FORECAST(E61,INDEX($D$2:$D$2069,MATCH(E61,$C$2:$C$2069,1)-1):INDEX($D$2:$D$2069,MATCH(E61,$C$2:$C$2069,1)+1),INDEX($C$2:$C$2069,MATCH(E61,$C$2:$C$2069,1)-1):INDEX($C$2:$C$2069,MATCH(E61,$C$2:$C$2069,1)+1))</f>
        <v>#DIV/0!</v>
      </c>
      <c r="G61" s="112">
        <v>229</v>
      </c>
      <c r="H61" s="114" t="e">
        <f>FORECAST(G61,INDEX($F$2:$F$2069,MATCH(G61,$E$2:$E$2069,1)-1):INDEX($F$2:$F$2069,MATCH(G61,$E$2:$E$2069,1)+1),INDEX($E$2:$E$2069,MATCH(G61,$E$2:$E$2069,1)-1):INDEX($E$2:$E$2069,MATCH(G61,$E$2:$E$2069,1)+1))</f>
        <v>#DIV/0!</v>
      </c>
      <c r="I61" s="112">
        <v>259</v>
      </c>
      <c r="J61" s="112" t="e">
        <f>FORECAST(I61,INDEX($H$2:$H$2069,MATCH(I61,$G$2:$G$2069,1)-1):INDEX($H$2:$H$2069,MATCH(I61,$G$2:$G$2069,1)+1),INDEX($G$2:$G$2069,MATCH(I61,$G$2:$G$2069,1)-1):INDEX($G$2:$G$2069,MATCH(I61,$G$2:$G$2069,1)+1))</f>
        <v>#DIV/0!</v>
      </c>
      <c r="K61" s="112" t="e">
        <f t="shared" si="0"/>
        <v>#DIV/0!</v>
      </c>
    </row>
    <row r="62" spans="1:11" x14ac:dyDescent="0.2">
      <c r="A62">
        <v>217.75800000000001</v>
      </c>
      <c r="B62"/>
      <c r="C62" s="112">
        <v>205.8</v>
      </c>
      <c r="D62" s="112" t="e">
        <f>FORECAST(C62,INDEX($B$2:$B$2069,MATCH(C62,$A$2:$A$2069,1)-1):INDEX($B$2:$B$2069,MATCH(C62,$A$2:$A$2069,1)+1),INDEX($A$2:$A$2069,MATCH(C62,$A$2:$A$2069,1)-1):INDEX($A$2:$A$2069,MATCH(C62,$A$2:$A$2069,1)+1))</f>
        <v>#DIV/0!</v>
      </c>
      <c r="E62" s="113">
        <v>211.79999999999899</v>
      </c>
      <c r="F62" s="112" t="e">
        <f>FORECAST(E62,INDEX($D$2:$D$2069,MATCH(E62,$C$2:$C$2069,1)-1):INDEX($D$2:$D$2069,MATCH(E62,$C$2:$C$2069,1)+1),INDEX($C$2:$C$2069,MATCH(E62,$C$2:$C$2069,1)-1):INDEX($C$2:$C$2069,MATCH(E62,$C$2:$C$2069,1)+1))</f>
        <v>#DIV/0!</v>
      </c>
      <c r="G62" s="112">
        <v>229.5</v>
      </c>
      <c r="H62" s="114" t="e">
        <f>FORECAST(G62,INDEX($F$2:$F$2069,MATCH(G62,$E$2:$E$2069,1)-1):INDEX($F$2:$F$2069,MATCH(G62,$E$2:$E$2069,1)+1),INDEX($E$2:$E$2069,MATCH(G62,$E$2:$E$2069,1)-1):INDEX($E$2:$E$2069,MATCH(G62,$E$2:$E$2069,1)+1))</f>
        <v>#DIV/0!</v>
      </c>
      <c r="I62" s="112">
        <v>260</v>
      </c>
      <c r="J62" s="112" t="e">
        <f>FORECAST(I62,INDEX($H$2:$H$2069,MATCH(I62,$G$2:$G$2069,1)-1):INDEX($H$2:$H$2069,MATCH(I62,$G$2:$G$2069,1)+1),INDEX($G$2:$G$2069,MATCH(I62,$G$2:$G$2069,1)-1):INDEX($G$2:$G$2069,MATCH(I62,$G$2:$G$2069,1)+1))</f>
        <v>#DIV/0!</v>
      </c>
      <c r="K62" s="112" t="e">
        <f t="shared" si="0"/>
        <v>#DIV/0!</v>
      </c>
    </row>
    <row r="63" spans="1:11" x14ac:dyDescent="0.2">
      <c r="A63">
        <v>218.126</v>
      </c>
      <c r="B63"/>
      <c r="C63" s="112">
        <v>205.9</v>
      </c>
      <c r="D63" s="112" t="e">
        <f>FORECAST(C63,INDEX($B$2:$B$2069,MATCH(C63,$A$2:$A$2069,1)-1):INDEX($B$2:$B$2069,MATCH(C63,$A$2:$A$2069,1)+1),INDEX($A$2:$A$2069,MATCH(C63,$A$2:$A$2069,1)-1):INDEX($A$2:$A$2069,MATCH(C63,$A$2:$A$2069,1)+1))</f>
        <v>#DIV/0!</v>
      </c>
      <c r="E63" s="113">
        <v>211.99999999999901</v>
      </c>
      <c r="F63" s="112" t="e">
        <f>FORECAST(E63,INDEX($D$2:$D$2069,MATCH(E63,$C$2:$C$2069,1)-1):INDEX($D$2:$D$2069,MATCH(E63,$C$2:$C$2069,1)+1),INDEX($C$2:$C$2069,MATCH(E63,$C$2:$C$2069,1)-1):INDEX($C$2:$C$2069,MATCH(E63,$C$2:$C$2069,1)+1))</f>
        <v>#DIV/0!</v>
      </c>
      <c r="G63" s="112">
        <v>230</v>
      </c>
      <c r="H63" s="114" t="e">
        <f>FORECAST(G63,INDEX($F$2:$F$2069,MATCH(G63,$E$2:$E$2069,1)-1):INDEX($F$2:$F$2069,MATCH(G63,$E$2:$E$2069,1)+1),INDEX($E$2:$E$2069,MATCH(G63,$E$2:$E$2069,1)-1):INDEX($E$2:$E$2069,MATCH(G63,$E$2:$E$2069,1)+1))</f>
        <v>#DIV/0!</v>
      </c>
      <c r="I63" s="112">
        <v>261</v>
      </c>
      <c r="J63" s="112" t="e">
        <f>FORECAST(I63,INDEX($H$2:$H$2069,MATCH(I63,$G$2:$G$2069,1)-1):INDEX($H$2:$H$2069,MATCH(I63,$G$2:$G$2069,1)+1),INDEX($G$2:$G$2069,MATCH(I63,$G$2:$G$2069,1)-1):INDEX($G$2:$G$2069,MATCH(I63,$G$2:$G$2069,1)+1))</f>
        <v>#DIV/0!</v>
      </c>
      <c r="K63" s="112" t="e">
        <f t="shared" si="0"/>
        <v>#DIV/0!</v>
      </c>
    </row>
    <row r="64" spans="1:11" x14ac:dyDescent="0.2">
      <c r="A64">
        <v>218.49299999999999</v>
      </c>
      <c r="B64"/>
      <c r="C64" s="112">
        <v>206</v>
      </c>
      <c r="D64" s="112" t="e">
        <f>FORECAST(C64,INDEX($B$2:$B$2069,MATCH(C64,$A$2:$A$2069,1)-1):INDEX($B$2:$B$2069,MATCH(C64,$A$2:$A$2069,1)+1),INDEX($A$2:$A$2069,MATCH(C64,$A$2:$A$2069,1)-1):INDEX($A$2:$A$2069,MATCH(C64,$A$2:$A$2069,1)+1))</f>
        <v>#DIV/0!</v>
      </c>
      <c r="E64" s="113">
        <v>212.19999999999899</v>
      </c>
      <c r="F64" s="112" t="e">
        <f>FORECAST(E64,INDEX($D$2:$D$2069,MATCH(E64,$C$2:$C$2069,1)-1):INDEX($D$2:$D$2069,MATCH(E64,$C$2:$C$2069,1)+1),INDEX($C$2:$C$2069,MATCH(E64,$C$2:$C$2069,1)-1):INDEX($C$2:$C$2069,MATCH(E64,$C$2:$C$2069,1)+1))</f>
        <v>#DIV/0!</v>
      </c>
      <c r="G64" s="112">
        <v>230.5</v>
      </c>
      <c r="H64" s="114" t="e">
        <f>FORECAST(G64,INDEX($F$2:$F$2069,MATCH(G64,$E$2:$E$2069,1)-1):INDEX($F$2:$F$2069,MATCH(G64,$E$2:$E$2069,1)+1),INDEX($E$2:$E$2069,MATCH(G64,$E$2:$E$2069,1)-1):INDEX($E$2:$E$2069,MATCH(G64,$E$2:$E$2069,1)+1))</f>
        <v>#DIV/0!</v>
      </c>
      <c r="I64" s="112">
        <v>262</v>
      </c>
      <c r="J64" s="112" t="e">
        <f>FORECAST(I64,INDEX($H$2:$H$2069,MATCH(I64,$G$2:$G$2069,1)-1):INDEX($H$2:$H$2069,MATCH(I64,$G$2:$G$2069,1)+1),INDEX($G$2:$G$2069,MATCH(I64,$G$2:$G$2069,1)-1):INDEX($G$2:$G$2069,MATCH(I64,$G$2:$G$2069,1)+1))</f>
        <v>#DIV/0!</v>
      </c>
      <c r="K64" s="112" t="e">
        <f t="shared" si="0"/>
        <v>#DIV/0!</v>
      </c>
    </row>
    <row r="65" spans="1:11" x14ac:dyDescent="0.2">
      <c r="A65">
        <v>218.86</v>
      </c>
      <c r="B65"/>
      <c r="C65" s="112">
        <v>206.1</v>
      </c>
      <c r="D65" s="112" t="e">
        <f>FORECAST(C65,INDEX($B$2:$B$2069,MATCH(C65,$A$2:$A$2069,1)-1):INDEX($B$2:$B$2069,MATCH(C65,$A$2:$A$2069,1)+1),INDEX($A$2:$A$2069,MATCH(C65,$A$2:$A$2069,1)-1):INDEX($A$2:$A$2069,MATCH(C65,$A$2:$A$2069,1)+1))</f>
        <v>#DIV/0!</v>
      </c>
      <c r="E65" s="113">
        <v>212.39999999999901</v>
      </c>
      <c r="F65" s="112" t="e">
        <f>FORECAST(E65,INDEX($D$2:$D$2069,MATCH(E65,$C$2:$C$2069,1)-1):INDEX($D$2:$D$2069,MATCH(E65,$C$2:$C$2069,1)+1),INDEX($C$2:$C$2069,MATCH(E65,$C$2:$C$2069,1)-1):INDEX($C$2:$C$2069,MATCH(E65,$C$2:$C$2069,1)+1))</f>
        <v>#DIV/0!</v>
      </c>
      <c r="G65" s="112">
        <v>231</v>
      </c>
      <c r="H65" s="114" t="e">
        <f>FORECAST(G65,INDEX($F$2:$F$2069,MATCH(G65,$E$2:$E$2069,1)-1):INDEX($F$2:$F$2069,MATCH(G65,$E$2:$E$2069,1)+1),INDEX($E$2:$E$2069,MATCH(G65,$E$2:$E$2069,1)-1):INDEX($E$2:$E$2069,MATCH(G65,$E$2:$E$2069,1)+1))</f>
        <v>#DIV/0!</v>
      </c>
      <c r="I65" s="112">
        <v>263</v>
      </c>
      <c r="J65" s="112" t="e">
        <f>FORECAST(I65,INDEX($H$2:$H$2069,MATCH(I65,$G$2:$G$2069,1)-1):INDEX($H$2:$H$2069,MATCH(I65,$G$2:$G$2069,1)+1),INDEX($G$2:$G$2069,MATCH(I65,$G$2:$G$2069,1)-1):INDEX($G$2:$G$2069,MATCH(I65,$G$2:$G$2069,1)+1))</f>
        <v>#DIV/0!</v>
      </c>
      <c r="K65" s="112" t="e">
        <f t="shared" si="0"/>
        <v>#DIV/0!</v>
      </c>
    </row>
    <row r="66" spans="1:11" x14ac:dyDescent="0.2">
      <c r="A66">
        <v>219.227</v>
      </c>
      <c r="B66"/>
      <c r="C66" s="112">
        <v>206.2</v>
      </c>
      <c r="D66" s="112" t="e">
        <f>FORECAST(C66,INDEX($B$2:$B$2069,MATCH(C66,$A$2:$A$2069,1)-1):INDEX($B$2:$B$2069,MATCH(C66,$A$2:$A$2069,1)+1),INDEX($A$2:$A$2069,MATCH(C66,$A$2:$A$2069,1)-1):INDEX($A$2:$A$2069,MATCH(C66,$A$2:$A$2069,1)+1))</f>
        <v>#DIV/0!</v>
      </c>
      <c r="E66" s="113">
        <v>212.599999999999</v>
      </c>
      <c r="F66" s="112" t="e">
        <f>FORECAST(E66,INDEX($D$2:$D$2069,MATCH(E66,$C$2:$C$2069,1)-1):INDEX($D$2:$D$2069,MATCH(E66,$C$2:$C$2069,1)+1),INDEX($C$2:$C$2069,MATCH(E66,$C$2:$C$2069,1)-1):INDEX($C$2:$C$2069,MATCH(E66,$C$2:$C$2069,1)+1))</f>
        <v>#DIV/0!</v>
      </c>
      <c r="G66" s="112">
        <v>231.5</v>
      </c>
      <c r="H66" s="114" t="e">
        <f>FORECAST(G66,INDEX($F$2:$F$2069,MATCH(G66,$E$2:$E$2069,1)-1):INDEX($F$2:$F$2069,MATCH(G66,$E$2:$E$2069,1)+1),INDEX($E$2:$E$2069,MATCH(G66,$E$2:$E$2069,1)-1):INDEX($E$2:$E$2069,MATCH(G66,$E$2:$E$2069,1)+1))</f>
        <v>#DIV/0!</v>
      </c>
      <c r="I66" s="112">
        <v>264</v>
      </c>
      <c r="J66" s="112" t="e">
        <f>FORECAST(I66,INDEX($H$2:$H$2069,MATCH(I66,$G$2:$G$2069,1)-1):INDEX($H$2:$H$2069,MATCH(I66,$G$2:$G$2069,1)+1),INDEX($G$2:$G$2069,MATCH(I66,$G$2:$G$2069,1)-1):INDEX($G$2:$G$2069,MATCH(I66,$G$2:$G$2069,1)+1))</f>
        <v>#DIV/0!</v>
      </c>
      <c r="K66" s="112" t="e">
        <f t="shared" ref="K66:K129" si="1">J66/$K$1</f>
        <v>#DIV/0!</v>
      </c>
    </row>
    <row r="67" spans="1:11" x14ac:dyDescent="0.2">
      <c r="A67">
        <v>219.59399999999999</v>
      </c>
      <c r="B67"/>
      <c r="C67" s="112">
        <v>206.3</v>
      </c>
      <c r="D67" s="112" t="e">
        <f>FORECAST(C67,INDEX($B$2:$B$2069,MATCH(C67,$A$2:$A$2069,1)-1):INDEX($B$2:$B$2069,MATCH(C67,$A$2:$A$2069,1)+1),INDEX($A$2:$A$2069,MATCH(C67,$A$2:$A$2069,1)-1):INDEX($A$2:$A$2069,MATCH(C67,$A$2:$A$2069,1)+1))</f>
        <v>#DIV/0!</v>
      </c>
      <c r="E67" s="113">
        <v>212.79999999999899</v>
      </c>
      <c r="F67" s="112" t="e">
        <f>FORECAST(E67,INDEX($D$2:$D$2069,MATCH(E67,$C$2:$C$2069,1)-1):INDEX($D$2:$D$2069,MATCH(E67,$C$2:$C$2069,1)+1),INDEX($C$2:$C$2069,MATCH(E67,$C$2:$C$2069,1)-1):INDEX($C$2:$C$2069,MATCH(E67,$C$2:$C$2069,1)+1))</f>
        <v>#DIV/0!</v>
      </c>
      <c r="G67" s="112">
        <v>232</v>
      </c>
      <c r="H67" s="114" t="e">
        <f>FORECAST(G67,INDEX($F$2:$F$2069,MATCH(G67,$E$2:$E$2069,1)-1):INDEX($F$2:$F$2069,MATCH(G67,$E$2:$E$2069,1)+1),INDEX($E$2:$E$2069,MATCH(G67,$E$2:$E$2069,1)-1):INDEX($E$2:$E$2069,MATCH(G67,$E$2:$E$2069,1)+1))</f>
        <v>#DIV/0!</v>
      </c>
      <c r="I67" s="112">
        <v>265</v>
      </c>
      <c r="J67" s="112" t="e">
        <f>FORECAST(I67,INDEX($H$2:$H$2069,MATCH(I67,$G$2:$G$2069,1)-1):INDEX($H$2:$H$2069,MATCH(I67,$G$2:$G$2069,1)+1),INDEX($G$2:$G$2069,MATCH(I67,$G$2:$G$2069,1)-1):INDEX($G$2:$G$2069,MATCH(I67,$G$2:$G$2069,1)+1))</f>
        <v>#DIV/0!</v>
      </c>
      <c r="K67" s="112" t="e">
        <f t="shared" si="1"/>
        <v>#DIV/0!</v>
      </c>
    </row>
    <row r="68" spans="1:11" x14ac:dyDescent="0.2">
      <c r="A68">
        <v>219.96100000000001</v>
      </c>
      <c r="B68"/>
      <c r="C68" s="112">
        <v>206.4</v>
      </c>
      <c r="D68" s="112" t="e">
        <f>FORECAST(C68,INDEX($B$2:$B$2069,MATCH(C68,$A$2:$A$2069,1)-1):INDEX($B$2:$B$2069,MATCH(C68,$A$2:$A$2069,1)+1),INDEX($A$2:$A$2069,MATCH(C68,$A$2:$A$2069,1)-1):INDEX($A$2:$A$2069,MATCH(C68,$A$2:$A$2069,1)+1))</f>
        <v>#DIV/0!</v>
      </c>
      <c r="E68" s="113">
        <v>212.99999999999901</v>
      </c>
      <c r="F68" s="112" t="e">
        <f>FORECAST(E68,INDEX($D$2:$D$2069,MATCH(E68,$C$2:$C$2069,1)-1):INDEX($D$2:$D$2069,MATCH(E68,$C$2:$C$2069,1)+1),INDEX($C$2:$C$2069,MATCH(E68,$C$2:$C$2069,1)-1):INDEX($C$2:$C$2069,MATCH(E68,$C$2:$C$2069,1)+1))</f>
        <v>#DIV/0!</v>
      </c>
      <c r="G68" s="112">
        <v>232.5</v>
      </c>
      <c r="H68" s="114" t="e">
        <f>FORECAST(G68,INDEX($F$2:$F$2069,MATCH(G68,$E$2:$E$2069,1)-1):INDEX($F$2:$F$2069,MATCH(G68,$E$2:$E$2069,1)+1),INDEX($E$2:$E$2069,MATCH(G68,$E$2:$E$2069,1)-1):INDEX($E$2:$E$2069,MATCH(G68,$E$2:$E$2069,1)+1))</f>
        <v>#DIV/0!</v>
      </c>
      <c r="I68" s="112">
        <v>266</v>
      </c>
      <c r="J68" s="112" t="e">
        <f>FORECAST(I68,INDEX($H$2:$H$2069,MATCH(I68,$G$2:$G$2069,1)-1):INDEX($H$2:$H$2069,MATCH(I68,$G$2:$G$2069,1)+1),INDEX($G$2:$G$2069,MATCH(I68,$G$2:$G$2069,1)-1):INDEX($G$2:$G$2069,MATCH(I68,$G$2:$G$2069,1)+1))</f>
        <v>#DIV/0!</v>
      </c>
      <c r="K68" s="112" t="e">
        <f t="shared" si="1"/>
        <v>#DIV/0!</v>
      </c>
    </row>
    <row r="69" spans="1:11" x14ac:dyDescent="0.2">
      <c r="A69">
        <v>220.328</v>
      </c>
      <c r="B69"/>
      <c r="C69" s="112">
        <v>206.5</v>
      </c>
      <c r="D69" s="112" t="e">
        <f>FORECAST(C69,INDEX($B$2:$B$2069,MATCH(C69,$A$2:$A$2069,1)-1):INDEX($B$2:$B$2069,MATCH(C69,$A$2:$A$2069,1)+1),INDEX($A$2:$A$2069,MATCH(C69,$A$2:$A$2069,1)-1):INDEX($A$2:$A$2069,MATCH(C69,$A$2:$A$2069,1)+1))</f>
        <v>#DIV/0!</v>
      </c>
      <c r="E69" s="113">
        <v>213.19999999999899</v>
      </c>
      <c r="F69" s="112" t="e">
        <f>FORECAST(E69,INDEX($D$2:$D$2069,MATCH(E69,$C$2:$C$2069,1)-1):INDEX($D$2:$D$2069,MATCH(E69,$C$2:$C$2069,1)+1),INDEX($C$2:$C$2069,MATCH(E69,$C$2:$C$2069,1)-1):INDEX($C$2:$C$2069,MATCH(E69,$C$2:$C$2069,1)+1))</f>
        <v>#DIV/0!</v>
      </c>
      <c r="G69" s="112">
        <v>233</v>
      </c>
      <c r="H69" s="114" t="e">
        <f>FORECAST(G69,INDEX($F$2:$F$2069,MATCH(G69,$E$2:$E$2069,1)-1):INDEX($F$2:$F$2069,MATCH(G69,$E$2:$E$2069,1)+1),INDEX($E$2:$E$2069,MATCH(G69,$E$2:$E$2069,1)-1):INDEX($E$2:$E$2069,MATCH(G69,$E$2:$E$2069,1)+1))</f>
        <v>#DIV/0!</v>
      </c>
      <c r="I69" s="112">
        <v>267</v>
      </c>
      <c r="J69" s="112" t="e">
        <f>FORECAST(I69,INDEX($H$2:$H$2069,MATCH(I69,$G$2:$G$2069,1)-1):INDEX($H$2:$H$2069,MATCH(I69,$G$2:$G$2069,1)+1),INDEX($G$2:$G$2069,MATCH(I69,$G$2:$G$2069,1)-1):INDEX($G$2:$G$2069,MATCH(I69,$G$2:$G$2069,1)+1))</f>
        <v>#DIV/0!</v>
      </c>
      <c r="K69" s="112" t="e">
        <f t="shared" si="1"/>
        <v>#DIV/0!</v>
      </c>
    </row>
    <row r="70" spans="1:11" x14ac:dyDescent="0.2">
      <c r="A70">
        <v>220.69499999999999</v>
      </c>
      <c r="B70"/>
      <c r="C70" s="112">
        <v>206.6</v>
      </c>
      <c r="D70" s="112" t="e">
        <f>FORECAST(C70,INDEX($B$2:$B$2069,MATCH(C70,$A$2:$A$2069,1)-1):INDEX($B$2:$B$2069,MATCH(C70,$A$2:$A$2069,1)+1),INDEX($A$2:$A$2069,MATCH(C70,$A$2:$A$2069,1)-1):INDEX($A$2:$A$2069,MATCH(C70,$A$2:$A$2069,1)+1))</f>
        <v>#DIV/0!</v>
      </c>
      <c r="E70" s="113">
        <v>213.39999999999901</v>
      </c>
      <c r="F70" s="112" t="e">
        <f>FORECAST(E70,INDEX($D$2:$D$2069,MATCH(E70,$C$2:$C$2069,1)-1):INDEX($D$2:$D$2069,MATCH(E70,$C$2:$C$2069,1)+1),INDEX($C$2:$C$2069,MATCH(E70,$C$2:$C$2069,1)-1):INDEX($C$2:$C$2069,MATCH(E70,$C$2:$C$2069,1)+1))</f>
        <v>#DIV/0!</v>
      </c>
      <c r="G70" s="112">
        <v>233.5</v>
      </c>
      <c r="H70" s="114" t="e">
        <f>FORECAST(G70,INDEX($F$2:$F$2069,MATCH(G70,$E$2:$E$2069,1)-1):INDEX($F$2:$F$2069,MATCH(G70,$E$2:$E$2069,1)+1),INDEX($E$2:$E$2069,MATCH(G70,$E$2:$E$2069,1)-1):INDEX($E$2:$E$2069,MATCH(G70,$E$2:$E$2069,1)+1))</f>
        <v>#DIV/0!</v>
      </c>
      <c r="I70" s="112">
        <v>268</v>
      </c>
      <c r="J70" s="112" t="e">
        <f>FORECAST(I70,INDEX($H$2:$H$2069,MATCH(I70,$G$2:$G$2069,1)-1):INDEX($H$2:$H$2069,MATCH(I70,$G$2:$G$2069,1)+1),INDEX($G$2:$G$2069,MATCH(I70,$G$2:$G$2069,1)-1):INDEX($G$2:$G$2069,MATCH(I70,$G$2:$G$2069,1)+1))</f>
        <v>#DIV/0!</v>
      </c>
      <c r="K70" s="112" t="e">
        <f t="shared" si="1"/>
        <v>#DIV/0!</v>
      </c>
    </row>
    <row r="71" spans="1:11" x14ac:dyDescent="0.2">
      <c r="A71">
        <v>221.06100000000001</v>
      </c>
      <c r="B71"/>
      <c r="C71" s="112">
        <v>206.7</v>
      </c>
      <c r="D71" s="112" t="e">
        <f>FORECAST(C71,INDEX($B$2:$B$2069,MATCH(C71,$A$2:$A$2069,1)-1):INDEX($B$2:$B$2069,MATCH(C71,$A$2:$A$2069,1)+1),INDEX($A$2:$A$2069,MATCH(C71,$A$2:$A$2069,1)-1):INDEX($A$2:$A$2069,MATCH(C71,$A$2:$A$2069,1)+1))</f>
        <v>#DIV/0!</v>
      </c>
      <c r="E71" s="113">
        <v>213.599999999999</v>
      </c>
      <c r="F71" s="112" t="e">
        <f>FORECAST(E71,INDEX($D$2:$D$2069,MATCH(E71,$C$2:$C$2069,1)-1):INDEX($D$2:$D$2069,MATCH(E71,$C$2:$C$2069,1)+1),INDEX($C$2:$C$2069,MATCH(E71,$C$2:$C$2069,1)-1):INDEX($C$2:$C$2069,MATCH(E71,$C$2:$C$2069,1)+1))</f>
        <v>#DIV/0!</v>
      </c>
      <c r="G71" s="112">
        <v>234</v>
      </c>
      <c r="H71" s="114" t="e">
        <f>FORECAST(G71,INDEX($F$2:$F$2069,MATCH(G71,$E$2:$E$2069,1)-1):INDEX($F$2:$F$2069,MATCH(G71,$E$2:$E$2069,1)+1),INDEX($E$2:$E$2069,MATCH(G71,$E$2:$E$2069,1)-1):INDEX($E$2:$E$2069,MATCH(G71,$E$2:$E$2069,1)+1))</f>
        <v>#DIV/0!</v>
      </c>
      <c r="I71" s="112">
        <v>269</v>
      </c>
      <c r="J71" s="112" t="e">
        <f>FORECAST(I71,INDEX($H$2:$H$2069,MATCH(I71,$G$2:$G$2069,1)-1):INDEX($H$2:$H$2069,MATCH(I71,$G$2:$G$2069,1)+1),INDEX($G$2:$G$2069,MATCH(I71,$G$2:$G$2069,1)-1):INDEX($G$2:$G$2069,MATCH(I71,$G$2:$G$2069,1)+1))</f>
        <v>#DIV/0!</v>
      </c>
      <c r="K71" s="112" t="e">
        <f t="shared" si="1"/>
        <v>#DIV/0!</v>
      </c>
    </row>
    <row r="72" spans="1:11" x14ac:dyDescent="0.2">
      <c r="A72">
        <v>221.428</v>
      </c>
      <c r="B72"/>
      <c r="C72" s="112">
        <v>206.8</v>
      </c>
      <c r="D72" s="112" t="e">
        <f>FORECAST(C72,INDEX($B$2:$B$2069,MATCH(C72,$A$2:$A$2069,1)-1):INDEX($B$2:$B$2069,MATCH(C72,$A$2:$A$2069,1)+1),INDEX($A$2:$A$2069,MATCH(C72,$A$2:$A$2069,1)-1):INDEX($A$2:$A$2069,MATCH(C72,$A$2:$A$2069,1)+1))</f>
        <v>#DIV/0!</v>
      </c>
      <c r="E72" s="113">
        <v>213.79999999999899</v>
      </c>
      <c r="F72" s="112" t="e">
        <f>FORECAST(E72,INDEX($D$2:$D$2069,MATCH(E72,$C$2:$C$2069,1)-1):INDEX($D$2:$D$2069,MATCH(E72,$C$2:$C$2069,1)+1),INDEX($C$2:$C$2069,MATCH(E72,$C$2:$C$2069,1)-1):INDEX($C$2:$C$2069,MATCH(E72,$C$2:$C$2069,1)+1))</f>
        <v>#DIV/0!</v>
      </c>
      <c r="G72" s="112">
        <v>234.5</v>
      </c>
      <c r="H72" s="114" t="e">
        <f>FORECAST(G72,INDEX($F$2:$F$2069,MATCH(G72,$E$2:$E$2069,1)-1):INDEX($F$2:$F$2069,MATCH(G72,$E$2:$E$2069,1)+1),INDEX($E$2:$E$2069,MATCH(G72,$E$2:$E$2069,1)-1):INDEX($E$2:$E$2069,MATCH(G72,$E$2:$E$2069,1)+1))</f>
        <v>#DIV/0!</v>
      </c>
      <c r="I72" s="112">
        <v>270</v>
      </c>
      <c r="J72" s="112" t="e">
        <f>FORECAST(I72,INDEX($H$2:$H$2069,MATCH(I72,$G$2:$G$2069,1)-1):INDEX($H$2:$H$2069,MATCH(I72,$G$2:$G$2069,1)+1),INDEX($G$2:$G$2069,MATCH(I72,$G$2:$G$2069,1)-1):INDEX($G$2:$G$2069,MATCH(I72,$G$2:$G$2069,1)+1))</f>
        <v>#DIV/0!</v>
      </c>
      <c r="K72" s="112" t="e">
        <f t="shared" si="1"/>
        <v>#DIV/0!</v>
      </c>
    </row>
    <row r="73" spans="1:11" x14ac:dyDescent="0.2">
      <c r="A73">
        <v>221.79499999999999</v>
      </c>
      <c r="B73"/>
      <c r="C73" s="112">
        <v>206.9</v>
      </c>
      <c r="D73" s="112" t="e">
        <f>FORECAST(C73,INDEX($B$2:$B$2069,MATCH(C73,$A$2:$A$2069,1)-1):INDEX($B$2:$B$2069,MATCH(C73,$A$2:$A$2069,1)+1),INDEX($A$2:$A$2069,MATCH(C73,$A$2:$A$2069,1)-1):INDEX($A$2:$A$2069,MATCH(C73,$A$2:$A$2069,1)+1))</f>
        <v>#DIV/0!</v>
      </c>
      <c r="E73" s="113">
        <v>213.99999999999901</v>
      </c>
      <c r="F73" s="112" t="e">
        <f>FORECAST(E73,INDEX($D$2:$D$2069,MATCH(E73,$C$2:$C$2069,1)-1):INDEX($D$2:$D$2069,MATCH(E73,$C$2:$C$2069,1)+1),INDEX($C$2:$C$2069,MATCH(E73,$C$2:$C$2069,1)-1):INDEX($C$2:$C$2069,MATCH(E73,$C$2:$C$2069,1)+1))</f>
        <v>#DIV/0!</v>
      </c>
      <c r="G73" s="112">
        <v>235</v>
      </c>
      <c r="H73" s="114" t="e">
        <f>FORECAST(G73,INDEX($F$2:$F$2069,MATCH(G73,$E$2:$E$2069,1)-1):INDEX($F$2:$F$2069,MATCH(G73,$E$2:$E$2069,1)+1),INDEX($E$2:$E$2069,MATCH(G73,$E$2:$E$2069,1)-1):INDEX($E$2:$E$2069,MATCH(G73,$E$2:$E$2069,1)+1))</f>
        <v>#DIV/0!</v>
      </c>
      <c r="I73" s="112">
        <v>271</v>
      </c>
      <c r="J73" s="112" t="e">
        <f>FORECAST(I73,INDEX($H$2:$H$2069,MATCH(I73,$G$2:$G$2069,1)-1):INDEX($H$2:$H$2069,MATCH(I73,$G$2:$G$2069,1)+1),INDEX($G$2:$G$2069,MATCH(I73,$G$2:$G$2069,1)-1):INDEX($G$2:$G$2069,MATCH(I73,$G$2:$G$2069,1)+1))</f>
        <v>#DIV/0!</v>
      </c>
      <c r="K73" s="112" t="e">
        <f t="shared" si="1"/>
        <v>#DIV/0!</v>
      </c>
    </row>
    <row r="74" spans="1:11" x14ac:dyDescent="0.2">
      <c r="A74">
        <v>222.161</v>
      </c>
      <c r="B74"/>
      <c r="C74" s="112">
        <v>207</v>
      </c>
      <c r="D74" s="112" t="e">
        <f>FORECAST(C74,INDEX($B$2:$B$2069,MATCH(C74,$A$2:$A$2069,1)-1):INDEX($B$2:$B$2069,MATCH(C74,$A$2:$A$2069,1)+1),INDEX($A$2:$A$2069,MATCH(C74,$A$2:$A$2069,1)-1):INDEX($A$2:$A$2069,MATCH(C74,$A$2:$A$2069,1)+1))</f>
        <v>#DIV/0!</v>
      </c>
      <c r="E74" s="113">
        <v>214.19999999999899</v>
      </c>
      <c r="F74" s="112" t="e">
        <f>FORECAST(E74,INDEX($D$2:$D$2069,MATCH(E74,$C$2:$C$2069,1)-1):INDEX($D$2:$D$2069,MATCH(E74,$C$2:$C$2069,1)+1),INDEX($C$2:$C$2069,MATCH(E74,$C$2:$C$2069,1)-1):INDEX($C$2:$C$2069,MATCH(E74,$C$2:$C$2069,1)+1))</f>
        <v>#DIV/0!</v>
      </c>
      <c r="G74" s="112">
        <v>235.5</v>
      </c>
      <c r="H74" s="114" t="e">
        <f>FORECAST(G74,INDEX($F$2:$F$2069,MATCH(G74,$E$2:$E$2069,1)-1):INDEX($F$2:$F$2069,MATCH(G74,$E$2:$E$2069,1)+1),INDEX($E$2:$E$2069,MATCH(G74,$E$2:$E$2069,1)-1):INDEX($E$2:$E$2069,MATCH(G74,$E$2:$E$2069,1)+1))</f>
        <v>#DIV/0!</v>
      </c>
      <c r="I74" s="112">
        <v>272</v>
      </c>
      <c r="J74" s="112" t="e">
        <f>FORECAST(I74,INDEX($H$2:$H$2069,MATCH(I74,$G$2:$G$2069,1)-1):INDEX($H$2:$H$2069,MATCH(I74,$G$2:$G$2069,1)+1),INDEX($G$2:$G$2069,MATCH(I74,$G$2:$G$2069,1)-1):INDEX($G$2:$G$2069,MATCH(I74,$G$2:$G$2069,1)+1))</f>
        <v>#DIV/0!</v>
      </c>
      <c r="K74" s="112" t="e">
        <f t="shared" si="1"/>
        <v>#DIV/0!</v>
      </c>
    </row>
    <row r="75" spans="1:11" x14ac:dyDescent="0.2">
      <c r="A75">
        <v>222.52699999999999</v>
      </c>
      <c r="B75"/>
      <c r="C75" s="112">
        <v>207.1</v>
      </c>
      <c r="D75" s="112" t="e">
        <f>FORECAST(C75,INDEX($B$2:$B$2069,MATCH(C75,$A$2:$A$2069,1)-1):INDEX($B$2:$B$2069,MATCH(C75,$A$2:$A$2069,1)+1),INDEX($A$2:$A$2069,MATCH(C75,$A$2:$A$2069,1)-1):INDEX($A$2:$A$2069,MATCH(C75,$A$2:$A$2069,1)+1))</f>
        <v>#DIV/0!</v>
      </c>
      <c r="E75" s="113">
        <v>214.39999999999901</v>
      </c>
      <c r="F75" s="112" t="e">
        <f>FORECAST(E75,INDEX($D$2:$D$2069,MATCH(E75,$C$2:$C$2069,1)-1):INDEX($D$2:$D$2069,MATCH(E75,$C$2:$C$2069,1)+1),INDEX($C$2:$C$2069,MATCH(E75,$C$2:$C$2069,1)-1):INDEX($C$2:$C$2069,MATCH(E75,$C$2:$C$2069,1)+1))</f>
        <v>#DIV/0!</v>
      </c>
      <c r="G75" s="112">
        <v>236</v>
      </c>
      <c r="H75" s="114" t="e">
        <f>FORECAST(G75,INDEX($F$2:$F$2069,MATCH(G75,$E$2:$E$2069,1)-1):INDEX($F$2:$F$2069,MATCH(G75,$E$2:$E$2069,1)+1),INDEX($E$2:$E$2069,MATCH(G75,$E$2:$E$2069,1)-1):INDEX($E$2:$E$2069,MATCH(G75,$E$2:$E$2069,1)+1))</f>
        <v>#DIV/0!</v>
      </c>
      <c r="I75" s="112">
        <v>273</v>
      </c>
      <c r="J75" s="112" t="e">
        <f>FORECAST(I75,INDEX($H$2:$H$2069,MATCH(I75,$G$2:$G$2069,1)-1):INDEX($H$2:$H$2069,MATCH(I75,$G$2:$G$2069,1)+1),INDEX($G$2:$G$2069,MATCH(I75,$G$2:$G$2069,1)-1):INDEX($G$2:$G$2069,MATCH(I75,$G$2:$G$2069,1)+1))</f>
        <v>#DIV/0!</v>
      </c>
      <c r="K75" s="112" t="e">
        <f t="shared" si="1"/>
        <v>#DIV/0!</v>
      </c>
    </row>
    <row r="76" spans="1:11" x14ac:dyDescent="0.2">
      <c r="A76">
        <v>222.893</v>
      </c>
      <c r="B76"/>
      <c r="C76" s="112">
        <v>207.2</v>
      </c>
      <c r="D76" s="112" t="e">
        <f>FORECAST(C76,INDEX($B$2:$B$2069,MATCH(C76,$A$2:$A$2069,1)-1):INDEX($B$2:$B$2069,MATCH(C76,$A$2:$A$2069,1)+1),INDEX($A$2:$A$2069,MATCH(C76,$A$2:$A$2069,1)-1):INDEX($A$2:$A$2069,MATCH(C76,$A$2:$A$2069,1)+1))</f>
        <v>#DIV/0!</v>
      </c>
      <c r="E76" s="113">
        <v>214.599999999999</v>
      </c>
      <c r="F76" s="112" t="e">
        <f>FORECAST(E76,INDEX($D$2:$D$2069,MATCH(E76,$C$2:$C$2069,1)-1):INDEX($D$2:$D$2069,MATCH(E76,$C$2:$C$2069,1)+1),INDEX($C$2:$C$2069,MATCH(E76,$C$2:$C$2069,1)-1):INDEX($C$2:$C$2069,MATCH(E76,$C$2:$C$2069,1)+1))</f>
        <v>#DIV/0!</v>
      </c>
      <c r="G76" s="112">
        <v>236.5</v>
      </c>
      <c r="H76" s="114" t="e">
        <f>FORECAST(G76,INDEX($F$2:$F$2069,MATCH(G76,$E$2:$E$2069,1)-1):INDEX($F$2:$F$2069,MATCH(G76,$E$2:$E$2069,1)+1),INDEX($E$2:$E$2069,MATCH(G76,$E$2:$E$2069,1)-1):INDEX($E$2:$E$2069,MATCH(G76,$E$2:$E$2069,1)+1))</f>
        <v>#DIV/0!</v>
      </c>
      <c r="I76" s="112">
        <v>274</v>
      </c>
      <c r="J76" s="112" t="e">
        <f>FORECAST(I76,INDEX($H$2:$H$2069,MATCH(I76,$G$2:$G$2069,1)-1):INDEX($H$2:$H$2069,MATCH(I76,$G$2:$G$2069,1)+1),INDEX($G$2:$G$2069,MATCH(I76,$G$2:$G$2069,1)-1):INDEX($G$2:$G$2069,MATCH(I76,$G$2:$G$2069,1)+1))</f>
        <v>#DIV/0!</v>
      </c>
      <c r="K76" s="112" t="e">
        <f t="shared" si="1"/>
        <v>#DIV/0!</v>
      </c>
    </row>
    <row r="77" spans="1:11" x14ac:dyDescent="0.2">
      <c r="A77">
        <v>223.26</v>
      </c>
      <c r="B77"/>
      <c r="C77" s="112">
        <v>207.3</v>
      </c>
      <c r="D77" s="112" t="e">
        <f>FORECAST(C77,INDEX($B$2:$B$2069,MATCH(C77,$A$2:$A$2069,1)-1):INDEX($B$2:$B$2069,MATCH(C77,$A$2:$A$2069,1)+1),INDEX($A$2:$A$2069,MATCH(C77,$A$2:$A$2069,1)-1):INDEX($A$2:$A$2069,MATCH(C77,$A$2:$A$2069,1)+1))</f>
        <v>#DIV/0!</v>
      </c>
      <c r="E77" s="113">
        <v>214.79999999999899</v>
      </c>
      <c r="F77" s="112" t="e">
        <f>FORECAST(E77,INDEX($D$2:$D$2069,MATCH(E77,$C$2:$C$2069,1)-1):INDEX($D$2:$D$2069,MATCH(E77,$C$2:$C$2069,1)+1),INDEX($C$2:$C$2069,MATCH(E77,$C$2:$C$2069,1)-1):INDEX($C$2:$C$2069,MATCH(E77,$C$2:$C$2069,1)+1))</f>
        <v>#DIV/0!</v>
      </c>
      <c r="G77" s="112">
        <v>237</v>
      </c>
      <c r="H77" s="114" t="e">
        <f>FORECAST(G77,INDEX($F$2:$F$2069,MATCH(G77,$E$2:$E$2069,1)-1):INDEX($F$2:$F$2069,MATCH(G77,$E$2:$E$2069,1)+1),INDEX($E$2:$E$2069,MATCH(G77,$E$2:$E$2069,1)-1):INDEX($E$2:$E$2069,MATCH(G77,$E$2:$E$2069,1)+1))</f>
        <v>#DIV/0!</v>
      </c>
      <c r="I77" s="112">
        <v>275</v>
      </c>
      <c r="J77" s="112" t="e">
        <f>FORECAST(I77,INDEX($H$2:$H$2069,MATCH(I77,$G$2:$G$2069,1)-1):INDEX($H$2:$H$2069,MATCH(I77,$G$2:$G$2069,1)+1),INDEX($G$2:$G$2069,MATCH(I77,$G$2:$G$2069,1)-1):INDEX($G$2:$G$2069,MATCH(I77,$G$2:$G$2069,1)+1))</f>
        <v>#DIV/0!</v>
      </c>
      <c r="K77" s="112" t="e">
        <f t="shared" si="1"/>
        <v>#DIV/0!</v>
      </c>
    </row>
    <row r="78" spans="1:11" x14ac:dyDescent="0.2">
      <c r="A78">
        <v>223.626</v>
      </c>
      <c r="B78"/>
      <c r="C78" s="112">
        <v>207.4</v>
      </c>
      <c r="D78" s="112" t="e">
        <f>FORECAST(C78,INDEX($B$2:$B$2069,MATCH(C78,$A$2:$A$2069,1)-1):INDEX($B$2:$B$2069,MATCH(C78,$A$2:$A$2069,1)+1),INDEX($A$2:$A$2069,MATCH(C78,$A$2:$A$2069,1)-1):INDEX($A$2:$A$2069,MATCH(C78,$A$2:$A$2069,1)+1))</f>
        <v>#DIV/0!</v>
      </c>
      <c r="E78" s="113">
        <v>214.99999999999901</v>
      </c>
      <c r="F78" s="112" t="e">
        <f>FORECAST(E78,INDEX($D$2:$D$2069,MATCH(E78,$C$2:$C$2069,1)-1):INDEX($D$2:$D$2069,MATCH(E78,$C$2:$C$2069,1)+1),INDEX($C$2:$C$2069,MATCH(E78,$C$2:$C$2069,1)-1):INDEX($C$2:$C$2069,MATCH(E78,$C$2:$C$2069,1)+1))</f>
        <v>#DIV/0!</v>
      </c>
      <c r="G78" s="112">
        <v>237.5</v>
      </c>
      <c r="H78" s="114" t="e">
        <f>FORECAST(G78,INDEX($F$2:$F$2069,MATCH(G78,$E$2:$E$2069,1)-1):INDEX($F$2:$F$2069,MATCH(G78,$E$2:$E$2069,1)+1),INDEX($E$2:$E$2069,MATCH(G78,$E$2:$E$2069,1)-1):INDEX($E$2:$E$2069,MATCH(G78,$E$2:$E$2069,1)+1))</f>
        <v>#DIV/0!</v>
      </c>
      <c r="I78" s="112">
        <v>276</v>
      </c>
      <c r="J78" s="112" t="e">
        <f>FORECAST(I78,INDEX($H$2:$H$2069,MATCH(I78,$G$2:$G$2069,1)-1):INDEX($H$2:$H$2069,MATCH(I78,$G$2:$G$2069,1)+1),INDEX($G$2:$G$2069,MATCH(I78,$G$2:$G$2069,1)-1):INDEX($G$2:$G$2069,MATCH(I78,$G$2:$G$2069,1)+1))</f>
        <v>#DIV/0!</v>
      </c>
      <c r="K78" s="112" t="e">
        <f t="shared" si="1"/>
        <v>#DIV/0!</v>
      </c>
    </row>
    <row r="79" spans="1:11" x14ac:dyDescent="0.2">
      <c r="A79">
        <v>223.99199999999999</v>
      </c>
      <c r="B79"/>
      <c r="C79" s="112">
        <v>207.5</v>
      </c>
      <c r="D79" s="112" t="e">
        <f>FORECAST(C79,INDEX($B$2:$B$2069,MATCH(C79,$A$2:$A$2069,1)-1):INDEX($B$2:$B$2069,MATCH(C79,$A$2:$A$2069,1)+1),INDEX($A$2:$A$2069,MATCH(C79,$A$2:$A$2069,1)-1):INDEX($A$2:$A$2069,MATCH(C79,$A$2:$A$2069,1)+1))</f>
        <v>#DIV/0!</v>
      </c>
      <c r="E79" s="113">
        <v>215.19999999999899</v>
      </c>
      <c r="F79" s="112" t="e">
        <f>FORECAST(E79,INDEX($D$2:$D$2069,MATCH(E79,$C$2:$C$2069,1)-1):INDEX($D$2:$D$2069,MATCH(E79,$C$2:$C$2069,1)+1),INDEX($C$2:$C$2069,MATCH(E79,$C$2:$C$2069,1)-1):INDEX($C$2:$C$2069,MATCH(E79,$C$2:$C$2069,1)+1))</f>
        <v>#DIV/0!</v>
      </c>
      <c r="G79" s="112">
        <v>238</v>
      </c>
      <c r="H79" s="114" t="e">
        <f>FORECAST(G79,INDEX($F$2:$F$2069,MATCH(G79,$E$2:$E$2069,1)-1):INDEX($F$2:$F$2069,MATCH(G79,$E$2:$E$2069,1)+1),INDEX($E$2:$E$2069,MATCH(G79,$E$2:$E$2069,1)-1):INDEX($E$2:$E$2069,MATCH(G79,$E$2:$E$2069,1)+1))</f>
        <v>#DIV/0!</v>
      </c>
      <c r="I79" s="112">
        <v>277</v>
      </c>
      <c r="J79" s="112" t="e">
        <f>FORECAST(I79,INDEX($H$2:$H$2069,MATCH(I79,$G$2:$G$2069,1)-1):INDEX($H$2:$H$2069,MATCH(I79,$G$2:$G$2069,1)+1),INDEX($G$2:$G$2069,MATCH(I79,$G$2:$G$2069,1)-1):INDEX($G$2:$G$2069,MATCH(I79,$G$2:$G$2069,1)+1))</f>
        <v>#DIV/0!</v>
      </c>
      <c r="K79" s="112" t="e">
        <f t="shared" si="1"/>
        <v>#DIV/0!</v>
      </c>
    </row>
    <row r="80" spans="1:11" x14ac:dyDescent="0.2">
      <c r="A80">
        <v>224.358</v>
      </c>
      <c r="B80"/>
      <c r="C80" s="112">
        <v>207.6</v>
      </c>
      <c r="D80" s="112" t="e">
        <f>FORECAST(C80,INDEX($B$2:$B$2069,MATCH(C80,$A$2:$A$2069,1)-1):INDEX($B$2:$B$2069,MATCH(C80,$A$2:$A$2069,1)+1),INDEX($A$2:$A$2069,MATCH(C80,$A$2:$A$2069,1)-1):INDEX($A$2:$A$2069,MATCH(C80,$A$2:$A$2069,1)+1))</f>
        <v>#DIV/0!</v>
      </c>
      <c r="E80" s="113">
        <v>215.39999999999901</v>
      </c>
      <c r="F80" s="112" t="e">
        <f>FORECAST(E80,INDEX($D$2:$D$2069,MATCH(E80,$C$2:$C$2069,1)-1):INDEX($D$2:$D$2069,MATCH(E80,$C$2:$C$2069,1)+1),INDEX($C$2:$C$2069,MATCH(E80,$C$2:$C$2069,1)-1):INDEX($C$2:$C$2069,MATCH(E80,$C$2:$C$2069,1)+1))</f>
        <v>#DIV/0!</v>
      </c>
      <c r="G80" s="112">
        <v>238.5</v>
      </c>
      <c r="H80" s="114" t="e">
        <f>FORECAST(G80,INDEX($F$2:$F$2069,MATCH(G80,$E$2:$E$2069,1)-1):INDEX($F$2:$F$2069,MATCH(G80,$E$2:$E$2069,1)+1),INDEX($E$2:$E$2069,MATCH(G80,$E$2:$E$2069,1)-1):INDEX($E$2:$E$2069,MATCH(G80,$E$2:$E$2069,1)+1))</f>
        <v>#DIV/0!</v>
      </c>
      <c r="I80" s="112">
        <v>278</v>
      </c>
      <c r="J80" s="112" t="e">
        <f>FORECAST(I80,INDEX($H$2:$H$2069,MATCH(I80,$G$2:$G$2069,1)-1):INDEX($H$2:$H$2069,MATCH(I80,$G$2:$G$2069,1)+1),INDEX($G$2:$G$2069,MATCH(I80,$G$2:$G$2069,1)-1):INDEX($G$2:$G$2069,MATCH(I80,$G$2:$G$2069,1)+1))</f>
        <v>#DIV/0!</v>
      </c>
      <c r="K80" s="112" t="e">
        <f t="shared" si="1"/>
        <v>#DIV/0!</v>
      </c>
    </row>
    <row r="81" spans="1:11" x14ac:dyDescent="0.2">
      <c r="A81">
        <v>224.72300000000001</v>
      </c>
      <c r="B81"/>
      <c r="C81" s="112">
        <v>207.7</v>
      </c>
      <c r="D81" s="112" t="e">
        <f>FORECAST(C81,INDEX($B$2:$B$2069,MATCH(C81,$A$2:$A$2069,1)-1):INDEX($B$2:$B$2069,MATCH(C81,$A$2:$A$2069,1)+1),INDEX($A$2:$A$2069,MATCH(C81,$A$2:$A$2069,1)-1):INDEX($A$2:$A$2069,MATCH(C81,$A$2:$A$2069,1)+1))</f>
        <v>#DIV/0!</v>
      </c>
      <c r="E81" s="113">
        <v>215.599999999999</v>
      </c>
      <c r="F81" s="112" t="e">
        <f>FORECAST(E81,INDEX($D$2:$D$2069,MATCH(E81,$C$2:$C$2069,1)-1):INDEX($D$2:$D$2069,MATCH(E81,$C$2:$C$2069,1)+1),INDEX($C$2:$C$2069,MATCH(E81,$C$2:$C$2069,1)-1):INDEX($C$2:$C$2069,MATCH(E81,$C$2:$C$2069,1)+1))</f>
        <v>#DIV/0!</v>
      </c>
      <c r="G81" s="112">
        <v>239</v>
      </c>
      <c r="H81" s="114" t="e">
        <f>FORECAST(G81,INDEX($F$2:$F$2069,MATCH(G81,$E$2:$E$2069,1)-1):INDEX($F$2:$F$2069,MATCH(G81,$E$2:$E$2069,1)+1),INDEX($E$2:$E$2069,MATCH(G81,$E$2:$E$2069,1)-1):INDEX($E$2:$E$2069,MATCH(G81,$E$2:$E$2069,1)+1))</f>
        <v>#DIV/0!</v>
      </c>
      <c r="I81" s="112">
        <v>279</v>
      </c>
      <c r="J81" s="112" t="e">
        <f>FORECAST(I81,INDEX($H$2:$H$2069,MATCH(I81,$G$2:$G$2069,1)-1):INDEX($H$2:$H$2069,MATCH(I81,$G$2:$G$2069,1)+1),INDEX($G$2:$G$2069,MATCH(I81,$G$2:$G$2069,1)-1):INDEX($G$2:$G$2069,MATCH(I81,$G$2:$G$2069,1)+1))</f>
        <v>#DIV/0!</v>
      </c>
      <c r="K81" s="112" t="e">
        <f t="shared" si="1"/>
        <v>#DIV/0!</v>
      </c>
    </row>
    <row r="82" spans="1:11" x14ac:dyDescent="0.2">
      <c r="A82">
        <v>225.089</v>
      </c>
      <c r="B82"/>
      <c r="C82" s="112">
        <v>207.8</v>
      </c>
      <c r="D82" s="112" t="e">
        <f>FORECAST(C82,INDEX($B$2:$B$2069,MATCH(C82,$A$2:$A$2069,1)-1):INDEX($B$2:$B$2069,MATCH(C82,$A$2:$A$2069,1)+1),INDEX($A$2:$A$2069,MATCH(C82,$A$2:$A$2069,1)-1):INDEX($A$2:$A$2069,MATCH(C82,$A$2:$A$2069,1)+1))</f>
        <v>#DIV/0!</v>
      </c>
      <c r="E82" s="113">
        <v>215.79999999999899</v>
      </c>
      <c r="F82" s="112" t="e">
        <f>FORECAST(E82,INDEX($D$2:$D$2069,MATCH(E82,$C$2:$C$2069,1)-1):INDEX($D$2:$D$2069,MATCH(E82,$C$2:$C$2069,1)+1),INDEX($C$2:$C$2069,MATCH(E82,$C$2:$C$2069,1)-1):INDEX($C$2:$C$2069,MATCH(E82,$C$2:$C$2069,1)+1))</f>
        <v>#DIV/0!</v>
      </c>
      <c r="G82" s="112">
        <v>239.5</v>
      </c>
      <c r="H82" s="114" t="e">
        <f>FORECAST(G82,INDEX($F$2:$F$2069,MATCH(G82,$E$2:$E$2069,1)-1):INDEX($F$2:$F$2069,MATCH(G82,$E$2:$E$2069,1)+1),INDEX($E$2:$E$2069,MATCH(G82,$E$2:$E$2069,1)-1):INDEX($E$2:$E$2069,MATCH(G82,$E$2:$E$2069,1)+1))</f>
        <v>#DIV/0!</v>
      </c>
      <c r="I82" s="112">
        <v>280</v>
      </c>
      <c r="J82" s="112" t="e">
        <f>FORECAST(I82,INDEX($H$2:$H$2069,MATCH(I82,$G$2:$G$2069,1)-1):INDEX($H$2:$H$2069,MATCH(I82,$G$2:$G$2069,1)+1),INDEX($G$2:$G$2069,MATCH(I82,$G$2:$G$2069,1)-1):INDEX($G$2:$G$2069,MATCH(I82,$G$2:$G$2069,1)+1))</f>
        <v>#DIV/0!</v>
      </c>
      <c r="K82" s="112" t="e">
        <f t="shared" si="1"/>
        <v>#DIV/0!</v>
      </c>
    </row>
    <row r="83" spans="1:11" x14ac:dyDescent="0.2">
      <c r="A83">
        <v>225.45500000000001</v>
      </c>
      <c r="B83"/>
      <c r="C83" s="112">
        <v>207.9</v>
      </c>
      <c r="D83" s="112" t="e">
        <f>FORECAST(C83,INDEX($B$2:$B$2069,MATCH(C83,$A$2:$A$2069,1)-1):INDEX($B$2:$B$2069,MATCH(C83,$A$2:$A$2069,1)+1),INDEX($A$2:$A$2069,MATCH(C83,$A$2:$A$2069,1)-1):INDEX($A$2:$A$2069,MATCH(C83,$A$2:$A$2069,1)+1))</f>
        <v>#DIV/0!</v>
      </c>
      <c r="E83" s="113">
        <v>215.99999999999901</v>
      </c>
      <c r="F83" s="112" t="e">
        <f>FORECAST(E83,INDEX($D$2:$D$2069,MATCH(E83,$C$2:$C$2069,1)-1):INDEX($D$2:$D$2069,MATCH(E83,$C$2:$C$2069,1)+1),INDEX($C$2:$C$2069,MATCH(E83,$C$2:$C$2069,1)-1):INDEX($C$2:$C$2069,MATCH(E83,$C$2:$C$2069,1)+1))</f>
        <v>#DIV/0!</v>
      </c>
      <c r="G83" s="112">
        <v>240</v>
      </c>
      <c r="H83" s="114" t="e">
        <f>FORECAST(G83,INDEX($F$2:$F$2069,MATCH(G83,$E$2:$E$2069,1)-1):INDEX($F$2:$F$2069,MATCH(G83,$E$2:$E$2069,1)+1),INDEX($E$2:$E$2069,MATCH(G83,$E$2:$E$2069,1)-1):INDEX($E$2:$E$2069,MATCH(G83,$E$2:$E$2069,1)+1))</f>
        <v>#DIV/0!</v>
      </c>
      <c r="I83" s="112">
        <v>281</v>
      </c>
      <c r="J83" s="112" t="e">
        <f>FORECAST(I83,INDEX($H$2:$H$2069,MATCH(I83,$G$2:$G$2069,1)-1):INDEX($H$2:$H$2069,MATCH(I83,$G$2:$G$2069,1)+1),INDEX($G$2:$G$2069,MATCH(I83,$G$2:$G$2069,1)-1):INDEX($G$2:$G$2069,MATCH(I83,$G$2:$G$2069,1)+1))</f>
        <v>#DIV/0!</v>
      </c>
      <c r="K83" s="112" t="e">
        <f t="shared" si="1"/>
        <v>#DIV/0!</v>
      </c>
    </row>
    <row r="84" spans="1:11" x14ac:dyDescent="0.2">
      <c r="A84">
        <v>225.82</v>
      </c>
      <c r="B84"/>
      <c r="C84" s="112">
        <v>208</v>
      </c>
      <c r="D84" s="112" t="e">
        <f>FORECAST(C84,INDEX($B$2:$B$2069,MATCH(C84,$A$2:$A$2069,1)-1):INDEX($B$2:$B$2069,MATCH(C84,$A$2:$A$2069,1)+1),INDEX($A$2:$A$2069,MATCH(C84,$A$2:$A$2069,1)-1):INDEX($A$2:$A$2069,MATCH(C84,$A$2:$A$2069,1)+1))</f>
        <v>#DIV/0!</v>
      </c>
      <c r="E84" s="113">
        <v>216.19999999999899</v>
      </c>
      <c r="F84" s="112" t="e">
        <f>FORECAST(E84,INDEX($D$2:$D$2069,MATCH(E84,$C$2:$C$2069,1)-1):INDEX($D$2:$D$2069,MATCH(E84,$C$2:$C$2069,1)+1),INDEX($C$2:$C$2069,MATCH(E84,$C$2:$C$2069,1)-1):INDEX($C$2:$C$2069,MATCH(E84,$C$2:$C$2069,1)+1))</f>
        <v>#DIV/0!</v>
      </c>
      <c r="G84" s="112">
        <v>240.5</v>
      </c>
      <c r="H84" s="114" t="e">
        <f>FORECAST(G84,INDEX($F$2:$F$2069,MATCH(G84,$E$2:$E$2069,1)-1):INDEX($F$2:$F$2069,MATCH(G84,$E$2:$E$2069,1)+1),INDEX($E$2:$E$2069,MATCH(G84,$E$2:$E$2069,1)-1):INDEX($E$2:$E$2069,MATCH(G84,$E$2:$E$2069,1)+1))</f>
        <v>#DIV/0!</v>
      </c>
      <c r="I84" s="112">
        <v>282</v>
      </c>
      <c r="J84" s="112" t="e">
        <f>FORECAST(I84,INDEX($H$2:$H$2069,MATCH(I84,$G$2:$G$2069,1)-1):INDEX($H$2:$H$2069,MATCH(I84,$G$2:$G$2069,1)+1),INDEX($G$2:$G$2069,MATCH(I84,$G$2:$G$2069,1)-1):INDEX($G$2:$G$2069,MATCH(I84,$G$2:$G$2069,1)+1))</f>
        <v>#DIV/0!</v>
      </c>
      <c r="K84" s="112" t="e">
        <f t="shared" si="1"/>
        <v>#DIV/0!</v>
      </c>
    </row>
    <row r="85" spans="1:11" x14ac:dyDescent="0.2">
      <c r="A85">
        <v>226.18600000000001</v>
      </c>
      <c r="B85"/>
      <c r="C85" s="112">
        <v>208.1</v>
      </c>
      <c r="D85" s="112" t="e">
        <f>FORECAST(C85,INDEX($B$2:$B$2069,MATCH(C85,$A$2:$A$2069,1)-1):INDEX($B$2:$B$2069,MATCH(C85,$A$2:$A$2069,1)+1),INDEX($A$2:$A$2069,MATCH(C85,$A$2:$A$2069,1)-1):INDEX($A$2:$A$2069,MATCH(C85,$A$2:$A$2069,1)+1))</f>
        <v>#DIV/0!</v>
      </c>
      <c r="E85" s="113">
        <v>216.39999999999901</v>
      </c>
      <c r="F85" s="112" t="e">
        <f>FORECAST(E85,INDEX($D$2:$D$2069,MATCH(E85,$C$2:$C$2069,1)-1):INDEX($D$2:$D$2069,MATCH(E85,$C$2:$C$2069,1)+1),INDEX($C$2:$C$2069,MATCH(E85,$C$2:$C$2069,1)-1):INDEX($C$2:$C$2069,MATCH(E85,$C$2:$C$2069,1)+1))</f>
        <v>#DIV/0!</v>
      </c>
      <c r="G85" s="112">
        <v>241</v>
      </c>
      <c r="H85" s="114" t="e">
        <f>FORECAST(G85,INDEX($F$2:$F$2069,MATCH(G85,$E$2:$E$2069,1)-1):INDEX($F$2:$F$2069,MATCH(G85,$E$2:$E$2069,1)+1),INDEX($E$2:$E$2069,MATCH(G85,$E$2:$E$2069,1)-1):INDEX($E$2:$E$2069,MATCH(G85,$E$2:$E$2069,1)+1))</f>
        <v>#DIV/0!</v>
      </c>
      <c r="I85" s="112">
        <v>283</v>
      </c>
      <c r="J85" s="112" t="e">
        <f>FORECAST(I85,INDEX($H$2:$H$2069,MATCH(I85,$G$2:$G$2069,1)-1):INDEX($H$2:$H$2069,MATCH(I85,$G$2:$G$2069,1)+1),INDEX($G$2:$G$2069,MATCH(I85,$G$2:$G$2069,1)-1):INDEX($G$2:$G$2069,MATCH(I85,$G$2:$G$2069,1)+1))</f>
        <v>#DIV/0!</v>
      </c>
      <c r="K85" s="112" t="e">
        <f t="shared" si="1"/>
        <v>#DIV/0!</v>
      </c>
    </row>
    <row r="86" spans="1:11" x14ac:dyDescent="0.2">
      <c r="A86">
        <v>226.55099999999999</v>
      </c>
      <c r="B86"/>
      <c r="C86" s="112">
        <v>208.2</v>
      </c>
      <c r="D86" s="112" t="e">
        <f>FORECAST(C86,INDEX($B$2:$B$2069,MATCH(C86,$A$2:$A$2069,1)-1):INDEX($B$2:$B$2069,MATCH(C86,$A$2:$A$2069,1)+1),INDEX($A$2:$A$2069,MATCH(C86,$A$2:$A$2069,1)-1):INDEX($A$2:$A$2069,MATCH(C86,$A$2:$A$2069,1)+1))</f>
        <v>#DIV/0!</v>
      </c>
      <c r="E86" s="113">
        <v>216.599999999999</v>
      </c>
      <c r="F86" s="112" t="e">
        <f>FORECAST(E86,INDEX($D$2:$D$2069,MATCH(E86,$C$2:$C$2069,1)-1):INDEX($D$2:$D$2069,MATCH(E86,$C$2:$C$2069,1)+1),INDEX($C$2:$C$2069,MATCH(E86,$C$2:$C$2069,1)-1):INDEX($C$2:$C$2069,MATCH(E86,$C$2:$C$2069,1)+1))</f>
        <v>#DIV/0!</v>
      </c>
      <c r="G86" s="112">
        <v>241.5</v>
      </c>
      <c r="H86" s="114" t="e">
        <f>FORECAST(G86,INDEX($F$2:$F$2069,MATCH(G86,$E$2:$E$2069,1)-1):INDEX($F$2:$F$2069,MATCH(G86,$E$2:$E$2069,1)+1),INDEX($E$2:$E$2069,MATCH(G86,$E$2:$E$2069,1)-1):INDEX($E$2:$E$2069,MATCH(G86,$E$2:$E$2069,1)+1))</f>
        <v>#DIV/0!</v>
      </c>
      <c r="I86" s="112">
        <v>284</v>
      </c>
      <c r="J86" s="112" t="e">
        <f>FORECAST(I86,INDEX($H$2:$H$2069,MATCH(I86,$G$2:$G$2069,1)-1):INDEX($H$2:$H$2069,MATCH(I86,$G$2:$G$2069,1)+1),INDEX($G$2:$G$2069,MATCH(I86,$G$2:$G$2069,1)-1):INDEX($G$2:$G$2069,MATCH(I86,$G$2:$G$2069,1)+1))</f>
        <v>#DIV/0!</v>
      </c>
      <c r="K86" s="112" t="e">
        <f t="shared" si="1"/>
        <v>#DIV/0!</v>
      </c>
    </row>
    <row r="87" spans="1:11" x14ac:dyDescent="0.2">
      <c r="A87">
        <v>226.917</v>
      </c>
      <c r="B87"/>
      <c r="C87" s="112">
        <v>208.3</v>
      </c>
      <c r="D87" s="112" t="e">
        <f>FORECAST(C87,INDEX($B$2:$B$2069,MATCH(C87,$A$2:$A$2069,1)-1):INDEX($B$2:$B$2069,MATCH(C87,$A$2:$A$2069,1)+1),INDEX($A$2:$A$2069,MATCH(C87,$A$2:$A$2069,1)-1):INDEX($A$2:$A$2069,MATCH(C87,$A$2:$A$2069,1)+1))</f>
        <v>#DIV/0!</v>
      </c>
      <c r="E87" s="113">
        <v>216.79999999999899</v>
      </c>
      <c r="F87" s="112" t="e">
        <f>FORECAST(E87,INDEX($D$2:$D$2069,MATCH(E87,$C$2:$C$2069,1)-1):INDEX($D$2:$D$2069,MATCH(E87,$C$2:$C$2069,1)+1),INDEX($C$2:$C$2069,MATCH(E87,$C$2:$C$2069,1)-1):INDEX($C$2:$C$2069,MATCH(E87,$C$2:$C$2069,1)+1))</f>
        <v>#DIV/0!</v>
      </c>
      <c r="G87" s="112">
        <v>242</v>
      </c>
      <c r="H87" s="114" t="e">
        <f>FORECAST(G87,INDEX($F$2:$F$2069,MATCH(G87,$E$2:$E$2069,1)-1):INDEX($F$2:$F$2069,MATCH(G87,$E$2:$E$2069,1)+1),INDEX($E$2:$E$2069,MATCH(G87,$E$2:$E$2069,1)-1):INDEX($E$2:$E$2069,MATCH(G87,$E$2:$E$2069,1)+1))</f>
        <v>#DIV/0!</v>
      </c>
      <c r="I87" s="112">
        <v>285</v>
      </c>
      <c r="J87" s="112" t="e">
        <f>FORECAST(I87,INDEX($H$2:$H$2069,MATCH(I87,$G$2:$G$2069,1)-1):INDEX($H$2:$H$2069,MATCH(I87,$G$2:$G$2069,1)+1),INDEX($G$2:$G$2069,MATCH(I87,$G$2:$G$2069,1)-1):INDEX($G$2:$G$2069,MATCH(I87,$G$2:$G$2069,1)+1))</f>
        <v>#DIV/0!</v>
      </c>
      <c r="K87" s="112" t="e">
        <f t="shared" si="1"/>
        <v>#DIV/0!</v>
      </c>
    </row>
    <row r="88" spans="1:11" x14ac:dyDescent="0.2">
      <c r="A88">
        <v>227.28200000000001</v>
      </c>
      <c r="B88"/>
      <c r="C88" s="112">
        <v>208.4</v>
      </c>
      <c r="D88" s="112" t="e">
        <f>FORECAST(C88,INDEX($B$2:$B$2069,MATCH(C88,$A$2:$A$2069,1)-1):INDEX($B$2:$B$2069,MATCH(C88,$A$2:$A$2069,1)+1),INDEX($A$2:$A$2069,MATCH(C88,$A$2:$A$2069,1)-1):INDEX($A$2:$A$2069,MATCH(C88,$A$2:$A$2069,1)+1))</f>
        <v>#DIV/0!</v>
      </c>
      <c r="E88" s="113">
        <v>216.99999999999901</v>
      </c>
      <c r="F88" s="112" t="e">
        <f>FORECAST(E88,INDEX($D$2:$D$2069,MATCH(E88,$C$2:$C$2069,1)-1):INDEX($D$2:$D$2069,MATCH(E88,$C$2:$C$2069,1)+1),INDEX($C$2:$C$2069,MATCH(E88,$C$2:$C$2069,1)-1):INDEX($C$2:$C$2069,MATCH(E88,$C$2:$C$2069,1)+1))</f>
        <v>#DIV/0!</v>
      </c>
      <c r="G88" s="112">
        <v>242.5</v>
      </c>
      <c r="H88" s="114" t="e">
        <f>FORECAST(G88,INDEX($F$2:$F$2069,MATCH(G88,$E$2:$E$2069,1)-1):INDEX($F$2:$F$2069,MATCH(G88,$E$2:$E$2069,1)+1),INDEX($E$2:$E$2069,MATCH(G88,$E$2:$E$2069,1)-1):INDEX($E$2:$E$2069,MATCH(G88,$E$2:$E$2069,1)+1))</f>
        <v>#DIV/0!</v>
      </c>
      <c r="I88" s="112">
        <v>286</v>
      </c>
      <c r="J88" s="112" t="e">
        <f>FORECAST(I88,INDEX($H$2:$H$2069,MATCH(I88,$G$2:$G$2069,1)-1):INDEX($H$2:$H$2069,MATCH(I88,$G$2:$G$2069,1)+1),INDEX($G$2:$G$2069,MATCH(I88,$G$2:$G$2069,1)-1):INDEX($G$2:$G$2069,MATCH(I88,$G$2:$G$2069,1)+1))</f>
        <v>#DIV/0!</v>
      </c>
      <c r="K88" s="112" t="e">
        <f t="shared" si="1"/>
        <v>#DIV/0!</v>
      </c>
    </row>
    <row r="89" spans="1:11" x14ac:dyDescent="0.2">
      <c r="A89">
        <v>227.64699999999999</v>
      </c>
      <c r="B89"/>
      <c r="C89" s="112">
        <v>208.5</v>
      </c>
      <c r="D89" s="112" t="e">
        <f>FORECAST(C89,INDEX($B$2:$B$2069,MATCH(C89,$A$2:$A$2069,1)-1):INDEX($B$2:$B$2069,MATCH(C89,$A$2:$A$2069,1)+1),INDEX($A$2:$A$2069,MATCH(C89,$A$2:$A$2069,1)-1):INDEX($A$2:$A$2069,MATCH(C89,$A$2:$A$2069,1)+1))</f>
        <v>#DIV/0!</v>
      </c>
      <c r="E89" s="113">
        <v>217.19999999999899</v>
      </c>
      <c r="F89" s="112" t="e">
        <f>FORECAST(E89,INDEX($D$2:$D$2069,MATCH(E89,$C$2:$C$2069,1)-1):INDEX($D$2:$D$2069,MATCH(E89,$C$2:$C$2069,1)+1),INDEX($C$2:$C$2069,MATCH(E89,$C$2:$C$2069,1)-1):INDEX($C$2:$C$2069,MATCH(E89,$C$2:$C$2069,1)+1))</f>
        <v>#DIV/0!</v>
      </c>
      <c r="G89" s="112">
        <v>243</v>
      </c>
      <c r="H89" s="114" t="e">
        <f>FORECAST(G89,INDEX($F$2:$F$2069,MATCH(G89,$E$2:$E$2069,1)-1):INDEX($F$2:$F$2069,MATCH(G89,$E$2:$E$2069,1)+1),INDEX($E$2:$E$2069,MATCH(G89,$E$2:$E$2069,1)-1):INDEX($E$2:$E$2069,MATCH(G89,$E$2:$E$2069,1)+1))</f>
        <v>#DIV/0!</v>
      </c>
      <c r="I89" s="112">
        <v>287</v>
      </c>
      <c r="J89" s="112" t="e">
        <f>FORECAST(I89,INDEX($H$2:$H$2069,MATCH(I89,$G$2:$G$2069,1)-1):INDEX($H$2:$H$2069,MATCH(I89,$G$2:$G$2069,1)+1),INDEX($G$2:$G$2069,MATCH(I89,$G$2:$G$2069,1)-1):INDEX($G$2:$G$2069,MATCH(I89,$G$2:$G$2069,1)+1))</f>
        <v>#DIV/0!</v>
      </c>
      <c r="K89" s="112" t="e">
        <f t="shared" si="1"/>
        <v>#DIV/0!</v>
      </c>
    </row>
    <row r="90" spans="1:11" x14ac:dyDescent="0.2">
      <c r="A90">
        <v>228.012</v>
      </c>
      <c r="B90"/>
      <c r="C90" s="112">
        <v>208.6</v>
      </c>
      <c r="D90" s="112" t="e">
        <f>FORECAST(C90,INDEX($B$2:$B$2069,MATCH(C90,$A$2:$A$2069,1)-1):INDEX($B$2:$B$2069,MATCH(C90,$A$2:$A$2069,1)+1),INDEX($A$2:$A$2069,MATCH(C90,$A$2:$A$2069,1)-1):INDEX($A$2:$A$2069,MATCH(C90,$A$2:$A$2069,1)+1))</f>
        <v>#DIV/0!</v>
      </c>
      <c r="E90" s="113">
        <v>217.39999999999901</v>
      </c>
      <c r="F90" s="112" t="e">
        <f>FORECAST(E90,INDEX($D$2:$D$2069,MATCH(E90,$C$2:$C$2069,1)-1):INDEX($D$2:$D$2069,MATCH(E90,$C$2:$C$2069,1)+1),INDEX($C$2:$C$2069,MATCH(E90,$C$2:$C$2069,1)-1):INDEX($C$2:$C$2069,MATCH(E90,$C$2:$C$2069,1)+1))</f>
        <v>#DIV/0!</v>
      </c>
      <c r="G90" s="112">
        <v>243.5</v>
      </c>
      <c r="H90" s="114" t="e">
        <f>FORECAST(G90,INDEX($F$2:$F$2069,MATCH(G90,$E$2:$E$2069,1)-1):INDEX($F$2:$F$2069,MATCH(G90,$E$2:$E$2069,1)+1),INDEX($E$2:$E$2069,MATCH(G90,$E$2:$E$2069,1)-1):INDEX($E$2:$E$2069,MATCH(G90,$E$2:$E$2069,1)+1))</f>
        <v>#DIV/0!</v>
      </c>
      <c r="I90" s="112">
        <v>288</v>
      </c>
      <c r="J90" s="112" t="e">
        <f>FORECAST(I90,INDEX($H$2:$H$2069,MATCH(I90,$G$2:$G$2069,1)-1):INDEX($H$2:$H$2069,MATCH(I90,$G$2:$G$2069,1)+1),INDEX($G$2:$G$2069,MATCH(I90,$G$2:$G$2069,1)-1):INDEX($G$2:$G$2069,MATCH(I90,$G$2:$G$2069,1)+1))</f>
        <v>#DIV/0!</v>
      </c>
      <c r="K90" s="112" t="e">
        <f t="shared" si="1"/>
        <v>#DIV/0!</v>
      </c>
    </row>
    <row r="91" spans="1:11" x14ac:dyDescent="0.2">
      <c r="A91">
        <v>228.37700000000001</v>
      </c>
      <c r="B91"/>
      <c r="C91" s="112">
        <v>208.7</v>
      </c>
      <c r="D91" s="112" t="e">
        <f>FORECAST(C91,INDEX($B$2:$B$2069,MATCH(C91,$A$2:$A$2069,1)-1):INDEX($B$2:$B$2069,MATCH(C91,$A$2:$A$2069,1)+1),INDEX($A$2:$A$2069,MATCH(C91,$A$2:$A$2069,1)-1):INDEX($A$2:$A$2069,MATCH(C91,$A$2:$A$2069,1)+1))</f>
        <v>#DIV/0!</v>
      </c>
      <c r="E91" s="113">
        <v>217.599999999999</v>
      </c>
      <c r="F91" s="112" t="e">
        <f>FORECAST(E91,INDEX($D$2:$D$2069,MATCH(E91,$C$2:$C$2069,1)-1):INDEX($D$2:$D$2069,MATCH(E91,$C$2:$C$2069,1)+1),INDEX($C$2:$C$2069,MATCH(E91,$C$2:$C$2069,1)-1):INDEX($C$2:$C$2069,MATCH(E91,$C$2:$C$2069,1)+1))</f>
        <v>#DIV/0!</v>
      </c>
      <c r="G91" s="112">
        <v>244</v>
      </c>
      <c r="H91" s="114" t="e">
        <f>FORECAST(G91,INDEX($F$2:$F$2069,MATCH(G91,$E$2:$E$2069,1)-1):INDEX($F$2:$F$2069,MATCH(G91,$E$2:$E$2069,1)+1),INDEX($E$2:$E$2069,MATCH(G91,$E$2:$E$2069,1)-1):INDEX($E$2:$E$2069,MATCH(G91,$E$2:$E$2069,1)+1))</f>
        <v>#DIV/0!</v>
      </c>
      <c r="I91" s="112">
        <v>289</v>
      </c>
      <c r="J91" s="112" t="e">
        <f>FORECAST(I91,INDEX($H$2:$H$2069,MATCH(I91,$G$2:$G$2069,1)-1):INDEX($H$2:$H$2069,MATCH(I91,$G$2:$G$2069,1)+1),INDEX($G$2:$G$2069,MATCH(I91,$G$2:$G$2069,1)-1):INDEX($G$2:$G$2069,MATCH(I91,$G$2:$G$2069,1)+1))</f>
        <v>#DIV/0!</v>
      </c>
      <c r="K91" s="112" t="e">
        <f t="shared" si="1"/>
        <v>#DIV/0!</v>
      </c>
    </row>
    <row r="92" spans="1:11" x14ac:dyDescent="0.2">
      <c r="A92">
        <v>228.74199999999999</v>
      </c>
      <c r="B92"/>
      <c r="C92" s="112">
        <v>208.79999999999899</v>
      </c>
      <c r="D92" s="112" t="e">
        <f>FORECAST(C92,INDEX($B$2:$B$2069,MATCH(C92,$A$2:$A$2069,1)-1):INDEX($B$2:$B$2069,MATCH(C92,$A$2:$A$2069,1)+1),INDEX($A$2:$A$2069,MATCH(C92,$A$2:$A$2069,1)-1):INDEX($A$2:$A$2069,MATCH(C92,$A$2:$A$2069,1)+1))</f>
        <v>#DIV/0!</v>
      </c>
      <c r="E92" s="113">
        <v>217.79999999999899</v>
      </c>
      <c r="F92" s="112" t="e">
        <f>FORECAST(E92,INDEX($D$2:$D$2069,MATCH(E92,$C$2:$C$2069,1)-1):INDEX($D$2:$D$2069,MATCH(E92,$C$2:$C$2069,1)+1),INDEX($C$2:$C$2069,MATCH(E92,$C$2:$C$2069,1)-1):INDEX($C$2:$C$2069,MATCH(E92,$C$2:$C$2069,1)+1))</f>
        <v>#DIV/0!</v>
      </c>
      <c r="G92" s="112">
        <v>244.5</v>
      </c>
      <c r="H92" s="114" t="e">
        <f>FORECAST(G92,INDEX($F$2:$F$2069,MATCH(G92,$E$2:$E$2069,1)-1):INDEX($F$2:$F$2069,MATCH(G92,$E$2:$E$2069,1)+1),INDEX($E$2:$E$2069,MATCH(G92,$E$2:$E$2069,1)-1):INDEX($E$2:$E$2069,MATCH(G92,$E$2:$E$2069,1)+1))</f>
        <v>#DIV/0!</v>
      </c>
      <c r="I92" s="112">
        <v>290</v>
      </c>
      <c r="J92" s="112" t="e">
        <f>FORECAST(I92,INDEX($H$2:$H$2069,MATCH(I92,$G$2:$G$2069,1)-1):INDEX($H$2:$H$2069,MATCH(I92,$G$2:$G$2069,1)+1),INDEX($G$2:$G$2069,MATCH(I92,$G$2:$G$2069,1)-1):INDEX($G$2:$G$2069,MATCH(I92,$G$2:$G$2069,1)+1))</f>
        <v>#DIV/0!</v>
      </c>
      <c r="K92" s="112" t="e">
        <f t="shared" si="1"/>
        <v>#DIV/0!</v>
      </c>
    </row>
    <row r="93" spans="1:11" x14ac:dyDescent="0.2">
      <c r="A93">
        <v>229.107</v>
      </c>
      <c r="B93"/>
      <c r="C93" s="112">
        <v>208.89999999999901</v>
      </c>
      <c r="D93" s="112" t="e">
        <f>FORECAST(C93,INDEX($B$2:$B$2069,MATCH(C93,$A$2:$A$2069,1)-1):INDEX($B$2:$B$2069,MATCH(C93,$A$2:$A$2069,1)+1),INDEX($A$2:$A$2069,MATCH(C93,$A$2:$A$2069,1)-1):INDEX($A$2:$A$2069,MATCH(C93,$A$2:$A$2069,1)+1))</f>
        <v>#DIV/0!</v>
      </c>
      <c r="E93" s="113">
        <v>217.99999999999901</v>
      </c>
      <c r="F93" s="112" t="e">
        <f>FORECAST(E93,INDEX($D$2:$D$2069,MATCH(E93,$C$2:$C$2069,1)-1):INDEX($D$2:$D$2069,MATCH(E93,$C$2:$C$2069,1)+1),INDEX($C$2:$C$2069,MATCH(E93,$C$2:$C$2069,1)-1):INDEX($C$2:$C$2069,MATCH(E93,$C$2:$C$2069,1)+1))</f>
        <v>#DIV/0!</v>
      </c>
      <c r="G93" s="112">
        <v>245</v>
      </c>
      <c r="H93" s="114" t="e">
        <f>FORECAST(G93,INDEX($F$2:$F$2069,MATCH(G93,$E$2:$E$2069,1)-1):INDEX($F$2:$F$2069,MATCH(G93,$E$2:$E$2069,1)+1),INDEX($E$2:$E$2069,MATCH(G93,$E$2:$E$2069,1)-1):INDEX($E$2:$E$2069,MATCH(G93,$E$2:$E$2069,1)+1))</f>
        <v>#DIV/0!</v>
      </c>
      <c r="I93" s="112">
        <v>291</v>
      </c>
      <c r="J93" s="112" t="e">
        <f>FORECAST(I93,INDEX($H$2:$H$2069,MATCH(I93,$G$2:$G$2069,1)-1):INDEX($H$2:$H$2069,MATCH(I93,$G$2:$G$2069,1)+1),INDEX($G$2:$G$2069,MATCH(I93,$G$2:$G$2069,1)-1):INDEX($G$2:$G$2069,MATCH(I93,$G$2:$G$2069,1)+1))</f>
        <v>#DIV/0!</v>
      </c>
      <c r="K93" s="112" t="e">
        <f t="shared" si="1"/>
        <v>#DIV/0!</v>
      </c>
    </row>
    <row r="94" spans="1:11" x14ac:dyDescent="0.2">
      <c r="A94">
        <v>229.471</v>
      </c>
      <c r="B94"/>
      <c r="C94" s="112">
        <v>208.99999999999901</v>
      </c>
      <c r="D94" s="112" t="e">
        <f>FORECAST(C94,INDEX($B$2:$B$2069,MATCH(C94,$A$2:$A$2069,1)-1):INDEX($B$2:$B$2069,MATCH(C94,$A$2:$A$2069,1)+1),INDEX($A$2:$A$2069,MATCH(C94,$A$2:$A$2069,1)-1):INDEX($A$2:$A$2069,MATCH(C94,$A$2:$A$2069,1)+1))</f>
        <v>#DIV/0!</v>
      </c>
      <c r="E94" s="113">
        <v>218.19999999999899</v>
      </c>
      <c r="F94" s="112" t="e">
        <f>FORECAST(E94,INDEX($D$2:$D$2069,MATCH(E94,$C$2:$C$2069,1)-1):INDEX($D$2:$D$2069,MATCH(E94,$C$2:$C$2069,1)+1),INDEX($C$2:$C$2069,MATCH(E94,$C$2:$C$2069,1)-1):INDEX($C$2:$C$2069,MATCH(E94,$C$2:$C$2069,1)+1))</f>
        <v>#DIV/0!</v>
      </c>
      <c r="G94" s="112">
        <v>245.5</v>
      </c>
      <c r="H94" s="114" t="e">
        <f>FORECAST(G94,INDEX($F$2:$F$2069,MATCH(G94,$E$2:$E$2069,1)-1):INDEX($F$2:$F$2069,MATCH(G94,$E$2:$E$2069,1)+1),INDEX($E$2:$E$2069,MATCH(G94,$E$2:$E$2069,1)-1):INDEX($E$2:$E$2069,MATCH(G94,$E$2:$E$2069,1)+1))</f>
        <v>#DIV/0!</v>
      </c>
      <c r="I94" s="112">
        <v>292</v>
      </c>
      <c r="J94" s="112" t="e">
        <f>FORECAST(I94,INDEX($H$2:$H$2069,MATCH(I94,$G$2:$G$2069,1)-1):INDEX($H$2:$H$2069,MATCH(I94,$G$2:$G$2069,1)+1),INDEX($G$2:$G$2069,MATCH(I94,$G$2:$G$2069,1)-1):INDEX($G$2:$G$2069,MATCH(I94,$G$2:$G$2069,1)+1))</f>
        <v>#DIV/0!</v>
      </c>
      <c r="K94" s="112" t="e">
        <f t="shared" si="1"/>
        <v>#DIV/0!</v>
      </c>
    </row>
    <row r="95" spans="1:11" x14ac:dyDescent="0.2">
      <c r="A95">
        <v>229.83600000000001</v>
      </c>
      <c r="B95"/>
      <c r="C95" s="112">
        <v>209.099999999999</v>
      </c>
      <c r="D95" s="112" t="e">
        <f>FORECAST(C95,INDEX($B$2:$B$2069,MATCH(C95,$A$2:$A$2069,1)-1):INDEX($B$2:$B$2069,MATCH(C95,$A$2:$A$2069,1)+1),INDEX($A$2:$A$2069,MATCH(C95,$A$2:$A$2069,1)-1):INDEX($A$2:$A$2069,MATCH(C95,$A$2:$A$2069,1)+1))</f>
        <v>#DIV/0!</v>
      </c>
      <c r="E95" s="113">
        <v>218.39999999999901</v>
      </c>
      <c r="F95" s="112" t="e">
        <f>FORECAST(E95,INDEX($D$2:$D$2069,MATCH(E95,$C$2:$C$2069,1)-1):INDEX($D$2:$D$2069,MATCH(E95,$C$2:$C$2069,1)+1),INDEX($C$2:$C$2069,MATCH(E95,$C$2:$C$2069,1)-1):INDEX($C$2:$C$2069,MATCH(E95,$C$2:$C$2069,1)+1))</f>
        <v>#DIV/0!</v>
      </c>
      <c r="G95" s="112">
        <v>246</v>
      </c>
      <c r="H95" s="114" t="e">
        <f>FORECAST(G95,INDEX($F$2:$F$2069,MATCH(G95,$E$2:$E$2069,1)-1):INDEX($F$2:$F$2069,MATCH(G95,$E$2:$E$2069,1)+1),INDEX($E$2:$E$2069,MATCH(G95,$E$2:$E$2069,1)-1):INDEX($E$2:$E$2069,MATCH(G95,$E$2:$E$2069,1)+1))</f>
        <v>#DIV/0!</v>
      </c>
      <c r="I95" s="112">
        <v>293</v>
      </c>
      <c r="J95" s="112" t="e">
        <f>FORECAST(I95,INDEX($H$2:$H$2069,MATCH(I95,$G$2:$G$2069,1)-1):INDEX($H$2:$H$2069,MATCH(I95,$G$2:$G$2069,1)+1),INDEX($G$2:$G$2069,MATCH(I95,$G$2:$G$2069,1)-1):INDEX($G$2:$G$2069,MATCH(I95,$G$2:$G$2069,1)+1))</f>
        <v>#DIV/0!</v>
      </c>
      <c r="K95" s="112" t="e">
        <f t="shared" si="1"/>
        <v>#DIV/0!</v>
      </c>
    </row>
    <row r="96" spans="1:11" x14ac:dyDescent="0.2">
      <c r="A96">
        <v>230.20099999999999</v>
      </c>
      <c r="B96"/>
      <c r="C96" s="112">
        <v>209.19999999999899</v>
      </c>
      <c r="D96" s="112" t="e">
        <f>FORECAST(C96,INDEX($B$2:$B$2069,MATCH(C96,$A$2:$A$2069,1)-1):INDEX($B$2:$B$2069,MATCH(C96,$A$2:$A$2069,1)+1),INDEX($A$2:$A$2069,MATCH(C96,$A$2:$A$2069,1)-1):INDEX($A$2:$A$2069,MATCH(C96,$A$2:$A$2069,1)+1))</f>
        <v>#DIV/0!</v>
      </c>
      <c r="E96" s="113">
        <v>218.599999999999</v>
      </c>
      <c r="F96" s="112" t="e">
        <f>FORECAST(E96,INDEX($D$2:$D$2069,MATCH(E96,$C$2:$C$2069,1)-1):INDEX($D$2:$D$2069,MATCH(E96,$C$2:$C$2069,1)+1),INDEX($C$2:$C$2069,MATCH(E96,$C$2:$C$2069,1)-1):INDEX($C$2:$C$2069,MATCH(E96,$C$2:$C$2069,1)+1))</f>
        <v>#DIV/0!</v>
      </c>
      <c r="G96" s="112">
        <v>246.5</v>
      </c>
      <c r="H96" s="114" t="e">
        <f>FORECAST(G96,INDEX($F$2:$F$2069,MATCH(G96,$E$2:$E$2069,1)-1):INDEX($F$2:$F$2069,MATCH(G96,$E$2:$E$2069,1)+1),INDEX($E$2:$E$2069,MATCH(G96,$E$2:$E$2069,1)-1):INDEX($E$2:$E$2069,MATCH(G96,$E$2:$E$2069,1)+1))</f>
        <v>#DIV/0!</v>
      </c>
      <c r="I96" s="112">
        <v>294</v>
      </c>
      <c r="J96" s="112" t="e">
        <f>FORECAST(I96,INDEX($H$2:$H$2069,MATCH(I96,$G$2:$G$2069,1)-1):INDEX($H$2:$H$2069,MATCH(I96,$G$2:$G$2069,1)+1),INDEX($G$2:$G$2069,MATCH(I96,$G$2:$G$2069,1)-1):INDEX($G$2:$G$2069,MATCH(I96,$G$2:$G$2069,1)+1))</f>
        <v>#DIV/0!</v>
      </c>
      <c r="K96" s="112" t="e">
        <f t="shared" si="1"/>
        <v>#DIV/0!</v>
      </c>
    </row>
    <row r="97" spans="1:11" x14ac:dyDescent="0.2">
      <c r="A97">
        <v>230.565</v>
      </c>
      <c r="B97"/>
      <c r="C97" s="112">
        <v>209.29999999999899</v>
      </c>
      <c r="D97" s="112" t="e">
        <f>FORECAST(C97,INDEX($B$2:$B$2069,MATCH(C97,$A$2:$A$2069,1)-1):INDEX($B$2:$B$2069,MATCH(C97,$A$2:$A$2069,1)+1),INDEX($A$2:$A$2069,MATCH(C97,$A$2:$A$2069,1)-1):INDEX($A$2:$A$2069,MATCH(C97,$A$2:$A$2069,1)+1))</f>
        <v>#DIV/0!</v>
      </c>
      <c r="E97" s="113">
        <v>218.79999999999899</v>
      </c>
      <c r="F97" s="112" t="e">
        <f>FORECAST(E97,INDEX($D$2:$D$2069,MATCH(E97,$C$2:$C$2069,1)-1):INDEX($D$2:$D$2069,MATCH(E97,$C$2:$C$2069,1)+1),INDEX($C$2:$C$2069,MATCH(E97,$C$2:$C$2069,1)-1):INDEX($C$2:$C$2069,MATCH(E97,$C$2:$C$2069,1)+1))</f>
        <v>#DIV/0!</v>
      </c>
      <c r="G97" s="112">
        <v>247</v>
      </c>
      <c r="H97" s="114" t="e">
        <f>FORECAST(G97,INDEX($F$2:$F$2069,MATCH(G97,$E$2:$E$2069,1)-1):INDEX($F$2:$F$2069,MATCH(G97,$E$2:$E$2069,1)+1),INDEX($E$2:$E$2069,MATCH(G97,$E$2:$E$2069,1)-1):INDEX($E$2:$E$2069,MATCH(G97,$E$2:$E$2069,1)+1))</f>
        <v>#DIV/0!</v>
      </c>
      <c r="I97" s="112">
        <v>295</v>
      </c>
      <c r="J97" s="112" t="e">
        <f>FORECAST(I97,INDEX($H$2:$H$2069,MATCH(I97,$G$2:$G$2069,1)-1):INDEX($H$2:$H$2069,MATCH(I97,$G$2:$G$2069,1)+1),INDEX($G$2:$G$2069,MATCH(I97,$G$2:$G$2069,1)-1):INDEX($G$2:$G$2069,MATCH(I97,$G$2:$G$2069,1)+1))</f>
        <v>#DIV/0!</v>
      </c>
      <c r="K97" s="112" t="e">
        <f t="shared" si="1"/>
        <v>#DIV/0!</v>
      </c>
    </row>
    <row r="98" spans="1:11" x14ac:dyDescent="0.2">
      <c r="A98">
        <v>230.929</v>
      </c>
      <c r="B98"/>
      <c r="C98" s="112">
        <v>209.39999999999901</v>
      </c>
      <c r="D98" s="112" t="e">
        <f>FORECAST(C98,INDEX($B$2:$B$2069,MATCH(C98,$A$2:$A$2069,1)-1):INDEX($B$2:$B$2069,MATCH(C98,$A$2:$A$2069,1)+1),INDEX($A$2:$A$2069,MATCH(C98,$A$2:$A$2069,1)-1):INDEX($A$2:$A$2069,MATCH(C98,$A$2:$A$2069,1)+1))</f>
        <v>#DIV/0!</v>
      </c>
      <c r="E98" s="113">
        <v>218.99999999999901</v>
      </c>
      <c r="F98" s="112" t="e">
        <f>FORECAST(E98,INDEX($D$2:$D$2069,MATCH(E98,$C$2:$C$2069,1)-1):INDEX($D$2:$D$2069,MATCH(E98,$C$2:$C$2069,1)+1),INDEX($C$2:$C$2069,MATCH(E98,$C$2:$C$2069,1)-1):INDEX($C$2:$C$2069,MATCH(E98,$C$2:$C$2069,1)+1))</f>
        <v>#DIV/0!</v>
      </c>
      <c r="G98" s="112">
        <v>247.5</v>
      </c>
      <c r="H98" s="114" t="e">
        <f>FORECAST(G98,INDEX($F$2:$F$2069,MATCH(G98,$E$2:$E$2069,1)-1):INDEX($F$2:$F$2069,MATCH(G98,$E$2:$E$2069,1)+1),INDEX($E$2:$E$2069,MATCH(G98,$E$2:$E$2069,1)-1):INDEX($E$2:$E$2069,MATCH(G98,$E$2:$E$2069,1)+1))</f>
        <v>#DIV/0!</v>
      </c>
      <c r="I98" s="112">
        <v>296</v>
      </c>
      <c r="J98" s="112" t="e">
        <f>FORECAST(I98,INDEX($H$2:$H$2069,MATCH(I98,$G$2:$G$2069,1)-1):INDEX($H$2:$H$2069,MATCH(I98,$G$2:$G$2069,1)+1),INDEX($G$2:$G$2069,MATCH(I98,$G$2:$G$2069,1)-1):INDEX($G$2:$G$2069,MATCH(I98,$G$2:$G$2069,1)+1))</f>
        <v>#DIV/0!</v>
      </c>
      <c r="K98" s="112" t="e">
        <f t="shared" si="1"/>
        <v>#DIV/0!</v>
      </c>
    </row>
    <row r="99" spans="1:11" x14ac:dyDescent="0.2">
      <c r="A99">
        <v>231.29400000000001</v>
      </c>
      <c r="B99"/>
      <c r="C99" s="112">
        <v>209.49999999999901</v>
      </c>
      <c r="D99" s="112" t="e">
        <f>FORECAST(C99,INDEX($B$2:$B$2069,MATCH(C99,$A$2:$A$2069,1)-1):INDEX($B$2:$B$2069,MATCH(C99,$A$2:$A$2069,1)+1),INDEX($A$2:$A$2069,MATCH(C99,$A$2:$A$2069,1)-1):INDEX($A$2:$A$2069,MATCH(C99,$A$2:$A$2069,1)+1))</f>
        <v>#DIV/0!</v>
      </c>
      <c r="E99" s="113">
        <v>219.19999999999899</v>
      </c>
      <c r="F99" s="112" t="e">
        <f>FORECAST(E99,INDEX($D$2:$D$2069,MATCH(E99,$C$2:$C$2069,1)-1):INDEX($D$2:$D$2069,MATCH(E99,$C$2:$C$2069,1)+1),INDEX($C$2:$C$2069,MATCH(E99,$C$2:$C$2069,1)-1):INDEX($C$2:$C$2069,MATCH(E99,$C$2:$C$2069,1)+1))</f>
        <v>#DIV/0!</v>
      </c>
      <c r="G99" s="112">
        <v>248</v>
      </c>
      <c r="H99" s="114" t="e">
        <f>FORECAST(G99,INDEX($F$2:$F$2069,MATCH(G99,$E$2:$E$2069,1)-1):INDEX($F$2:$F$2069,MATCH(G99,$E$2:$E$2069,1)+1),INDEX($E$2:$E$2069,MATCH(G99,$E$2:$E$2069,1)-1):INDEX($E$2:$E$2069,MATCH(G99,$E$2:$E$2069,1)+1))</f>
        <v>#DIV/0!</v>
      </c>
      <c r="I99" s="112">
        <v>297</v>
      </c>
      <c r="J99" s="112" t="e">
        <f>FORECAST(I99,INDEX($H$2:$H$2069,MATCH(I99,$G$2:$G$2069,1)-1):INDEX($H$2:$H$2069,MATCH(I99,$G$2:$G$2069,1)+1),INDEX($G$2:$G$2069,MATCH(I99,$G$2:$G$2069,1)-1):INDEX($G$2:$G$2069,MATCH(I99,$G$2:$G$2069,1)+1))</f>
        <v>#DIV/0!</v>
      </c>
      <c r="K99" s="112" t="e">
        <f t="shared" si="1"/>
        <v>#DIV/0!</v>
      </c>
    </row>
    <row r="100" spans="1:11" x14ac:dyDescent="0.2">
      <c r="A100">
        <v>231.65799999999999</v>
      </c>
      <c r="B100"/>
      <c r="C100" s="112">
        <v>209.599999999999</v>
      </c>
      <c r="D100" s="112" t="e">
        <f>FORECAST(C100,INDEX($B$2:$B$2069,MATCH(C100,$A$2:$A$2069,1)-1):INDEX($B$2:$B$2069,MATCH(C100,$A$2:$A$2069,1)+1),INDEX($A$2:$A$2069,MATCH(C100,$A$2:$A$2069,1)-1):INDEX($A$2:$A$2069,MATCH(C100,$A$2:$A$2069,1)+1))</f>
        <v>#DIV/0!</v>
      </c>
      <c r="E100" s="113">
        <v>219.39999999999901</v>
      </c>
      <c r="F100" s="112" t="e">
        <f>FORECAST(E100,INDEX($D$2:$D$2069,MATCH(E100,$C$2:$C$2069,1)-1):INDEX($D$2:$D$2069,MATCH(E100,$C$2:$C$2069,1)+1),INDEX($C$2:$C$2069,MATCH(E100,$C$2:$C$2069,1)-1):INDEX($C$2:$C$2069,MATCH(E100,$C$2:$C$2069,1)+1))</f>
        <v>#DIV/0!</v>
      </c>
      <c r="G100" s="112">
        <v>248.5</v>
      </c>
      <c r="H100" s="114" t="e">
        <f>FORECAST(G100,INDEX($F$2:$F$2069,MATCH(G100,$E$2:$E$2069,1)-1):INDEX($F$2:$F$2069,MATCH(G100,$E$2:$E$2069,1)+1),INDEX($E$2:$E$2069,MATCH(G100,$E$2:$E$2069,1)-1):INDEX($E$2:$E$2069,MATCH(G100,$E$2:$E$2069,1)+1))</f>
        <v>#DIV/0!</v>
      </c>
      <c r="I100" s="112">
        <v>298</v>
      </c>
      <c r="J100" s="112" t="e">
        <f>FORECAST(I100,INDEX($H$2:$H$2069,MATCH(I100,$G$2:$G$2069,1)-1):INDEX($H$2:$H$2069,MATCH(I100,$G$2:$G$2069,1)+1),INDEX($G$2:$G$2069,MATCH(I100,$G$2:$G$2069,1)-1):INDEX($G$2:$G$2069,MATCH(I100,$G$2:$G$2069,1)+1))</f>
        <v>#DIV/0!</v>
      </c>
      <c r="K100" s="112" t="e">
        <f t="shared" si="1"/>
        <v>#DIV/0!</v>
      </c>
    </row>
    <row r="101" spans="1:11" x14ac:dyDescent="0.2">
      <c r="A101">
        <v>232.02199999999999</v>
      </c>
      <c r="B101"/>
      <c r="C101" s="112">
        <v>209.69999999999899</v>
      </c>
      <c r="D101" s="112" t="e">
        <f>FORECAST(C101,INDEX($B$2:$B$2069,MATCH(C101,$A$2:$A$2069,1)-1):INDEX($B$2:$B$2069,MATCH(C101,$A$2:$A$2069,1)+1),INDEX($A$2:$A$2069,MATCH(C101,$A$2:$A$2069,1)-1):INDEX($A$2:$A$2069,MATCH(C101,$A$2:$A$2069,1)+1))</f>
        <v>#DIV/0!</v>
      </c>
      <c r="E101" s="113">
        <v>219.599999999999</v>
      </c>
      <c r="F101" s="112" t="e">
        <f>FORECAST(E101,INDEX($D$2:$D$2069,MATCH(E101,$C$2:$C$2069,1)-1):INDEX($D$2:$D$2069,MATCH(E101,$C$2:$C$2069,1)+1),INDEX($C$2:$C$2069,MATCH(E101,$C$2:$C$2069,1)-1):INDEX($C$2:$C$2069,MATCH(E101,$C$2:$C$2069,1)+1))</f>
        <v>#DIV/0!</v>
      </c>
      <c r="G101" s="112">
        <v>249</v>
      </c>
      <c r="H101" s="114" t="e">
        <f>FORECAST(G101,INDEX($F$2:$F$2069,MATCH(G101,$E$2:$E$2069,1)-1):INDEX($F$2:$F$2069,MATCH(G101,$E$2:$E$2069,1)+1),INDEX($E$2:$E$2069,MATCH(G101,$E$2:$E$2069,1)-1):INDEX($E$2:$E$2069,MATCH(G101,$E$2:$E$2069,1)+1))</f>
        <v>#DIV/0!</v>
      </c>
      <c r="I101" s="112">
        <v>299</v>
      </c>
      <c r="J101" s="112" t="e">
        <f>FORECAST(I101,INDEX($H$2:$H$2069,MATCH(I101,$G$2:$G$2069,1)-1):INDEX($H$2:$H$2069,MATCH(I101,$G$2:$G$2069,1)+1),INDEX($G$2:$G$2069,MATCH(I101,$G$2:$G$2069,1)-1):INDEX($G$2:$G$2069,MATCH(I101,$G$2:$G$2069,1)+1))</f>
        <v>#DIV/0!</v>
      </c>
      <c r="K101" s="112" t="e">
        <f t="shared" si="1"/>
        <v>#DIV/0!</v>
      </c>
    </row>
    <row r="102" spans="1:11" x14ac:dyDescent="0.2">
      <c r="A102">
        <v>232.386</v>
      </c>
      <c r="B102"/>
      <c r="C102" s="112">
        <v>209.79999999999899</v>
      </c>
      <c r="D102" s="112" t="e">
        <f>FORECAST(C102,INDEX($B$2:$B$2069,MATCH(C102,$A$2:$A$2069,1)-1):INDEX($B$2:$B$2069,MATCH(C102,$A$2:$A$2069,1)+1),INDEX($A$2:$A$2069,MATCH(C102,$A$2:$A$2069,1)-1):INDEX($A$2:$A$2069,MATCH(C102,$A$2:$A$2069,1)+1))</f>
        <v>#DIV/0!</v>
      </c>
      <c r="E102" s="113">
        <v>219.79999999999899</v>
      </c>
      <c r="F102" s="112" t="e">
        <f>FORECAST(E102,INDEX($D$2:$D$2069,MATCH(E102,$C$2:$C$2069,1)-1):INDEX($D$2:$D$2069,MATCH(E102,$C$2:$C$2069,1)+1),INDEX($C$2:$C$2069,MATCH(E102,$C$2:$C$2069,1)-1):INDEX($C$2:$C$2069,MATCH(E102,$C$2:$C$2069,1)+1))</f>
        <v>#DIV/0!</v>
      </c>
      <c r="G102" s="112">
        <v>249.5</v>
      </c>
      <c r="H102" s="114" t="e">
        <f>FORECAST(G102,INDEX($F$2:$F$2069,MATCH(G102,$E$2:$E$2069,1)-1):INDEX($F$2:$F$2069,MATCH(G102,$E$2:$E$2069,1)+1),INDEX($E$2:$E$2069,MATCH(G102,$E$2:$E$2069,1)-1):INDEX($E$2:$E$2069,MATCH(G102,$E$2:$E$2069,1)+1))</f>
        <v>#DIV/0!</v>
      </c>
      <c r="I102" s="112">
        <v>300</v>
      </c>
      <c r="J102" s="112" t="e">
        <f>FORECAST(I102,INDEX($H$2:$H$2069,MATCH(I102,$G$2:$G$2069,1)-1):INDEX($H$2:$H$2069,MATCH(I102,$G$2:$G$2069,1)+1),INDEX($G$2:$G$2069,MATCH(I102,$G$2:$G$2069,1)-1):INDEX($G$2:$G$2069,MATCH(I102,$G$2:$G$2069,1)+1))</f>
        <v>#DIV/0!</v>
      </c>
      <c r="K102" s="112" t="e">
        <f t="shared" si="1"/>
        <v>#DIV/0!</v>
      </c>
    </row>
    <row r="103" spans="1:11" x14ac:dyDescent="0.2">
      <c r="A103">
        <v>232.75</v>
      </c>
      <c r="B103"/>
      <c r="C103" s="112">
        <v>209.89999999999901</v>
      </c>
      <c r="D103" s="112" t="e">
        <f>FORECAST(C103,INDEX($B$2:$B$2069,MATCH(C103,$A$2:$A$2069,1)-1):INDEX($B$2:$B$2069,MATCH(C103,$A$2:$A$2069,1)+1),INDEX($A$2:$A$2069,MATCH(C103,$A$2:$A$2069,1)-1):INDEX($A$2:$A$2069,MATCH(C103,$A$2:$A$2069,1)+1))</f>
        <v>#DIV/0!</v>
      </c>
      <c r="E103" s="113">
        <v>219.99999999999901</v>
      </c>
      <c r="F103" s="112" t="e">
        <f>FORECAST(E103,INDEX($D$2:$D$2069,MATCH(E103,$C$2:$C$2069,1)-1):INDEX($D$2:$D$2069,MATCH(E103,$C$2:$C$2069,1)+1),INDEX($C$2:$C$2069,MATCH(E103,$C$2:$C$2069,1)-1):INDEX($C$2:$C$2069,MATCH(E103,$C$2:$C$2069,1)+1))</f>
        <v>#DIV/0!</v>
      </c>
      <c r="G103" s="112">
        <v>250</v>
      </c>
      <c r="H103" s="114" t="e">
        <f>FORECAST(G103,INDEX($F$2:$F$2069,MATCH(G103,$E$2:$E$2069,1)-1):INDEX($F$2:$F$2069,MATCH(G103,$E$2:$E$2069,1)+1),INDEX($E$2:$E$2069,MATCH(G103,$E$2:$E$2069,1)-1):INDEX($E$2:$E$2069,MATCH(G103,$E$2:$E$2069,1)+1))</f>
        <v>#DIV/0!</v>
      </c>
      <c r="I103" s="112">
        <v>301</v>
      </c>
      <c r="J103" s="112" t="e">
        <f>FORECAST(I103,INDEX($H$2:$H$2069,MATCH(I103,$G$2:$G$2069,1)-1):INDEX($H$2:$H$2069,MATCH(I103,$G$2:$G$2069,1)+1),INDEX($G$2:$G$2069,MATCH(I103,$G$2:$G$2069,1)-1):INDEX($G$2:$G$2069,MATCH(I103,$G$2:$G$2069,1)+1))</f>
        <v>#DIV/0!</v>
      </c>
      <c r="K103" s="112" t="e">
        <f t="shared" si="1"/>
        <v>#DIV/0!</v>
      </c>
    </row>
    <row r="104" spans="1:11" x14ac:dyDescent="0.2">
      <c r="A104">
        <v>233.114</v>
      </c>
      <c r="B104"/>
      <c r="C104" s="112">
        <v>209.99999999999901</v>
      </c>
      <c r="D104" s="112" t="e">
        <f>FORECAST(C104,INDEX($B$2:$B$2069,MATCH(C104,$A$2:$A$2069,1)-1):INDEX($B$2:$B$2069,MATCH(C104,$A$2:$A$2069,1)+1),INDEX($A$2:$A$2069,MATCH(C104,$A$2:$A$2069,1)-1):INDEX($A$2:$A$2069,MATCH(C104,$A$2:$A$2069,1)+1))</f>
        <v>#DIV/0!</v>
      </c>
      <c r="E104" s="113">
        <v>220.19999999999899</v>
      </c>
      <c r="F104" s="112" t="e">
        <f>FORECAST(E104,INDEX($D$2:$D$2069,MATCH(E104,$C$2:$C$2069,1)-1):INDEX($D$2:$D$2069,MATCH(E104,$C$2:$C$2069,1)+1),INDEX($C$2:$C$2069,MATCH(E104,$C$2:$C$2069,1)-1):INDEX($C$2:$C$2069,MATCH(E104,$C$2:$C$2069,1)+1))</f>
        <v>#DIV/0!</v>
      </c>
      <c r="G104" s="112">
        <v>250.5</v>
      </c>
      <c r="H104" s="114" t="e">
        <f>FORECAST(G104,INDEX($F$2:$F$2069,MATCH(G104,$E$2:$E$2069,1)-1):INDEX($F$2:$F$2069,MATCH(G104,$E$2:$E$2069,1)+1),INDEX($E$2:$E$2069,MATCH(G104,$E$2:$E$2069,1)-1):INDEX($E$2:$E$2069,MATCH(G104,$E$2:$E$2069,1)+1))</f>
        <v>#DIV/0!</v>
      </c>
      <c r="I104" s="112">
        <v>302</v>
      </c>
      <c r="J104" s="112" t="e">
        <f>FORECAST(I104,INDEX($H$2:$H$2069,MATCH(I104,$G$2:$G$2069,1)-1):INDEX($H$2:$H$2069,MATCH(I104,$G$2:$G$2069,1)+1),INDEX($G$2:$G$2069,MATCH(I104,$G$2:$G$2069,1)-1):INDEX($G$2:$G$2069,MATCH(I104,$G$2:$G$2069,1)+1))</f>
        <v>#DIV/0!</v>
      </c>
      <c r="K104" s="112" t="e">
        <f t="shared" si="1"/>
        <v>#DIV/0!</v>
      </c>
    </row>
    <row r="105" spans="1:11" x14ac:dyDescent="0.2">
      <c r="A105">
        <v>233.47800000000001</v>
      </c>
      <c r="B105"/>
      <c r="C105" s="112">
        <v>210.099999999999</v>
      </c>
      <c r="D105" s="112" t="e">
        <f>FORECAST(C105,INDEX($B$2:$B$2069,MATCH(C105,$A$2:$A$2069,1)-1):INDEX($B$2:$B$2069,MATCH(C105,$A$2:$A$2069,1)+1),INDEX($A$2:$A$2069,MATCH(C105,$A$2:$A$2069,1)-1):INDEX($A$2:$A$2069,MATCH(C105,$A$2:$A$2069,1)+1))</f>
        <v>#DIV/0!</v>
      </c>
      <c r="E105" s="113">
        <v>220.39999999999901</v>
      </c>
      <c r="F105" s="112" t="e">
        <f>FORECAST(E105,INDEX($D$2:$D$2069,MATCH(E105,$C$2:$C$2069,1)-1):INDEX($D$2:$D$2069,MATCH(E105,$C$2:$C$2069,1)+1),INDEX($C$2:$C$2069,MATCH(E105,$C$2:$C$2069,1)-1):INDEX($C$2:$C$2069,MATCH(E105,$C$2:$C$2069,1)+1))</f>
        <v>#DIV/0!</v>
      </c>
      <c r="G105" s="112">
        <v>251</v>
      </c>
      <c r="H105" s="114" t="e">
        <f>FORECAST(G105,INDEX($F$2:$F$2069,MATCH(G105,$E$2:$E$2069,1)-1):INDEX($F$2:$F$2069,MATCH(G105,$E$2:$E$2069,1)+1),INDEX($E$2:$E$2069,MATCH(G105,$E$2:$E$2069,1)-1):INDEX($E$2:$E$2069,MATCH(G105,$E$2:$E$2069,1)+1))</f>
        <v>#DIV/0!</v>
      </c>
      <c r="I105" s="112">
        <v>303</v>
      </c>
      <c r="J105" s="112" t="e">
        <f>FORECAST(I105,INDEX($H$2:$H$2069,MATCH(I105,$G$2:$G$2069,1)-1):INDEX($H$2:$H$2069,MATCH(I105,$G$2:$G$2069,1)+1),INDEX($G$2:$G$2069,MATCH(I105,$G$2:$G$2069,1)-1):INDEX($G$2:$G$2069,MATCH(I105,$G$2:$G$2069,1)+1))</f>
        <v>#DIV/0!</v>
      </c>
      <c r="K105" s="112" t="e">
        <f t="shared" si="1"/>
        <v>#DIV/0!</v>
      </c>
    </row>
    <row r="106" spans="1:11" x14ac:dyDescent="0.2">
      <c r="A106">
        <v>233.84200000000001</v>
      </c>
      <c r="B106"/>
      <c r="C106" s="112">
        <v>210.19999999999899</v>
      </c>
      <c r="D106" s="112" t="e">
        <f>FORECAST(C106,INDEX($B$2:$B$2069,MATCH(C106,$A$2:$A$2069,1)-1):INDEX($B$2:$B$2069,MATCH(C106,$A$2:$A$2069,1)+1),INDEX($A$2:$A$2069,MATCH(C106,$A$2:$A$2069,1)-1):INDEX($A$2:$A$2069,MATCH(C106,$A$2:$A$2069,1)+1))</f>
        <v>#DIV/0!</v>
      </c>
      <c r="E106" s="113">
        <v>220.599999999999</v>
      </c>
      <c r="F106" s="112" t="e">
        <f>FORECAST(E106,INDEX($D$2:$D$2069,MATCH(E106,$C$2:$C$2069,1)-1):INDEX($D$2:$D$2069,MATCH(E106,$C$2:$C$2069,1)+1),INDEX($C$2:$C$2069,MATCH(E106,$C$2:$C$2069,1)-1):INDEX($C$2:$C$2069,MATCH(E106,$C$2:$C$2069,1)+1))</f>
        <v>#DIV/0!</v>
      </c>
      <c r="G106" s="112">
        <v>251.5</v>
      </c>
      <c r="H106" s="114" t="e">
        <f>FORECAST(G106,INDEX($F$2:$F$2069,MATCH(G106,$E$2:$E$2069,1)-1):INDEX($F$2:$F$2069,MATCH(G106,$E$2:$E$2069,1)+1),INDEX($E$2:$E$2069,MATCH(G106,$E$2:$E$2069,1)-1):INDEX($E$2:$E$2069,MATCH(G106,$E$2:$E$2069,1)+1))</f>
        <v>#DIV/0!</v>
      </c>
      <c r="I106" s="112">
        <v>304</v>
      </c>
      <c r="J106" s="112" t="e">
        <f>FORECAST(I106,INDEX($H$2:$H$2069,MATCH(I106,$G$2:$G$2069,1)-1):INDEX($H$2:$H$2069,MATCH(I106,$G$2:$G$2069,1)+1),INDEX($G$2:$G$2069,MATCH(I106,$G$2:$G$2069,1)-1):INDEX($G$2:$G$2069,MATCH(I106,$G$2:$G$2069,1)+1))</f>
        <v>#DIV/0!</v>
      </c>
      <c r="K106" s="112" t="e">
        <f t="shared" si="1"/>
        <v>#DIV/0!</v>
      </c>
    </row>
    <row r="107" spans="1:11" x14ac:dyDescent="0.2">
      <c r="A107">
        <v>234.20500000000001</v>
      </c>
      <c r="B107"/>
      <c r="C107" s="112">
        <v>210.29999999999899</v>
      </c>
      <c r="D107" s="112" t="e">
        <f>FORECAST(C107,INDEX($B$2:$B$2069,MATCH(C107,$A$2:$A$2069,1)-1):INDEX($B$2:$B$2069,MATCH(C107,$A$2:$A$2069,1)+1),INDEX($A$2:$A$2069,MATCH(C107,$A$2:$A$2069,1)-1):INDEX($A$2:$A$2069,MATCH(C107,$A$2:$A$2069,1)+1))</f>
        <v>#DIV/0!</v>
      </c>
      <c r="E107" s="113">
        <v>220.79999999999899</v>
      </c>
      <c r="F107" s="112" t="e">
        <f>FORECAST(E107,INDEX($D$2:$D$2069,MATCH(E107,$C$2:$C$2069,1)-1):INDEX($D$2:$D$2069,MATCH(E107,$C$2:$C$2069,1)+1),INDEX($C$2:$C$2069,MATCH(E107,$C$2:$C$2069,1)-1):INDEX($C$2:$C$2069,MATCH(E107,$C$2:$C$2069,1)+1))</f>
        <v>#DIV/0!</v>
      </c>
      <c r="G107" s="112">
        <v>252</v>
      </c>
      <c r="H107" s="114" t="e">
        <f>FORECAST(G107,INDEX($F$2:$F$2069,MATCH(G107,$E$2:$E$2069,1)-1):INDEX($F$2:$F$2069,MATCH(G107,$E$2:$E$2069,1)+1),INDEX($E$2:$E$2069,MATCH(G107,$E$2:$E$2069,1)-1):INDEX($E$2:$E$2069,MATCH(G107,$E$2:$E$2069,1)+1))</f>
        <v>#DIV/0!</v>
      </c>
      <c r="I107" s="112">
        <v>305</v>
      </c>
      <c r="J107" s="112" t="e">
        <f>FORECAST(I107,INDEX($H$2:$H$2069,MATCH(I107,$G$2:$G$2069,1)-1):INDEX($H$2:$H$2069,MATCH(I107,$G$2:$G$2069,1)+1),INDEX($G$2:$G$2069,MATCH(I107,$G$2:$G$2069,1)-1):INDEX($G$2:$G$2069,MATCH(I107,$G$2:$G$2069,1)+1))</f>
        <v>#DIV/0!</v>
      </c>
      <c r="K107" s="112" t="e">
        <f t="shared" si="1"/>
        <v>#DIV/0!</v>
      </c>
    </row>
    <row r="108" spans="1:11" x14ac:dyDescent="0.2">
      <c r="A108">
        <v>234.56899999999999</v>
      </c>
      <c r="B108"/>
      <c r="C108" s="112">
        <v>210.39999999999901</v>
      </c>
      <c r="D108" s="112" t="e">
        <f>FORECAST(C108,INDEX($B$2:$B$2069,MATCH(C108,$A$2:$A$2069,1)-1):INDEX($B$2:$B$2069,MATCH(C108,$A$2:$A$2069,1)+1),INDEX($A$2:$A$2069,MATCH(C108,$A$2:$A$2069,1)-1):INDEX($A$2:$A$2069,MATCH(C108,$A$2:$A$2069,1)+1))</f>
        <v>#DIV/0!</v>
      </c>
      <c r="E108" s="113">
        <v>220.99999999999901</v>
      </c>
      <c r="F108" s="112" t="e">
        <f>FORECAST(E108,INDEX($D$2:$D$2069,MATCH(E108,$C$2:$C$2069,1)-1):INDEX($D$2:$D$2069,MATCH(E108,$C$2:$C$2069,1)+1),INDEX($C$2:$C$2069,MATCH(E108,$C$2:$C$2069,1)-1):INDEX($C$2:$C$2069,MATCH(E108,$C$2:$C$2069,1)+1))</f>
        <v>#DIV/0!</v>
      </c>
      <c r="G108" s="112">
        <v>252.5</v>
      </c>
      <c r="H108" s="114" t="e">
        <f>FORECAST(G108,INDEX($F$2:$F$2069,MATCH(G108,$E$2:$E$2069,1)-1):INDEX($F$2:$F$2069,MATCH(G108,$E$2:$E$2069,1)+1),INDEX($E$2:$E$2069,MATCH(G108,$E$2:$E$2069,1)-1):INDEX($E$2:$E$2069,MATCH(G108,$E$2:$E$2069,1)+1))</f>
        <v>#DIV/0!</v>
      </c>
      <c r="I108" s="112">
        <v>306</v>
      </c>
      <c r="J108" s="112" t="e">
        <f>FORECAST(I108,INDEX($H$2:$H$2069,MATCH(I108,$G$2:$G$2069,1)-1):INDEX($H$2:$H$2069,MATCH(I108,$G$2:$G$2069,1)+1),INDEX($G$2:$G$2069,MATCH(I108,$G$2:$G$2069,1)-1):INDEX($G$2:$G$2069,MATCH(I108,$G$2:$G$2069,1)+1))</f>
        <v>#DIV/0!</v>
      </c>
      <c r="K108" s="112" t="e">
        <f t="shared" si="1"/>
        <v>#DIV/0!</v>
      </c>
    </row>
    <row r="109" spans="1:11" x14ac:dyDescent="0.2">
      <c r="A109">
        <v>234.93199999999999</v>
      </c>
      <c r="B109"/>
      <c r="C109" s="112">
        <v>210.49999999999901</v>
      </c>
      <c r="D109" s="112" t="e">
        <f>FORECAST(C109,INDEX($B$2:$B$2069,MATCH(C109,$A$2:$A$2069,1)-1):INDEX($B$2:$B$2069,MATCH(C109,$A$2:$A$2069,1)+1),INDEX($A$2:$A$2069,MATCH(C109,$A$2:$A$2069,1)-1):INDEX($A$2:$A$2069,MATCH(C109,$A$2:$A$2069,1)+1))</f>
        <v>#DIV/0!</v>
      </c>
      <c r="E109" s="113">
        <v>221.19999999999899</v>
      </c>
      <c r="F109" s="112" t="e">
        <f>FORECAST(E109,INDEX($D$2:$D$2069,MATCH(E109,$C$2:$C$2069,1)-1):INDEX($D$2:$D$2069,MATCH(E109,$C$2:$C$2069,1)+1),INDEX($C$2:$C$2069,MATCH(E109,$C$2:$C$2069,1)-1):INDEX($C$2:$C$2069,MATCH(E109,$C$2:$C$2069,1)+1))</f>
        <v>#DIV/0!</v>
      </c>
      <c r="G109" s="112">
        <v>253</v>
      </c>
      <c r="H109" s="114" t="e">
        <f>FORECAST(G109,INDEX($F$2:$F$2069,MATCH(G109,$E$2:$E$2069,1)-1):INDEX($F$2:$F$2069,MATCH(G109,$E$2:$E$2069,1)+1),INDEX($E$2:$E$2069,MATCH(G109,$E$2:$E$2069,1)-1):INDEX($E$2:$E$2069,MATCH(G109,$E$2:$E$2069,1)+1))</f>
        <v>#DIV/0!</v>
      </c>
      <c r="I109" s="112">
        <v>307</v>
      </c>
      <c r="J109" s="112" t="e">
        <f>FORECAST(I109,INDEX($H$2:$H$2069,MATCH(I109,$G$2:$G$2069,1)-1):INDEX($H$2:$H$2069,MATCH(I109,$G$2:$G$2069,1)+1),INDEX($G$2:$G$2069,MATCH(I109,$G$2:$G$2069,1)-1):INDEX($G$2:$G$2069,MATCH(I109,$G$2:$G$2069,1)+1))</f>
        <v>#DIV/0!</v>
      </c>
      <c r="K109" s="112" t="e">
        <f t="shared" si="1"/>
        <v>#DIV/0!</v>
      </c>
    </row>
    <row r="110" spans="1:11" x14ac:dyDescent="0.2">
      <c r="A110">
        <v>235.29599999999999</v>
      </c>
      <c r="B110"/>
      <c r="C110" s="112">
        <v>210.599999999999</v>
      </c>
      <c r="D110" s="112" t="e">
        <f>FORECAST(C110,INDEX($B$2:$B$2069,MATCH(C110,$A$2:$A$2069,1)-1):INDEX($B$2:$B$2069,MATCH(C110,$A$2:$A$2069,1)+1),INDEX($A$2:$A$2069,MATCH(C110,$A$2:$A$2069,1)-1):INDEX($A$2:$A$2069,MATCH(C110,$A$2:$A$2069,1)+1))</f>
        <v>#DIV/0!</v>
      </c>
      <c r="E110" s="113">
        <v>221.39999999999901</v>
      </c>
      <c r="F110" s="112" t="e">
        <f>FORECAST(E110,INDEX($D$2:$D$2069,MATCH(E110,$C$2:$C$2069,1)-1):INDEX($D$2:$D$2069,MATCH(E110,$C$2:$C$2069,1)+1),INDEX($C$2:$C$2069,MATCH(E110,$C$2:$C$2069,1)-1):INDEX($C$2:$C$2069,MATCH(E110,$C$2:$C$2069,1)+1))</f>
        <v>#DIV/0!</v>
      </c>
      <c r="G110" s="112">
        <v>253.5</v>
      </c>
      <c r="H110" s="114" t="e">
        <f>FORECAST(G110,INDEX($F$2:$F$2069,MATCH(G110,$E$2:$E$2069,1)-1):INDEX($F$2:$F$2069,MATCH(G110,$E$2:$E$2069,1)+1),INDEX($E$2:$E$2069,MATCH(G110,$E$2:$E$2069,1)-1):INDEX($E$2:$E$2069,MATCH(G110,$E$2:$E$2069,1)+1))</f>
        <v>#DIV/0!</v>
      </c>
      <c r="I110" s="112">
        <v>308</v>
      </c>
      <c r="J110" s="112" t="e">
        <f>FORECAST(I110,INDEX($H$2:$H$2069,MATCH(I110,$G$2:$G$2069,1)-1):INDEX($H$2:$H$2069,MATCH(I110,$G$2:$G$2069,1)+1),INDEX($G$2:$G$2069,MATCH(I110,$G$2:$G$2069,1)-1):INDEX($G$2:$G$2069,MATCH(I110,$G$2:$G$2069,1)+1))</f>
        <v>#DIV/0!</v>
      </c>
      <c r="K110" s="112" t="e">
        <f t="shared" si="1"/>
        <v>#DIV/0!</v>
      </c>
    </row>
    <row r="111" spans="1:11" x14ac:dyDescent="0.2">
      <c r="A111">
        <v>235.65899999999999</v>
      </c>
      <c r="B111"/>
      <c r="C111" s="112">
        <v>210.69999999999899</v>
      </c>
      <c r="D111" s="112" t="e">
        <f>FORECAST(C111,INDEX($B$2:$B$2069,MATCH(C111,$A$2:$A$2069,1)-1):INDEX($B$2:$B$2069,MATCH(C111,$A$2:$A$2069,1)+1),INDEX($A$2:$A$2069,MATCH(C111,$A$2:$A$2069,1)-1):INDEX($A$2:$A$2069,MATCH(C111,$A$2:$A$2069,1)+1))</f>
        <v>#DIV/0!</v>
      </c>
      <c r="E111" s="113">
        <v>221.599999999999</v>
      </c>
      <c r="F111" s="112" t="e">
        <f>FORECAST(E111,INDEX($D$2:$D$2069,MATCH(E111,$C$2:$C$2069,1)-1):INDEX($D$2:$D$2069,MATCH(E111,$C$2:$C$2069,1)+1),INDEX($C$2:$C$2069,MATCH(E111,$C$2:$C$2069,1)-1):INDEX($C$2:$C$2069,MATCH(E111,$C$2:$C$2069,1)+1))</f>
        <v>#DIV/0!</v>
      </c>
      <c r="G111" s="112">
        <v>254</v>
      </c>
      <c r="H111" s="114" t="e">
        <f>FORECAST(G111,INDEX($F$2:$F$2069,MATCH(G111,$E$2:$E$2069,1)-1):INDEX($F$2:$F$2069,MATCH(G111,$E$2:$E$2069,1)+1),INDEX($E$2:$E$2069,MATCH(G111,$E$2:$E$2069,1)-1):INDEX($E$2:$E$2069,MATCH(G111,$E$2:$E$2069,1)+1))</f>
        <v>#DIV/0!</v>
      </c>
      <c r="I111" s="112">
        <v>309</v>
      </c>
      <c r="J111" s="112" t="e">
        <f>FORECAST(I111,INDEX($H$2:$H$2069,MATCH(I111,$G$2:$G$2069,1)-1):INDEX($H$2:$H$2069,MATCH(I111,$G$2:$G$2069,1)+1),INDEX($G$2:$G$2069,MATCH(I111,$G$2:$G$2069,1)-1):INDEX($G$2:$G$2069,MATCH(I111,$G$2:$G$2069,1)+1))</f>
        <v>#DIV/0!</v>
      </c>
      <c r="K111" s="112" t="e">
        <f t="shared" si="1"/>
        <v>#DIV/0!</v>
      </c>
    </row>
    <row r="112" spans="1:11" x14ac:dyDescent="0.2">
      <c r="A112">
        <v>236.02199999999999</v>
      </c>
      <c r="B112"/>
      <c r="C112" s="112">
        <v>210.79999999999899</v>
      </c>
      <c r="D112" s="112" t="e">
        <f>FORECAST(C112,INDEX($B$2:$B$2069,MATCH(C112,$A$2:$A$2069,1)-1):INDEX($B$2:$B$2069,MATCH(C112,$A$2:$A$2069,1)+1),INDEX($A$2:$A$2069,MATCH(C112,$A$2:$A$2069,1)-1):INDEX($A$2:$A$2069,MATCH(C112,$A$2:$A$2069,1)+1))</f>
        <v>#DIV/0!</v>
      </c>
      <c r="E112" s="113">
        <v>221.79999999999899</v>
      </c>
      <c r="F112" s="112" t="e">
        <f>FORECAST(E112,INDEX($D$2:$D$2069,MATCH(E112,$C$2:$C$2069,1)-1):INDEX($D$2:$D$2069,MATCH(E112,$C$2:$C$2069,1)+1),INDEX($C$2:$C$2069,MATCH(E112,$C$2:$C$2069,1)-1):INDEX($C$2:$C$2069,MATCH(E112,$C$2:$C$2069,1)+1))</f>
        <v>#DIV/0!</v>
      </c>
      <c r="G112" s="112">
        <v>254.5</v>
      </c>
      <c r="H112" s="114" t="e">
        <f>FORECAST(G112,INDEX($F$2:$F$2069,MATCH(G112,$E$2:$E$2069,1)-1):INDEX($F$2:$F$2069,MATCH(G112,$E$2:$E$2069,1)+1),INDEX($E$2:$E$2069,MATCH(G112,$E$2:$E$2069,1)-1):INDEX($E$2:$E$2069,MATCH(G112,$E$2:$E$2069,1)+1))</f>
        <v>#DIV/0!</v>
      </c>
      <c r="I112" s="112">
        <v>310</v>
      </c>
      <c r="J112" s="112" t="e">
        <f>FORECAST(I112,INDEX($H$2:$H$2069,MATCH(I112,$G$2:$G$2069,1)-1):INDEX($H$2:$H$2069,MATCH(I112,$G$2:$G$2069,1)+1),INDEX($G$2:$G$2069,MATCH(I112,$G$2:$G$2069,1)-1):INDEX($G$2:$G$2069,MATCH(I112,$G$2:$G$2069,1)+1))</f>
        <v>#DIV/0!</v>
      </c>
      <c r="K112" s="112" t="e">
        <f t="shared" si="1"/>
        <v>#DIV/0!</v>
      </c>
    </row>
    <row r="113" spans="1:11" x14ac:dyDescent="0.2">
      <c r="A113">
        <v>236.38499999999999</v>
      </c>
      <c r="B113"/>
      <c r="C113" s="112">
        <v>210.89999999999901</v>
      </c>
      <c r="D113" s="112" t="e">
        <f>FORECAST(C113,INDEX($B$2:$B$2069,MATCH(C113,$A$2:$A$2069,1)-1):INDEX($B$2:$B$2069,MATCH(C113,$A$2:$A$2069,1)+1),INDEX($A$2:$A$2069,MATCH(C113,$A$2:$A$2069,1)-1):INDEX($A$2:$A$2069,MATCH(C113,$A$2:$A$2069,1)+1))</f>
        <v>#DIV/0!</v>
      </c>
      <c r="E113" s="113">
        <v>221.99999999999901</v>
      </c>
      <c r="F113" s="112" t="e">
        <f>FORECAST(E113,INDEX($D$2:$D$2069,MATCH(E113,$C$2:$C$2069,1)-1):INDEX($D$2:$D$2069,MATCH(E113,$C$2:$C$2069,1)+1),INDEX($C$2:$C$2069,MATCH(E113,$C$2:$C$2069,1)-1):INDEX($C$2:$C$2069,MATCH(E113,$C$2:$C$2069,1)+1))</f>
        <v>#DIV/0!</v>
      </c>
      <c r="G113" s="112">
        <v>255</v>
      </c>
      <c r="H113" s="114" t="e">
        <f>FORECAST(G113,INDEX($F$2:$F$2069,MATCH(G113,$E$2:$E$2069,1)-1):INDEX($F$2:$F$2069,MATCH(G113,$E$2:$E$2069,1)+1),INDEX($E$2:$E$2069,MATCH(G113,$E$2:$E$2069,1)-1):INDEX($E$2:$E$2069,MATCH(G113,$E$2:$E$2069,1)+1))</f>
        <v>#DIV/0!</v>
      </c>
      <c r="I113" s="112">
        <v>311</v>
      </c>
      <c r="J113" s="112" t="e">
        <f>FORECAST(I113,INDEX($H$2:$H$2069,MATCH(I113,$G$2:$G$2069,1)-1):INDEX($H$2:$H$2069,MATCH(I113,$G$2:$G$2069,1)+1),INDEX($G$2:$G$2069,MATCH(I113,$G$2:$G$2069,1)-1):INDEX($G$2:$G$2069,MATCH(I113,$G$2:$G$2069,1)+1))</f>
        <v>#DIV/0!</v>
      </c>
      <c r="K113" s="112" t="e">
        <f t="shared" si="1"/>
        <v>#DIV/0!</v>
      </c>
    </row>
    <row r="114" spans="1:11" x14ac:dyDescent="0.2">
      <c r="A114">
        <v>236.74799999999999</v>
      </c>
      <c r="B114"/>
      <c r="C114" s="112">
        <v>210.99999999999901</v>
      </c>
      <c r="D114" s="112" t="e">
        <f>FORECAST(C114,INDEX($B$2:$B$2069,MATCH(C114,$A$2:$A$2069,1)-1):INDEX($B$2:$B$2069,MATCH(C114,$A$2:$A$2069,1)+1),INDEX($A$2:$A$2069,MATCH(C114,$A$2:$A$2069,1)-1):INDEX($A$2:$A$2069,MATCH(C114,$A$2:$A$2069,1)+1))</f>
        <v>#DIV/0!</v>
      </c>
      <c r="E114" s="113">
        <v>222.19999999999899</v>
      </c>
      <c r="F114" s="112" t="e">
        <f>FORECAST(E114,INDEX($D$2:$D$2069,MATCH(E114,$C$2:$C$2069,1)-1):INDEX($D$2:$D$2069,MATCH(E114,$C$2:$C$2069,1)+1),INDEX($C$2:$C$2069,MATCH(E114,$C$2:$C$2069,1)-1):INDEX($C$2:$C$2069,MATCH(E114,$C$2:$C$2069,1)+1))</f>
        <v>#DIV/0!</v>
      </c>
      <c r="G114" s="112">
        <v>255.5</v>
      </c>
      <c r="H114" s="114" t="e">
        <f>FORECAST(G114,INDEX($F$2:$F$2069,MATCH(G114,$E$2:$E$2069,1)-1):INDEX($F$2:$F$2069,MATCH(G114,$E$2:$E$2069,1)+1),INDEX($E$2:$E$2069,MATCH(G114,$E$2:$E$2069,1)-1):INDEX($E$2:$E$2069,MATCH(G114,$E$2:$E$2069,1)+1))</f>
        <v>#DIV/0!</v>
      </c>
      <c r="I114" s="112">
        <v>312</v>
      </c>
      <c r="J114" s="112" t="e">
        <f>FORECAST(I114,INDEX($H$2:$H$2069,MATCH(I114,$G$2:$G$2069,1)-1):INDEX($H$2:$H$2069,MATCH(I114,$G$2:$G$2069,1)+1),INDEX($G$2:$G$2069,MATCH(I114,$G$2:$G$2069,1)-1):INDEX($G$2:$G$2069,MATCH(I114,$G$2:$G$2069,1)+1))</f>
        <v>#DIV/0!</v>
      </c>
      <c r="K114" s="112" t="e">
        <f t="shared" si="1"/>
        <v>#DIV/0!</v>
      </c>
    </row>
    <row r="115" spans="1:11" x14ac:dyDescent="0.2">
      <c r="A115">
        <v>237.11099999999999</v>
      </c>
      <c r="B115"/>
      <c r="C115" s="112">
        <v>211.099999999999</v>
      </c>
      <c r="D115" s="112" t="e">
        <f>FORECAST(C115,INDEX($B$2:$B$2069,MATCH(C115,$A$2:$A$2069,1)-1):INDEX($B$2:$B$2069,MATCH(C115,$A$2:$A$2069,1)+1),INDEX($A$2:$A$2069,MATCH(C115,$A$2:$A$2069,1)-1):INDEX($A$2:$A$2069,MATCH(C115,$A$2:$A$2069,1)+1))</f>
        <v>#DIV/0!</v>
      </c>
      <c r="E115" s="113">
        <v>222.39999999999901</v>
      </c>
      <c r="F115" s="112" t="e">
        <f>FORECAST(E115,INDEX($D$2:$D$2069,MATCH(E115,$C$2:$C$2069,1)-1):INDEX($D$2:$D$2069,MATCH(E115,$C$2:$C$2069,1)+1),INDEX($C$2:$C$2069,MATCH(E115,$C$2:$C$2069,1)-1):INDEX($C$2:$C$2069,MATCH(E115,$C$2:$C$2069,1)+1))</f>
        <v>#DIV/0!</v>
      </c>
      <c r="G115" s="112">
        <v>256</v>
      </c>
      <c r="H115" s="114" t="e">
        <f>FORECAST(G115,INDEX($F$2:$F$2069,MATCH(G115,$E$2:$E$2069,1)-1):INDEX($F$2:$F$2069,MATCH(G115,$E$2:$E$2069,1)+1),INDEX($E$2:$E$2069,MATCH(G115,$E$2:$E$2069,1)-1):INDEX($E$2:$E$2069,MATCH(G115,$E$2:$E$2069,1)+1))</f>
        <v>#DIV/0!</v>
      </c>
      <c r="I115" s="112">
        <v>313</v>
      </c>
      <c r="J115" s="112" t="e">
        <f>FORECAST(I115,INDEX($H$2:$H$2069,MATCH(I115,$G$2:$G$2069,1)-1):INDEX($H$2:$H$2069,MATCH(I115,$G$2:$G$2069,1)+1),INDEX($G$2:$G$2069,MATCH(I115,$G$2:$G$2069,1)-1):INDEX($G$2:$G$2069,MATCH(I115,$G$2:$G$2069,1)+1))</f>
        <v>#DIV/0!</v>
      </c>
      <c r="K115" s="112" t="e">
        <f t="shared" si="1"/>
        <v>#DIV/0!</v>
      </c>
    </row>
    <row r="116" spans="1:11" x14ac:dyDescent="0.2">
      <c r="A116">
        <v>237.47399999999999</v>
      </c>
      <c r="B116"/>
      <c r="C116" s="112">
        <v>211.19999999999899</v>
      </c>
      <c r="D116" s="112" t="e">
        <f>FORECAST(C116,INDEX($B$2:$B$2069,MATCH(C116,$A$2:$A$2069,1)-1):INDEX($B$2:$B$2069,MATCH(C116,$A$2:$A$2069,1)+1),INDEX($A$2:$A$2069,MATCH(C116,$A$2:$A$2069,1)-1):INDEX($A$2:$A$2069,MATCH(C116,$A$2:$A$2069,1)+1))</f>
        <v>#DIV/0!</v>
      </c>
      <c r="E116" s="113">
        <v>222.599999999999</v>
      </c>
      <c r="F116" s="112" t="e">
        <f>FORECAST(E116,INDEX($D$2:$D$2069,MATCH(E116,$C$2:$C$2069,1)-1):INDEX($D$2:$D$2069,MATCH(E116,$C$2:$C$2069,1)+1),INDEX($C$2:$C$2069,MATCH(E116,$C$2:$C$2069,1)-1):INDEX($C$2:$C$2069,MATCH(E116,$C$2:$C$2069,1)+1))</f>
        <v>#DIV/0!</v>
      </c>
      <c r="G116" s="112">
        <v>256.5</v>
      </c>
      <c r="H116" s="114" t="e">
        <f>FORECAST(G116,INDEX($F$2:$F$2069,MATCH(G116,$E$2:$E$2069,1)-1):INDEX($F$2:$F$2069,MATCH(G116,$E$2:$E$2069,1)+1),INDEX($E$2:$E$2069,MATCH(G116,$E$2:$E$2069,1)-1):INDEX($E$2:$E$2069,MATCH(G116,$E$2:$E$2069,1)+1))</f>
        <v>#DIV/0!</v>
      </c>
      <c r="I116" s="112">
        <v>314</v>
      </c>
      <c r="J116" s="112" t="e">
        <f>FORECAST(I116,INDEX($H$2:$H$2069,MATCH(I116,$G$2:$G$2069,1)-1):INDEX($H$2:$H$2069,MATCH(I116,$G$2:$G$2069,1)+1),INDEX($G$2:$G$2069,MATCH(I116,$G$2:$G$2069,1)-1):INDEX($G$2:$G$2069,MATCH(I116,$G$2:$G$2069,1)+1))</f>
        <v>#DIV/0!</v>
      </c>
      <c r="K116" s="112" t="e">
        <f t="shared" si="1"/>
        <v>#DIV/0!</v>
      </c>
    </row>
    <row r="117" spans="1:11" x14ac:dyDescent="0.2">
      <c r="A117">
        <v>237.83699999999999</v>
      </c>
      <c r="B117"/>
      <c r="C117" s="112">
        <v>211.29999999999899</v>
      </c>
      <c r="D117" s="112" t="e">
        <f>FORECAST(C117,INDEX($B$2:$B$2069,MATCH(C117,$A$2:$A$2069,1)-1):INDEX($B$2:$B$2069,MATCH(C117,$A$2:$A$2069,1)+1),INDEX($A$2:$A$2069,MATCH(C117,$A$2:$A$2069,1)-1):INDEX($A$2:$A$2069,MATCH(C117,$A$2:$A$2069,1)+1))</f>
        <v>#DIV/0!</v>
      </c>
      <c r="E117" s="113">
        <v>222.79999999999899</v>
      </c>
      <c r="F117" s="112" t="e">
        <f>FORECAST(E117,INDEX($D$2:$D$2069,MATCH(E117,$C$2:$C$2069,1)-1):INDEX($D$2:$D$2069,MATCH(E117,$C$2:$C$2069,1)+1),INDEX($C$2:$C$2069,MATCH(E117,$C$2:$C$2069,1)-1):INDEX($C$2:$C$2069,MATCH(E117,$C$2:$C$2069,1)+1))</f>
        <v>#DIV/0!</v>
      </c>
      <c r="G117" s="112">
        <v>257</v>
      </c>
      <c r="H117" s="114" t="e">
        <f>FORECAST(G117,INDEX($F$2:$F$2069,MATCH(G117,$E$2:$E$2069,1)-1):INDEX($F$2:$F$2069,MATCH(G117,$E$2:$E$2069,1)+1),INDEX($E$2:$E$2069,MATCH(G117,$E$2:$E$2069,1)-1):INDEX($E$2:$E$2069,MATCH(G117,$E$2:$E$2069,1)+1))</f>
        <v>#DIV/0!</v>
      </c>
      <c r="I117" s="112">
        <v>315</v>
      </c>
      <c r="J117" s="112" t="e">
        <f>FORECAST(I117,INDEX($H$2:$H$2069,MATCH(I117,$G$2:$G$2069,1)-1):INDEX($H$2:$H$2069,MATCH(I117,$G$2:$G$2069,1)+1),INDEX($G$2:$G$2069,MATCH(I117,$G$2:$G$2069,1)-1):INDEX($G$2:$G$2069,MATCH(I117,$G$2:$G$2069,1)+1))</f>
        <v>#DIV/0!</v>
      </c>
      <c r="K117" s="112" t="e">
        <f t="shared" si="1"/>
        <v>#DIV/0!</v>
      </c>
    </row>
    <row r="118" spans="1:11" x14ac:dyDescent="0.2">
      <c r="A118">
        <v>238.2</v>
      </c>
      <c r="B118"/>
      <c r="C118" s="112">
        <v>211.39999999999901</v>
      </c>
      <c r="D118" s="112" t="e">
        <f>FORECAST(C118,INDEX($B$2:$B$2069,MATCH(C118,$A$2:$A$2069,1)-1):INDEX($B$2:$B$2069,MATCH(C118,$A$2:$A$2069,1)+1),INDEX($A$2:$A$2069,MATCH(C118,$A$2:$A$2069,1)-1):INDEX($A$2:$A$2069,MATCH(C118,$A$2:$A$2069,1)+1))</f>
        <v>#DIV/0!</v>
      </c>
      <c r="E118" s="113">
        <v>222.99999999999901</v>
      </c>
      <c r="F118" s="112" t="e">
        <f>FORECAST(E118,INDEX($D$2:$D$2069,MATCH(E118,$C$2:$C$2069,1)-1):INDEX($D$2:$D$2069,MATCH(E118,$C$2:$C$2069,1)+1),INDEX($C$2:$C$2069,MATCH(E118,$C$2:$C$2069,1)-1):INDEX($C$2:$C$2069,MATCH(E118,$C$2:$C$2069,1)+1))</f>
        <v>#DIV/0!</v>
      </c>
      <c r="G118" s="112">
        <v>257.5</v>
      </c>
      <c r="H118" s="114" t="e">
        <f>FORECAST(G118,INDEX($F$2:$F$2069,MATCH(G118,$E$2:$E$2069,1)-1):INDEX($F$2:$F$2069,MATCH(G118,$E$2:$E$2069,1)+1),INDEX($E$2:$E$2069,MATCH(G118,$E$2:$E$2069,1)-1):INDEX($E$2:$E$2069,MATCH(G118,$E$2:$E$2069,1)+1))</f>
        <v>#DIV/0!</v>
      </c>
      <c r="I118" s="112">
        <v>316</v>
      </c>
      <c r="J118" s="112" t="e">
        <f>FORECAST(I118,INDEX($H$2:$H$2069,MATCH(I118,$G$2:$G$2069,1)-1):INDEX($H$2:$H$2069,MATCH(I118,$G$2:$G$2069,1)+1),INDEX($G$2:$G$2069,MATCH(I118,$G$2:$G$2069,1)-1):INDEX($G$2:$G$2069,MATCH(I118,$G$2:$G$2069,1)+1))</f>
        <v>#DIV/0!</v>
      </c>
      <c r="K118" s="112" t="e">
        <f t="shared" si="1"/>
        <v>#DIV/0!</v>
      </c>
    </row>
    <row r="119" spans="1:11" x14ac:dyDescent="0.2">
      <c r="A119">
        <v>238.56200000000001</v>
      </c>
      <c r="B119"/>
      <c r="C119" s="112">
        <v>211.49999999999901</v>
      </c>
      <c r="D119" s="112" t="e">
        <f>FORECAST(C119,INDEX($B$2:$B$2069,MATCH(C119,$A$2:$A$2069,1)-1):INDEX($B$2:$B$2069,MATCH(C119,$A$2:$A$2069,1)+1),INDEX($A$2:$A$2069,MATCH(C119,$A$2:$A$2069,1)-1):INDEX($A$2:$A$2069,MATCH(C119,$A$2:$A$2069,1)+1))</f>
        <v>#DIV/0!</v>
      </c>
      <c r="E119" s="113">
        <v>223.19999999999899</v>
      </c>
      <c r="F119" s="112" t="e">
        <f>FORECAST(E119,INDEX($D$2:$D$2069,MATCH(E119,$C$2:$C$2069,1)-1):INDEX($D$2:$D$2069,MATCH(E119,$C$2:$C$2069,1)+1),INDEX($C$2:$C$2069,MATCH(E119,$C$2:$C$2069,1)-1):INDEX($C$2:$C$2069,MATCH(E119,$C$2:$C$2069,1)+1))</f>
        <v>#DIV/0!</v>
      </c>
      <c r="G119" s="112">
        <v>258</v>
      </c>
      <c r="H119" s="114" t="e">
        <f>FORECAST(G119,INDEX($F$2:$F$2069,MATCH(G119,$E$2:$E$2069,1)-1):INDEX($F$2:$F$2069,MATCH(G119,$E$2:$E$2069,1)+1),INDEX($E$2:$E$2069,MATCH(G119,$E$2:$E$2069,1)-1):INDEX($E$2:$E$2069,MATCH(G119,$E$2:$E$2069,1)+1))</f>
        <v>#DIV/0!</v>
      </c>
      <c r="I119" s="112">
        <v>317</v>
      </c>
      <c r="J119" s="112" t="e">
        <f>FORECAST(I119,INDEX($H$2:$H$2069,MATCH(I119,$G$2:$G$2069,1)-1):INDEX($H$2:$H$2069,MATCH(I119,$G$2:$G$2069,1)+1),INDEX($G$2:$G$2069,MATCH(I119,$G$2:$G$2069,1)-1):INDEX($G$2:$G$2069,MATCH(I119,$G$2:$G$2069,1)+1))</f>
        <v>#DIV/0!</v>
      </c>
      <c r="K119" s="112" t="e">
        <f t="shared" si="1"/>
        <v>#DIV/0!</v>
      </c>
    </row>
    <row r="120" spans="1:11" x14ac:dyDescent="0.2">
      <c r="A120">
        <v>238.92500000000001</v>
      </c>
      <c r="B120"/>
      <c r="C120" s="112">
        <v>211.599999999999</v>
      </c>
      <c r="D120" s="112" t="e">
        <f>FORECAST(C120,INDEX($B$2:$B$2069,MATCH(C120,$A$2:$A$2069,1)-1):INDEX($B$2:$B$2069,MATCH(C120,$A$2:$A$2069,1)+1),INDEX($A$2:$A$2069,MATCH(C120,$A$2:$A$2069,1)-1):INDEX($A$2:$A$2069,MATCH(C120,$A$2:$A$2069,1)+1))</f>
        <v>#DIV/0!</v>
      </c>
      <c r="E120" s="113">
        <v>223.39999999999901</v>
      </c>
      <c r="F120" s="112" t="e">
        <f>FORECAST(E120,INDEX($D$2:$D$2069,MATCH(E120,$C$2:$C$2069,1)-1):INDEX($D$2:$D$2069,MATCH(E120,$C$2:$C$2069,1)+1),INDEX($C$2:$C$2069,MATCH(E120,$C$2:$C$2069,1)-1):INDEX($C$2:$C$2069,MATCH(E120,$C$2:$C$2069,1)+1))</f>
        <v>#DIV/0!</v>
      </c>
      <c r="G120" s="112">
        <v>258.5</v>
      </c>
      <c r="H120" s="114" t="e">
        <f>FORECAST(G120,INDEX($F$2:$F$2069,MATCH(G120,$E$2:$E$2069,1)-1):INDEX($F$2:$F$2069,MATCH(G120,$E$2:$E$2069,1)+1),INDEX($E$2:$E$2069,MATCH(G120,$E$2:$E$2069,1)-1):INDEX($E$2:$E$2069,MATCH(G120,$E$2:$E$2069,1)+1))</f>
        <v>#DIV/0!</v>
      </c>
      <c r="I120" s="112">
        <v>318</v>
      </c>
      <c r="J120" s="112" t="e">
        <f>FORECAST(I120,INDEX($H$2:$H$2069,MATCH(I120,$G$2:$G$2069,1)-1):INDEX($H$2:$H$2069,MATCH(I120,$G$2:$G$2069,1)+1),INDEX($G$2:$G$2069,MATCH(I120,$G$2:$G$2069,1)-1):INDEX($G$2:$G$2069,MATCH(I120,$G$2:$G$2069,1)+1))</f>
        <v>#DIV/0!</v>
      </c>
      <c r="K120" s="112" t="e">
        <f t="shared" si="1"/>
        <v>#DIV/0!</v>
      </c>
    </row>
    <row r="121" spans="1:11" x14ac:dyDescent="0.2">
      <c r="A121">
        <v>239.28700000000001</v>
      </c>
      <c r="B121"/>
      <c r="C121" s="112">
        <v>211.69999999999899</v>
      </c>
      <c r="D121" s="112" t="e">
        <f>FORECAST(C121,INDEX($B$2:$B$2069,MATCH(C121,$A$2:$A$2069,1)-1):INDEX($B$2:$B$2069,MATCH(C121,$A$2:$A$2069,1)+1),INDEX($A$2:$A$2069,MATCH(C121,$A$2:$A$2069,1)-1):INDEX($A$2:$A$2069,MATCH(C121,$A$2:$A$2069,1)+1))</f>
        <v>#DIV/0!</v>
      </c>
      <c r="E121" s="113">
        <v>223.599999999999</v>
      </c>
      <c r="F121" s="112" t="e">
        <f>FORECAST(E121,INDEX($D$2:$D$2069,MATCH(E121,$C$2:$C$2069,1)-1):INDEX($D$2:$D$2069,MATCH(E121,$C$2:$C$2069,1)+1),INDEX($C$2:$C$2069,MATCH(E121,$C$2:$C$2069,1)-1):INDEX($C$2:$C$2069,MATCH(E121,$C$2:$C$2069,1)+1))</f>
        <v>#DIV/0!</v>
      </c>
      <c r="G121" s="112">
        <v>259</v>
      </c>
      <c r="H121" s="114" t="e">
        <f>FORECAST(G121,INDEX($F$2:$F$2069,MATCH(G121,$E$2:$E$2069,1)-1):INDEX($F$2:$F$2069,MATCH(G121,$E$2:$E$2069,1)+1),INDEX($E$2:$E$2069,MATCH(G121,$E$2:$E$2069,1)-1):INDEX($E$2:$E$2069,MATCH(G121,$E$2:$E$2069,1)+1))</f>
        <v>#DIV/0!</v>
      </c>
      <c r="I121" s="112">
        <v>319</v>
      </c>
      <c r="J121" s="112" t="e">
        <f>FORECAST(I121,INDEX($H$2:$H$2069,MATCH(I121,$G$2:$G$2069,1)-1):INDEX($H$2:$H$2069,MATCH(I121,$G$2:$G$2069,1)+1),INDEX($G$2:$G$2069,MATCH(I121,$G$2:$G$2069,1)-1):INDEX($G$2:$G$2069,MATCH(I121,$G$2:$G$2069,1)+1))</f>
        <v>#DIV/0!</v>
      </c>
      <c r="K121" s="112" t="e">
        <f t="shared" si="1"/>
        <v>#DIV/0!</v>
      </c>
    </row>
    <row r="122" spans="1:11" x14ac:dyDescent="0.2">
      <c r="A122">
        <v>239.65</v>
      </c>
      <c r="B122"/>
      <c r="C122" s="112">
        <v>211.79999999999899</v>
      </c>
      <c r="D122" s="112" t="e">
        <f>FORECAST(C122,INDEX($B$2:$B$2069,MATCH(C122,$A$2:$A$2069,1)-1):INDEX($B$2:$B$2069,MATCH(C122,$A$2:$A$2069,1)+1),INDEX($A$2:$A$2069,MATCH(C122,$A$2:$A$2069,1)-1):INDEX($A$2:$A$2069,MATCH(C122,$A$2:$A$2069,1)+1))</f>
        <v>#DIV/0!</v>
      </c>
      <c r="E122" s="113">
        <v>223.79999999999899</v>
      </c>
      <c r="F122" s="112" t="e">
        <f>FORECAST(E122,INDEX($D$2:$D$2069,MATCH(E122,$C$2:$C$2069,1)-1):INDEX($D$2:$D$2069,MATCH(E122,$C$2:$C$2069,1)+1),INDEX($C$2:$C$2069,MATCH(E122,$C$2:$C$2069,1)-1):INDEX($C$2:$C$2069,MATCH(E122,$C$2:$C$2069,1)+1))</f>
        <v>#DIV/0!</v>
      </c>
      <c r="G122" s="112">
        <v>259.5</v>
      </c>
      <c r="H122" s="114" t="e">
        <f>FORECAST(G122,INDEX($F$2:$F$2069,MATCH(G122,$E$2:$E$2069,1)-1):INDEX($F$2:$F$2069,MATCH(G122,$E$2:$E$2069,1)+1),INDEX($E$2:$E$2069,MATCH(G122,$E$2:$E$2069,1)-1):INDEX($E$2:$E$2069,MATCH(G122,$E$2:$E$2069,1)+1))</f>
        <v>#DIV/0!</v>
      </c>
      <c r="I122" s="112">
        <v>320</v>
      </c>
      <c r="J122" s="112" t="e">
        <f>FORECAST(I122,INDEX($H$2:$H$2069,MATCH(I122,$G$2:$G$2069,1)-1):INDEX($H$2:$H$2069,MATCH(I122,$G$2:$G$2069,1)+1),INDEX($G$2:$G$2069,MATCH(I122,$G$2:$G$2069,1)-1):INDEX($G$2:$G$2069,MATCH(I122,$G$2:$G$2069,1)+1))</f>
        <v>#DIV/0!</v>
      </c>
      <c r="K122" s="112" t="e">
        <f t="shared" si="1"/>
        <v>#DIV/0!</v>
      </c>
    </row>
    <row r="123" spans="1:11" x14ac:dyDescent="0.2">
      <c r="A123">
        <v>240.012</v>
      </c>
      <c r="B123"/>
      <c r="C123" s="112">
        <v>211.89999999999901</v>
      </c>
      <c r="D123" s="112" t="e">
        <f>FORECAST(C123,INDEX($B$2:$B$2069,MATCH(C123,$A$2:$A$2069,1)-1):INDEX($B$2:$B$2069,MATCH(C123,$A$2:$A$2069,1)+1),INDEX($A$2:$A$2069,MATCH(C123,$A$2:$A$2069,1)-1):INDEX($A$2:$A$2069,MATCH(C123,$A$2:$A$2069,1)+1))</f>
        <v>#DIV/0!</v>
      </c>
      <c r="E123" s="113">
        <v>223.99999999999901</v>
      </c>
      <c r="F123" s="112" t="e">
        <f>FORECAST(E123,INDEX($D$2:$D$2069,MATCH(E123,$C$2:$C$2069,1)-1):INDEX($D$2:$D$2069,MATCH(E123,$C$2:$C$2069,1)+1),INDEX($C$2:$C$2069,MATCH(E123,$C$2:$C$2069,1)-1):INDEX($C$2:$C$2069,MATCH(E123,$C$2:$C$2069,1)+1))</f>
        <v>#DIV/0!</v>
      </c>
      <c r="G123" s="112">
        <v>260</v>
      </c>
      <c r="H123" s="114" t="e">
        <f>FORECAST(G123,INDEX($F$2:$F$2069,MATCH(G123,$E$2:$E$2069,1)-1):INDEX($F$2:$F$2069,MATCH(G123,$E$2:$E$2069,1)+1),INDEX($E$2:$E$2069,MATCH(G123,$E$2:$E$2069,1)-1):INDEX($E$2:$E$2069,MATCH(G123,$E$2:$E$2069,1)+1))</f>
        <v>#DIV/0!</v>
      </c>
      <c r="I123" s="112">
        <v>321</v>
      </c>
      <c r="J123" s="112" t="e">
        <f>FORECAST(I123,INDEX($H$2:$H$2069,MATCH(I123,$G$2:$G$2069,1)-1):INDEX($H$2:$H$2069,MATCH(I123,$G$2:$G$2069,1)+1),INDEX($G$2:$G$2069,MATCH(I123,$G$2:$G$2069,1)-1):INDEX($G$2:$G$2069,MATCH(I123,$G$2:$G$2069,1)+1))</f>
        <v>#DIV/0!</v>
      </c>
      <c r="K123" s="112" t="e">
        <f t="shared" si="1"/>
        <v>#DIV/0!</v>
      </c>
    </row>
    <row r="124" spans="1:11" x14ac:dyDescent="0.2">
      <c r="A124">
        <v>240.374</v>
      </c>
      <c r="B124"/>
      <c r="C124" s="112">
        <v>211.99999999999901</v>
      </c>
      <c r="D124" s="112" t="e">
        <f>FORECAST(C124,INDEX($B$2:$B$2069,MATCH(C124,$A$2:$A$2069,1)-1):INDEX($B$2:$B$2069,MATCH(C124,$A$2:$A$2069,1)+1),INDEX($A$2:$A$2069,MATCH(C124,$A$2:$A$2069,1)-1):INDEX($A$2:$A$2069,MATCH(C124,$A$2:$A$2069,1)+1))</f>
        <v>#DIV/0!</v>
      </c>
      <c r="E124" s="113">
        <v>224.19999999999899</v>
      </c>
      <c r="F124" s="112" t="e">
        <f>FORECAST(E124,INDEX($D$2:$D$2069,MATCH(E124,$C$2:$C$2069,1)-1):INDEX($D$2:$D$2069,MATCH(E124,$C$2:$C$2069,1)+1),INDEX($C$2:$C$2069,MATCH(E124,$C$2:$C$2069,1)-1):INDEX($C$2:$C$2069,MATCH(E124,$C$2:$C$2069,1)+1))</f>
        <v>#DIV/0!</v>
      </c>
      <c r="G124" s="112">
        <v>260.5</v>
      </c>
      <c r="H124" s="114" t="e">
        <f>FORECAST(G124,INDEX($F$2:$F$2069,MATCH(G124,$E$2:$E$2069,1)-1):INDEX($F$2:$F$2069,MATCH(G124,$E$2:$E$2069,1)+1),INDEX($E$2:$E$2069,MATCH(G124,$E$2:$E$2069,1)-1):INDEX($E$2:$E$2069,MATCH(G124,$E$2:$E$2069,1)+1))</f>
        <v>#DIV/0!</v>
      </c>
      <c r="I124" s="112">
        <v>322</v>
      </c>
      <c r="J124" s="112" t="e">
        <f>FORECAST(I124,INDEX($H$2:$H$2069,MATCH(I124,$G$2:$G$2069,1)-1):INDEX($H$2:$H$2069,MATCH(I124,$G$2:$G$2069,1)+1),INDEX($G$2:$G$2069,MATCH(I124,$G$2:$G$2069,1)-1):INDEX($G$2:$G$2069,MATCH(I124,$G$2:$G$2069,1)+1))</f>
        <v>#DIV/0!</v>
      </c>
      <c r="K124" s="112" t="e">
        <f t="shared" si="1"/>
        <v>#DIV/0!</v>
      </c>
    </row>
    <row r="125" spans="1:11" x14ac:dyDescent="0.2">
      <c r="A125">
        <v>240.73599999999999</v>
      </c>
      <c r="B125"/>
      <c r="C125" s="112">
        <v>212.099999999999</v>
      </c>
      <c r="D125" s="112" t="e">
        <f>FORECAST(C125,INDEX($B$2:$B$2069,MATCH(C125,$A$2:$A$2069,1)-1):INDEX($B$2:$B$2069,MATCH(C125,$A$2:$A$2069,1)+1),INDEX($A$2:$A$2069,MATCH(C125,$A$2:$A$2069,1)-1):INDEX($A$2:$A$2069,MATCH(C125,$A$2:$A$2069,1)+1))</f>
        <v>#DIV/0!</v>
      </c>
      <c r="E125" s="113">
        <v>224.39999999999901</v>
      </c>
      <c r="F125" s="112" t="e">
        <f>FORECAST(E125,INDEX($D$2:$D$2069,MATCH(E125,$C$2:$C$2069,1)-1):INDEX($D$2:$D$2069,MATCH(E125,$C$2:$C$2069,1)+1),INDEX($C$2:$C$2069,MATCH(E125,$C$2:$C$2069,1)-1):INDEX($C$2:$C$2069,MATCH(E125,$C$2:$C$2069,1)+1))</f>
        <v>#DIV/0!</v>
      </c>
      <c r="G125" s="112">
        <v>261</v>
      </c>
      <c r="H125" s="114" t="e">
        <f>FORECAST(G125,INDEX($F$2:$F$2069,MATCH(G125,$E$2:$E$2069,1)-1):INDEX($F$2:$F$2069,MATCH(G125,$E$2:$E$2069,1)+1),INDEX($E$2:$E$2069,MATCH(G125,$E$2:$E$2069,1)-1):INDEX($E$2:$E$2069,MATCH(G125,$E$2:$E$2069,1)+1))</f>
        <v>#DIV/0!</v>
      </c>
      <c r="I125" s="112">
        <v>323</v>
      </c>
      <c r="J125" s="112" t="e">
        <f>FORECAST(I125,INDEX($H$2:$H$2069,MATCH(I125,$G$2:$G$2069,1)-1):INDEX($H$2:$H$2069,MATCH(I125,$G$2:$G$2069,1)+1),INDEX($G$2:$G$2069,MATCH(I125,$G$2:$G$2069,1)-1):INDEX($G$2:$G$2069,MATCH(I125,$G$2:$G$2069,1)+1))</f>
        <v>#DIV/0!</v>
      </c>
      <c r="K125" s="112" t="e">
        <f t="shared" si="1"/>
        <v>#DIV/0!</v>
      </c>
    </row>
    <row r="126" spans="1:11" x14ac:dyDescent="0.2">
      <c r="A126">
        <v>241.09800000000001</v>
      </c>
      <c r="B126"/>
      <c r="C126" s="112">
        <v>212.19999999999899</v>
      </c>
      <c r="D126" s="112" t="e">
        <f>FORECAST(C126,INDEX($B$2:$B$2069,MATCH(C126,$A$2:$A$2069,1)-1):INDEX($B$2:$B$2069,MATCH(C126,$A$2:$A$2069,1)+1),INDEX($A$2:$A$2069,MATCH(C126,$A$2:$A$2069,1)-1):INDEX($A$2:$A$2069,MATCH(C126,$A$2:$A$2069,1)+1))</f>
        <v>#DIV/0!</v>
      </c>
      <c r="E126" s="113">
        <v>224.599999999999</v>
      </c>
      <c r="F126" s="112" t="e">
        <f>FORECAST(E126,INDEX($D$2:$D$2069,MATCH(E126,$C$2:$C$2069,1)-1):INDEX($D$2:$D$2069,MATCH(E126,$C$2:$C$2069,1)+1),INDEX($C$2:$C$2069,MATCH(E126,$C$2:$C$2069,1)-1):INDEX($C$2:$C$2069,MATCH(E126,$C$2:$C$2069,1)+1))</f>
        <v>#DIV/0!</v>
      </c>
      <c r="G126" s="112">
        <v>261.5</v>
      </c>
      <c r="H126" s="114" t="e">
        <f>FORECAST(G126,INDEX($F$2:$F$2069,MATCH(G126,$E$2:$E$2069,1)-1):INDEX($F$2:$F$2069,MATCH(G126,$E$2:$E$2069,1)+1),INDEX($E$2:$E$2069,MATCH(G126,$E$2:$E$2069,1)-1):INDEX($E$2:$E$2069,MATCH(G126,$E$2:$E$2069,1)+1))</f>
        <v>#DIV/0!</v>
      </c>
      <c r="I126" s="112">
        <v>324</v>
      </c>
      <c r="J126" s="112" t="e">
        <f>FORECAST(I126,INDEX($H$2:$H$2069,MATCH(I126,$G$2:$G$2069,1)-1):INDEX($H$2:$H$2069,MATCH(I126,$G$2:$G$2069,1)+1),INDEX($G$2:$G$2069,MATCH(I126,$G$2:$G$2069,1)-1):INDEX($G$2:$G$2069,MATCH(I126,$G$2:$G$2069,1)+1))</f>
        <v>#DIV/0!</v>
      </c>
      <c r="K126" s="112" t="e">
        <f t="shared" si="1"/>
        <v>#DIV/0!</v>
      </c>
    </row>
    <row r="127" spans="1:11" x14ac:dyDescent="0.2">
      <c r="A127">
        <v>241.46</v>
      </c>
      <c r="B127"/>
      <c r="C127" s="112">
        <v>212.29999999999899</v>
      </c>
      <c r="D127" s="112" t="e">
        <f>FORECAST(C127,INDEX($B$2:$B$2069,MATCH(C127,$A$2:$A$2069,1)-1):INDEX($B$2:$B$2069,MATCH(C127,$A$2:$A$2069,1)+1),INDEX($A$2:$A$2069,MATCH(C127,$A$2:$A$2069,1)-1):INDEX($A$2:$A$2069,MATCH(C127,$A$2:$A$2069,1)+1))</f>
        <v>#DIV/0!</v>
      </c>
      <c r="E127" s="113">
        <v>224.79999999999899</v>
      </c>
      <c r="F127" s="112" t="e">
        <f>FORECAST(E127,INDEX($D$2:$D$2069,MATCH(E127,$C$2:$C$2069,1)-1):INDEX($D$2:$D$2069,MATCH(E127,$C$2:$C$2069,1)+1),INDEX($C$2:$C$2069,MATCH(E127,$C$2:$C$2069,1)-1):INDEX($C$2:$C$2069,MATCH(E127,$C$2:$C$2069,1)+1))</f>
        <v>#DIV/0!</v>
      </c>
      <c r="G127" s="112">
        <v>262</v>
      </c>
      <c r="H127" s="114" t="e">
        <f>FORECAST(G127,INDEX($F$2:$F$2069,MATCH(G127,$E$2:$E$2069,1)-1):INDEX($F$2:$F$2069,MATCH(G127,$E$2:$E$2069,1)+1),INDEX($E$2:$E$2069,MATCH(G127,$E$2:$E$2069,1)-1):INDEX($E$2:$E$2069,MATCH(G127,$E$2:$E$2069,1)+1))</f>
        <v>#DIV/0!</v>
      </c>
      <c r="I127" s="112">
        <v>325</v>
      </c>
      <c r="J127" s="112" t="e">
        <f>FORECAST(I127,INDEX($H$2:$H$2069,MATCH(I127,$G$2:$G$2069,1)-1):INDEX($H$2:$H$2069,MATCH(I127,$G$2:$G$2069,1)+1),INDEX($G$2:$G$2069,MATCH(I127,$G$2:$G$2069,1)-1):INDEX($G$2:$G$2069,MATCH(I127,$G$2:$G$2069,1)+1))</f>
        <v>#DIV/0!</v>
      </c>
      <c r="K127" s="112" t="e">
        <f t="shared" si="1"/>
        <v>#DIV/0!</v>
      </c>
    </row>
    <row r="128" spans="1:11" x14ac:dyDescent="0.2">
      <c r="A128">
        <v>241.822</v>
      </c>
      <c r="B128"/>
      <c r="C128" s="112">
        <v>212.39999999999901</v>
      </c>
      <c r="D128" s="112" t="e">
        <f>FORECAST(C128,INDEX($B$2:$B$2069,MATCH(C128,$A$2:$A$2069,1)-1):INDEX($B$2:$B$2069,MATCH(C128,$A$2:$A$2069,1)+1),INDEX($A$2:$A$2069,MATCH(C128,$A$2:$A$2069,1)-1):INDEX($A$2:$A$2069,MATCH(C128,$A$2:$A$2069,1)+1))</f>
        <v>#DIV/0!</v>
      </c>
      <c r="E128" s="113">
        <v>224.99999999999901</v>
      </c>
      <c r="F128" s="112" t="e">
        <f>FORECAST(E128,INDEX($D$2:$D$2069,MATCH(E128,$C$2:$C$2069,1)-1):INDEX($D$2:$D$2069,MATCH(E128,$C$2:$C$2069,1)+1),INDEX($C$2:$C$2069,MATCH(E128,$C$2:$C$2069,1)-1):INDEX($C$2:$C$2069,MATCH(E128,$C$2:$C$2069,1)+1))</f>
        <v>#DIV/0!</v>
      </c>
      <c r="G128" s="112">
        <v>262.5</v>
      </c>
      <c r="H128" s="114" t="e">
        <f>FORECAST(G128,INDEX($F$2:$F$2069,MATCH(G128,$E$2:$E$2069,1)-1):INDEX($F$2:$F$2069,MATCH(G128,$E$2:$E$2069,1)+1),INDEX($E$2:$E$2069,MATCH(G128,$E$2:$E$2069,1)-1):INDEX($E$2:$E$2069,MATCH(G128,$E$2:$E$2069,1)+1))</f>
        <v>#DIV/0!</v>
      </c>
      <c r="I128" s="112">
        <v>326</v>
      </c>
      <c r="J128" s="112" t="e">
        <f>FORECAST(I128,INDEX($H$2:$H$2069,MATCH(I128,$G$2:$G$2069,1)-1):INDEX($H$2:$H$2069,MATCH(I128,$G$2:$G$2069,1)+1),INDEX($G$2:$G$2069,MATCH(I128,$G$2:$G$2069,1)-1):INDEX($G$2:$G$2069,MATCH(I128,$G$2:$G$2069,1)+1))</f>
        <v>#DIV/0!</v>
      </c>
      <c r="K128" s="112" t="e">
        <f t="shared" si="1"/>
        <v>#DIV/0!</v>
      </c>
    </row>
    <row r="129" spans="1:11" x14ac:dyDescent="0.2">
      <c r="A129">
        <v>242.184</v>
      </c>
      <c r="B129"/>
      <c r="C129" s="112">
        <v>212.49999999999901</v>
      </c>
      <c r="D129" s="112" t="e">
        <f>FORECAST(C129,INDEX($B$2:$B$2069,MATCH(C129,$A$2:$A$2069,1)-1):INDEX($B$2:$B$2069,MATCH(C129,$A$2:$A$2069,1)+1),INDEX($A$2:$A$2069,MATCH(C129,$A$2:$A$2069,1)-1):INDEX($A$2:$A$2069,MATCH(C129,$A$2:$A$2069,1)+1))</f>
        <v>#DIV/0!</v>
      </c>
      <c r="E129" s="113">
        <v>225.19999999999899</v>
      </c>
      <c r="F129" s="112" t="e">
        <f>FORECAST(E129,INDEX($D$2:$D$2069,MATCH(E129,$C$2:$C$2069,1)-1):INDEX($D$2:$D$2069,MATCH(E129,$C$2:$C$2069,1)+1),INDEX($C$2:$C$2069,MATCH(E129,$C$2:$C$2069,1)-1):INDEX($C$2:$C$2069,MATCH(E129,$C$2:$C$2069,1)+1))</f>
        <v>#DIV/0!</v>
      </c>
      <c r="G129" s="112">
        <v>263</v>
      </c>
      <c r="H129" s="114" t="e">
        <f>FORECAST(G129,INDEX($F$2:$F$2069,MATCH(G129,$E$2:$E$2069,1)-1):INDEX($F$2:$F$2069,MATCH(G129,$E$2:$E$2069,1)+1),INDEX($E$2:$E$2069,MATCH(G129,$E$2:$E$2069,1)-1):INDEX($E$2:$E$2069,MATCH(G129,$E$2:$E$2069,1)+1))</f>
        <v>#DIV/0!</v>
      </c>
      <c r="I129" s="112">
        <v>327</v>
      </c>
      <c r="J129" s="112" t="e">
        <f>FORECAST(I129,INDEX($H$2:$H$2069,MATCH(I129,$G$2:$G$2069,1)-1):INDEX($H$2:$H$2069,MATCH(I129,$G$2:$G$2069,1)+1),INDEX($G$2:$G$2069,MATCH(I129,$G$2:$G$2069,1)-1):INDEX($G$2:$G$2069,MATCH(I129,$G$2:$G$2069,1)+1))</f>
        <v>#DIV/0!</v>
      </c>
      <c r="K129" s="112" t="e">
        <f t="shared" si="1"/>
        <v>#DIV/0!</v>
      </c>
    </row>
    <row r="130" spans="1:11" x14ac:dyDescent="0.2">
      <c r="A130">
        <v>242.54599999999999</v>
      </c>
      <c r="B130"/>
      <c r="C130" s="112">
        <v>212.599999999999</v>
      </c>
      <c r="D130" s="112" t="e">
        <f>FORECAST(C130,INDEX($B$2:$B$2069,MATCH(C130,$A$2:$A$2069,1)-1):INDEX($B$2:$B$2069,MATCH(C130,$A$2:$A$2069,1)+1),INDEX($A$2:$A$2069,MATCH(C130,$A$2:$A$2069,1)-1):INDEX($A$2:$A$2069,MATCH(C130,$A$2:$A$2069,1)+1))</f>
        <v>#DIV/0!</v>
      </c>
      <c r="E130" s="113">
        <v>225.39999999999901</v>
      </c>
      <c r="F130" s="112" t="e">
        <f>FORECAST(E130,INDEX($D$2:$D$2069,MATCH(E130,$C$2:$C$2069,1)-1):INDEX($D$2:$D$2069,MATCH(E130,$C$2:$C$2069,1)+1),INDEX($C$2:$C$2069,MATCH(E130,$C$2:$C$2069,1)-1):INDEX($C$2:$C$2069,MATCH(E130,$C$2:$C$2069,1)+1))</f>
        <v>#DIV/0!</v>
      </c>
      <c r="G130" s="112">
        <v>263.5</v>
      </c>
      <c r="H130" s="114" t="e">
        <f>FORECAST(G130,INDEX($F$2:$F$2069,MATCH(G130,$E$2:$E$2069,1)-1):INDEX($F$2:$F$2069,MATCH(G130,$E$2:$E$2069,1)+1),INDEX($E$2:$E$2069,MATCH(G130,$E$2:$E$2069,1)-1):INDEX($E$2:$E$2069,MATCH(G130,$E$2:$E$2069,1)+1))</f>
        <v>#DIV/0!</v>
      </c>
      <c r="I130" s="112">
        <v>328</v>
      </c>
      <c r="J130" s="112" t="e">
        <f>FORECAST(I130,INDEX($H$2:$H$2069,MATCH(I130,$G$2:$G$2069,1)-1):INDEX($H$2:$H$2069,MATCH(I130,$G$2:$G$2069,1)+1),INDEX($G$2:$G$2069,MATCH(I130,$G$2:$G$2069,1)-1):INDEX($G$2:$G$2069,MATCH(I130,$G$2:$G$2069,1)+1))</f>
        <v>#DIV/0!</v>
      </c>
      <c r="K130" s="112" t="e">
        <f t="shared" ref="K130:K193" si="2">J130/$K$1</f>
        <v>#DIV/0!</v>
      </c>
    </row>
    <row r="131" spans="1:11" x14ac:dyDescent="0.2">
      <c r="A131">
        <v>242.90700000000001</v>
      </c>
      <c r="B131"/>
      <c r="C131" s="112">
        <v>212.69999999999899</v>
      </c>
      <c r="D131" s="112" t="e">
        <f>FORECAST(C131,INDEX($B$2:$B$2069,MATCH(C131,$A$2:$A$2069,1)-1):INDEX($B$2:$B$2069,MATCH(C131,$A$2:$A$2069,1)+1),INDEX($A$2:$A$2069,MATCH(C131,$A$2:$A$2069,1)-1):INDEX($A$2:$A$2069,MATCH(C131,$A$2:$A$2069,1)+1))</f>
        <v>#DIV/0!</v>
      </c>
      <c r="E131" s="113">
        <v>225.599999999998</v>
      </c>
      <c r="F131" s="112" t="e">
        <f>FORECAST(E131,INDEX($D$2:$D$2069,MATCH(E131,$C$2:$C$2069,1)-1):INDEX($D$2:$D$2069,MATCH(E131,$C$2:$C$2069,1)+1),INDEX($C$2:$C$2069,MATCH(E131,$C$2:$C$2069,1)-1):INDEX($C$2:$C$2069,MATCH(E131,$C$2:$C$2069,1)+1))</f>
        <v>#DIV/0!</v>
      </c>
      <c r="G131" s="112">
        <v>264</v>
      </c>
      <c r="H131" s="114" t="e">
        <f>FORECAST(G131,INDEX($F$2:$F$2069,MATCH(G131,$E$2:$E$2069,1)-1):INDEX($F$2:$F$2069,MATCH(G131,$E$2:$E$2069,1)+1),INDEX($E$2:$E$2069,MATCH(G131,$E$2:$E$2069,1)-1):INDEX($E$2:$E$2069,MATCH(G131,$E$2:$E$2069,1)+1))</f>
        <v>#DIV/0!</v>
      </c>
      <c r="I131" s="112">
        <v>329</v>
      </c>
      <c r="J131" s="112" t="e">
        <f>FORECAST(I131,INDEX($H$2:$H$2069,MATCH(I131,$G$2:$G$2069,1)-1):INDEX($H$2:$H$2069,MATCH(I131,$G$2:$G$2069,1)+1),INDEX($G$2:$G$2069,MATCH(I131,$G$2:$G$2069,1)-1):INDEX($G$2:$G$2069,MATCH(I131,$G$2:$G$2069,1)+1))</f>
        <v>#DIV/0!</v>
      </c>
      <c r="K131" s="112" t="e">
        <f t="shared" si="2"/>
        <v>#DIV/0!</v>
      </c>
    </row>
    <row r="132" spans="1:11" x14ac:dyDescent="0.2">
      <c r="A132">
        <v>243.26900000000001</v>
      </c>
      <c r="B132"/>
      <c r="C132" s="112">
        <v>212.79999999999899</v>
      </c>
      <c r="D132" s="112" t="e">
        <f>FORECAST(C132,INDEX($B$2:$B$2069,MATCH(C132,$A$2:$A$2069,1)-1):INDEX($B$2:$B$2069,MATCH(C132,$A$2:$A$2069,1)+1),INDEX($A$2:$A$2069,MATCH(C132,$A$2:$A$2069,1)-1):INDEX($A$2:$A$2069,MATCH(C132,$A$2:$A$2069,1)+1))</f>
        <v>#DIV/0!</v>
      </c>
      <c r="E132" s="113">
        <v>225.79999999999899</v>
      </c>
      <c r="F132" s="112" t="e">
        <f>FORECAST(E132,INDEX($D$2:$D$2069,MATCH(E132,$C$2:$C$2069,1)-1):INDEX($D$2:$D$2069,MATCH(E132,$C$2:$C$2069,1)+1),INDEX($C$2:$C$2069,MATCH(E132,$C$2:$C$2069,1)-1):INDEX($C$2:$C$2069,MATCH(E132,$C$2:$C$2069,1)+1))</f>
        <v>#DIV/0!</v>
      </c>
      <c r="G132" s="112">
        <v>264.5</v>
      </c>
      <c r="H132" s="114" t="e">
        <f>FORECAST(G132,INDEX($F$2:$F$2069,MATCH(G132,$E$2:$E$2069,1)-1):INDEX($F$2:$F$2069,MATCH(G132,$E$2:$E$2069,1)+1),INDEX($E$2:$E$2069,MATCH(G132,$E$2:$E$2069,1)-1):INDEX($E$2:$E$2069,MATCH(G132,$E$2:$E$2069,1)+1))</f>
        <v>#DIV/0!</v>
      </c>
      <c r="I132" s="112">
        <v>330</v>
      </c>
      <c r="J132" s="112" t="e">
        <f>FORECAST(I132,INDEX($H$2:$H$2069,MATCH(I132,$G$2:$G$2069,1)-1):INDEX($H$2:$H$2069,MATCH(I132,$G$2:$G$2069,1)+1),INDEX($G$2:$G$2069,MATCH(I132,$G$2:$G$2069,1)-1):INDEX($G$2:$G$2069,MATCH(I132,$G$2:$G$2069,1)+1))</f>
        <v>#DIV/0!</v>
      </c>
      <c r="K132" s="112" t="e">
        <f t="shared" si="2"/>
        <v>#DIV/0!</v>
      </c>
    </row>
    <row r="133" spans="1:11" x14ac:dyDescent="0.2">
      <c r="A133">
        <v>243.63</v>
      </c>
      <c r="B133"/>
      <c r="C133" s="112">
        <v>212.89999999999901</v>
      </c>
      <c r="D133" s="112" t="e">
        <f>FORECAST(C133,INDEX($B$2:$B$2069,MATCH(C133,$A$2:$A$2069,1)-1):INDEX($B$2:$B$2069,MATCH(C133,$A$2:$A$2069,1)+1),INDEX($A$2:$A$2069,MATCH(C133,$A$2:$A$2069,1)-1):INDEX($A$2:$A$2069,MATCH(C133,$A$2:$A$2069,1)+1))</f>
        <v>#DIV/0!</v>
      </c>
      <c r="E133" s="113">
        <v>225.99999999999801</v>
      </c>
      <c r="F133" s="112" t="e">
        <f>FORECAST(E133,INDEX($D$2:$D$2069,MATCH(E133,$C$2:$C$2069,1)-1):INDEX($D$2:$D$2069,MATCH(E133,$C$2:$C$2069,1)+1),INDEX($C$2:$C$2069,MATCH(E133,$C$2:$C$2069,1)-1):INDEX($C$2:$C$2069,MATCH(E133,$C$2:$C$2069,1)+1))</f>
        <v>#DIV/0!</v>
      </c>
      <c r="G133" s="112">
        <v>265</v>
      </c>
      <c r="H133" s="114" t="e">
        <f>FORECAST(G133,INDEX($F$2:$F$2069,MATCH(G133,$E$2:$E$2069,1)-1):INDEX($F$2:$F$2069,MATCH(G133,$E$2:$E$2069,1)+1),INDEX($E$2:$E$2069,MATCH(G133,$E$2:$E$2069,1)-1):INDEX($E$2:$E$2069,MATCH(G133,$E$2:$E$2069,1)+1))</f>
        <v>#DIV/0!</v>
      </c>
      <c r="I133" s="112">
        <v>331</v>
      </c>
      <c r="J133" s="112" t="e">
        <f>FORECAST(I133,INDEX($H$2:$H$2069,MATCH(I133,$G$2:$G$2069,1)-1):INDEX($H$2:$H$2069,MATCH(I133,$G$2:$G$2069,1)+1),INDEX($G$2:$G$2069,MATCH(I133,$G$2:$G$2069,1)-1):INDEX($G$2:$G$2069,MATCH(I133,$G$2:$G$2069,1)+1))</f>
        <v>#DIV/0!</v>
      </c>
      <c r="K133" s="112" t="e">
        <f t="shared" si="2"/>
        <v>#DIV/0!</v>
      </c>
    </row>
    <row r="134" spans="1:11" x14ac:dyDescent="0.2">
      <c r="A134">
        <v>243.99199999999999</v>
      </c>
      <c r="B134"/>
      <c r="C134" s="112">
        <v>212.99999999999901</v>
      </c>
      <c r="D134" s="112" t="e">
        <f>FORECAST(C134,INDEX($B$2:$B$2069,MATCH(C134,$A$2:$A$2069,1)-1):INDEX($B$2:$B$2069,MATCH(C134,$A$2:$A$2069,1)+1),INDEX($A$2:$A$2069,MATCH(C134,$A$2:$A$2069,1)-1):INDEX($A$2:$A$2069,MATCH(C134,$A$2:$A$2069,1)+1))</f>
        <v>#DIV/0!</v>
      </c>
      <c r="E134" s="113">
        <v>226.19999999999899</v>
      </c>
      <c r="F134" s="112" t="e">
        <f>FORECAST(E134,INDEX($D$2:$D$2069,MATCH(E134,$C$2:$C$2069,1)-1):INDEX($D$2:$D$2069,MATCH(E134,$C$2:$C$2069,1)+1),INDEX($C$2:$C$2069,MATCH(E134,$C$2:$C$2069,1)-1):INDEX($C$2:$C$2069,MATCH(E134,$C$2:$C$2069,1)+1))</f>
        <v>#DIV/0!</v>
      </c>
      <c r="G134" s="112">
        <v>265.5</v>
      </c>
      <c r="H134" s="114" t="e">
        <f>FORECAST(G134,INDEX($F$2:$F$2069,MATCH(G134,$E$2:$E$2069,1)-1):INDEX($F$2:$F$2069,MATCH(G134,$E$2:$E$2069,1)+1),INDEX($E$2:$E$2069,MATCH(G134,$E$2:$E$2069,1)-1):INDEX($E$2:$E$2069,MATCH(G134,$E$2:$E$2069,1)+1))</f>
        <v>#DIV/0!</v>
      </c>
      <c r="I134" s="112">
        <v>332</v>
      </c>
      <c r="J134" s="112" t="e">
        <f>FORECAST(I134,INDEX($H$2:$H$2069,MATCH(I134,$G$2:$G$2069,1)-1):INDEX($H$2:$H$2069,MATCH(I134,$G$2:$G$2069,1)+1),INDEX($G$2:$G$2069,MATCH(I134,$G$2:$G$2069,1)-1):INDEX($G$2:$G$2069,MATCH(I134,$G$2:$G$2069,1)+1))</f>
        <v>#DIV/0!</v>
      </c>
      <c r="K134" s="112" t="e">
        <f t="shared" si="2"/>
        <v>#DIV/0!</v>
      </c>
    </row>
    <row r="135" spans="1:11" x14ac:dyDescent="0.2">
      <c r="A135">
        <v>244.35300000000001</v>
      </c>
      <c r="B135"/>
      <c r="C135" s="112">
        <v>213.099999999999</v>
      </c>
      <c r="D135" s="112" t="e">
        <f>FORECAST(C135,INDEX($B$2:$B$2069,MATCH(C135,$A$2:$A$2069,1)-1):INDEX($B$2:$B$2069,MATCH(C135,$A$2:$A$2069,1)+1),INDEX($A$2:$A$2069,MATCH(C135,$A$2:$A$2069,1)-1):INDEX($A$2:$A$2069,MATCH(C135,$A$2:$A$2069,1)+1))</f>
        <v>#DIV/0!</v>
      </c>
      <c r="E135" s="113">
        <v>226.39999999999799</v>
      </c>
      <c r="F135" s="112" t="e">
        <f>FORECAST(E135,INDEX($D$2:$D$2069,MATCH(E135,$C$2:$C$2069,1)-1):INDEX($D$2:$D$2069,MATCH(E135,$C$2:$C$2069,1)+1),INDEX($C$2:$C$2069,MATCH(E135,$C$2:$C$2069,1)-1):INDEX($C$2:$C$2069,MATCH(E135,$C$2:$C$2069,1)+1))</f>
        <v>#DIV/0!</v>
      </c>
      <c r="G135" s="112">
        <v>266</v>
      </c>
      <c r="H135" s="114" t="e">
        <f>FORECAST(G135,INDEX($F$2:$F$2069,MATCH(G135,$E$2:$E$2069,1)-1):INDEX($F$2:$F$2069,MATCH(G135,$E$2:$E$2069,1)+1),INDEX($E$2:$E$2069,MATCH(G135,$E$2:$E$2069,1)-1):INDEX($E$2:$E$2069,MATCH(G135,$E$2:$E$2069,1)+1))</f>
        <v>#DIV/0!</v>
      </c>
      <c r="I135" s="112">
        <v>333</v>
      </c>
      <c r="J135" s="112" t="e">
        <f>FORECAST(I135,INDEX($H$2:$H$2069,MATCH(I135,$G$2:$G$2069,1)-1):INDEX($H$2:$H$2069,MATCH(I135,$G$2:$G$2069,1)+1),INDEX($G$2:$G$2069,MATCH(I135,$G$2:$G$2069,1)-1):INDEX($G$2:$G$2069,MATCH(I135,$G$2:$G$2069,1)+1))</f>
        <v>#DIV/0!</v>
      </c>
      <c r="K135" s="112" t="e">
        <f t="shared" si="2"/>
        <v>#DIV/0!</v>
      </c>
    </row>
    <row r="136" spans="1:11" x14ac:dyDescent="0.2">
      <c r="A136">
        <v>244.714</v>
      </c>
      <c r="B136"/>
      <c r="C136" s="112">
        <v>213.19999999999899</v>
      </c>
      <c r="D136" s="112" t="e">
        <f>FORECAST(C136,INDEX($B$2:$B$2069,MATCH(C136,$A$2:$A$2069,1)-1):INDEX($B$2:$B$2069,MATCH(C136,$A$2:$A$2069,1)+1),INDEX($A$2:$A$2069,MATCH(C136,$A$2:$A$2069,1)-1):INDEX($A$2:$A$2069,MATCH(C136,$A$2:$A$2069,1)+1))</f>
        <v>#DIV/0!</v>
      </c>
      <c r="E136" s="113">
        <v>226.599999999998</v>
      </c>
      <c r="F136" s="112" t="e">
        <f>FORECAST(E136,INDEX($D$2:$D$2069,MATCH(E136,$C$2:$C$2069,1)-1):INDEX($D$2:$D$2069,MATCH(E136,$C$2:$C$2069,1)+1),INDEX($C$2:$C$2069,MATCH(E136,$C$2:$C$2069,1)-1):INDEX($C$2:$C$2069,MATCH(E136,$C$2:$C$2069,1)+1))</f>
        <v>#DIV/0!</v>
      </c>
      <c r="G136" s="112">
        <v>266.5</v>
      </c>
      <c r="H136" s="114" t="e">
        <f>FORECAST(G136,INDEX($F$2:$F$2069,MATCH(G136,$E$2:$E$2069,1)-1):INDEX($F$2:$F$2069,MATCH(G136,$E$2:$E$2069,1)+1),INDEX($E$2:$E$2069,MATCH(G136,$E$2:$E$2069,1)-1):INDEX($E$2:$E$2069,MATCH(G136,$E$2:$E$2069,1)+1))</f>
        <v>#DIV/0!</v>
      </c>
      <c r="I136" s="112">
        <v>334</v>
      </c>
      <c r="J136" s="112" t="e">
        <f>FORECAST(I136,INDEX($H$2:$H$2069,MATCH(I136,$G$2:$G$2069,1)-1):INDEX($H$2:$H$2069,MATCH(I136,$G$2:$G$2069,1)+1),INDEX($G$2:$G$2069,MATCH(I136,$G$2:$G$2069,1)-1):INDEX($G$2:$G$2069,MATCH(I136,$G$2:$G$2069,1)+1))</f>
        <v>#DIV/0!</v>
      </c>
      <c r="K136" s="112" t="e">
        <f t="shared" si="2"/>
        <v>#DIV/0!</v>
      </c>
    </row>
    <row r="137" spans="1:11" x14ac:dyDescent="0.2">
      <c r="A137">
        <v>245.07499999999999</v>
      </c>
      <c r="B137"/>
      <c r="C137" s="112">
        <v>213.29999999999899</v>
      </c>
      <c r="D137" s="112" t="e">
        <f>FORECAST(C137,INDEX($B$2:$B$2069,MATCH(C137,$A$2:$A$2069,1)-1):INDEX($B$2:$B$2069,MATCH(C137,$A$2:$A$2069,1)+1),INDEX($A$2:$A$2069,MATCH(C137,$A$2:$A$2069,1)-1):INDEX($A$2:$A$2069,MATCH(C137,$A$2:$A$2069,1)+1))</f>
        <v>#DIV/0!</v>
      </c>
      <c r="E137" s="113">
        <v>226.79999999999899</v>
      </c>
      <c r="F137" s="112" t="e">
        <f>FORECAST(E137,INDEX($D$2:$D$2069,MATCH(E137,$C$2:$C$2069,1)-1):INDEX($D$2:$D$2069,MATCH(E137,$C$2:$C$2069,1)+1),INDEX($C$2:$C$2069,MATCH(E137,$C$2:$C$2069,1)-1):INDEX($C$2:$C$2069,MATCH(E137,$C$2:$C$2069,1)+1))</f>
        <v>#DIV/0!</v>
      </c>
      <c r="G137" s="112">
        <v>267</v>
      </c>
      <c r="H137" s="114" t="e">
        <f>FORECAST(G137,INDEX($F$2:$F$2069,MATCH(G137,$E$2:$E$2069,1)-1):INDEX($F$2:$F$2069,MATCH(G137,$E$2:$E$2069,1)+1),INDEX($E$2:$E$2069,MATCH(G137,$E$2:$E$2069,1)-1):INDEX($E$2:$E$2069,MATCH(G137,$E$2:$E$2069,1)+1))</f>
        <v>#DIV/0!</v>
      </c>
      <c r="I137" s="112">
        <v>335</v>
      </c>
      <c r="J137" s="112" t="e">
        <f>FORECAST(I137,INDEX($H$2:$H$2069,MATCH(I137,$G$2:$G$2069,1)-1):INDEX($H$2:$H$2069,MATCH(I137,$G$2:$G$2069,1)+1),INDEX($G$2:$G$2069,MATCH(I137,$G$2:$G$2069,1)-1):INDEX($G$2:$G$2069,MATCH(I137,$G$2:$G$2069,1)+1))</f>
        <v>#DIV/0!</v>
      </c>
      <c r="K137" s="112" t="e">
        <f t="shared" si="2"/>
        <v>#DIV/0!</v>
      </c>
    </row>
    <row r="138" spans="1:11" x14ac:dyDescent="0.2">
      <c r="A138">
        <v>245.43600000000001</v>
      </c>
      <c r="B138"/>
      <c r="C138" s="112">
        <v>213.39999999999901</v>
      </c>
      <c r="D138" s="112" t="e">
        <f>FORECAST(C138,INDEX($B$2:$B$2069,MATCH(C138,$A$2:$A$2069,1)-1):INDEX($B$2:$B$2069,MATCH(C138,$A$2:$A$2069,1)+1),INDEX($A$2:$A$2069,MATCH(C138,$A$2:$A$2069,1)-1):INDEX($A$2:$A$2069,MATCH(C138,$A$2:$A$2069,1)+1))</f>
        <v>#DIV/0!</v>
      </c>
      <c r="E138" s="113">
        <v>226.99999999999801</v>
      </c>
      <c r="F138" s="112" t="e">
        <f>FORECAST(E138,INDEX($D$2:$D$2069,MATCH(E138,$C$2:$C$2069,1)-1):INDEX($D$2:$D$2069,MATCH(E138,$C$2:$C$2069,1)+1),INDEX($C$2:$C$2069,MATCH(E138,$C$2:$C$2069,1)-1):INDEX($C$2:$C$2069,MATCH(E138,$C$2:$C$2069,1)+1))</f>
        <v>#DIV/0!</v>
      </c>
      <c r="G138" s="112">
        <v>267.5</v>
      </c>
      <c r="H138" s="114" t="e">
        <f>FORECAST(G138,INDEX($F$2:$F$2069,MATCH(G138,$E$2:$E$2069,1)-1):INDEX($F$2:$F$2069,MATCH(G138,$E$2:$E$2069,1)+1),INDEX($E$2:$E$2069,MATCH(G138,$E$2:$E$2069,1)-1):INDEX($E$2:$E$2069,MATCH(G138,$E$2:$E$2069,1)+1))</f>
        <v>#DIV/0!</v>
      </c>
      <c r="I138" s="112">
        <v>336</v>
      </c>
      <c r="J138" s="112" t="e">
        <f>FORECAST(I138,INDEX($H$2:$H$2069,MATCH(I138,$G$2:$G$2069,1)-1):INDEX($H$2:$H$2069,MATCH(I138,$G$2:$G$2069,1)+1),INDEX($G$2:$G$2069,MATCH(I138,$G$2:$G$2069,1)-1):INDEX($G$2:$G$2069,MATCH(I138,$G$2:$G$2069,1)+1))</f>
        <v>#DIV/0!</v>
      </c>
      <c r="K138" s="112" t="e">
        <f t="shared" si="2"/>
        <v>#DIV/0!</v>
      </c>
    </row>
    <row r="139" spans="1:11" x14ac:dyDescent="0.2">
      <c r="A139">
        <v>245.797</v>
      </c>
      <c r="B139"/>
      <c r="C139" s="112">
        <v>213.49999999999901</v>
      </c>
      <c r="D139" s="112" t="e">
        <f>FORECAST(C139,INDEX($B$2:$B$2069,MATCH(C139,$A$2:$A$2069,1)-1):INDEX($B$2:$B$2069,MATCH(C139,$A$2:$A$2069,1)+1),INDEX($A$2:$A$2069,MATCH(C139,$A$2:$A$2069,1)-1):INDEX($A$2:$A$2069,MATCH(C139,$A$2:$A$2069,1)+1))</f>
        <v>#DIV/0!</v>
      </c>
      <c r="E139" s="113">
        <v>227.19999999999899</v>
      </c>
      <c r="F139" s="112" t="e">
        <f>FORECAST(E139,INDEX($D$2:$D$2069,MATCH(E139,$C$2:$C$2069,1)-1):INDEX($D$2:$D$2069,MATCH(E139,$C$2:$C$2069,1)+1),INDEX($C$2:$C$2069,MATCH(E139,$C$2:$C$2069,1)-1):INDEX($C$2:$C$2069,MATCH(E139,$C$2:$C$2069,1)+1))</f>
        <v>#DIV/0!</v>
      </c>
      <c r="G139" s="112">
        <v>268</v>
      </c>
      <c r="H139" s="114" t="e">
        <f>FORECAST(G139,INDEX($F$2:$F$2069,MATCH(G139,$E$2:$E$2069,1)-1):INDEX($F$2:$F$2069,MATCH(G139,$E$2:$E$2069,1)+1),INDEX($E$2:$E$2069,MATCH(G139,$E$2:$E$2069,1)-1):INDEX($E$2:$E$2069,MATCH(G139,$E$2:$E$2069,1)+1))</f>
        <v>#DIV/0!</v>
      </c>
      <c r="I139" s="112">
        <v>337</v>
      </c>
      <c r="J139" s="112" t="e">
        <f>FORECAST(I139,INDEX($H$2:$H$2069,MATCH(I139,$G$2:$G$2069,1)-1):INDEX($H$2:$H$2069,MATCH(I139,$G$2:$G$2069,1)+1),INDEX($G$2:$G$2069,MATCH(I139,$G$2:$G$2069,1)-1):INDEX($G$2:$G$2069,MATCH(I139,$G$2:$G$2069,1)+1))</f>
        <v>#DIV/0!</v>
      </c>
      <c r="K139" s="112" t="e">
        <f t="shared" si="2"/>
        <v>#DIV/0!</v>
      </c>
    </row>
    <row r="140" spans="1:11" x14ac:dyDescent="0.2">
      <c r="A140">
        <v>246.15799999999999</v>
      </c>
      <c r="B140"/>
      <c r="C140" s="112">
        <v>213.599999999999</v>
      </c>
      <c r="D140" s="112" t="e">
        <f>FORECAST(C140,INDEX($B$2:$B$2069,MATCH(C140,$A$2:$A$2069,1)-1):INDEX($B$2:$B$2069,MATCH(C140,$A$2:$A$2069,1)+1),INDEX($A$2:$A$2069,MATCH(C140,$A$2:$A$2069,1)-1):INDEX($A$2:$A$2069,MATCH(C140,$A$2:$A$2069,1)+1))</f>
        <v>#DIV/0!</v>
      </c>
      <c r="E140" s="113">
        <v>227.39999999999799</v>
      </c>
      <c r="F140" s="112" t="e">
        <f>FORECAST(E140,INDEX($D$2:$D$2069,MATCH(E140,$C$2:$C$2069,1)-1):INDEX($D$2:$D$2069,MATCH(E140,$C$2:$C$2069,1)+1),INDEX($C$2:$C$2069,MATCH(E140,$C$2:$C$2069,1)-1):INDEX($C$2:$C$2069,MATCH(E140,$C$2:$C$2069,1)+1))</f>
        <v>#DIV/0!</v>
      </c>
      <c r="G140" s="112">
        <v>268.5</v>
      </c>
      <c r="H140" s="114" t="e">
        <f>FORECAST(G140,INDEX($F$2:$F$2069,MATCH(G140,$E$2:$E$2069,1)-1):INDEX($F$2:$F$2069,MATCH(G140,$E$2:$E$2069,1)+1),INDEX($E$2:$E$2069,MATCH(G140,$E$2:$E$2069,1)-1):INDEX($E$2:$E$2069,MATCH(G140,$E$2:$E$2069,1)+1))</f>
        <v>#DIV/0!</v>
      </c>
      <c r="I140" s="112">
        <v>338</v>
      </c>
      <c r="J140" s="112" t="e">
        <f>FORECAST(I140,INDEX($H$2:$H$2069,MATCH(I140,$G$2:$G$2069,1)-1):INDEX($H$2:$H$2069,MATCH(I140,$G$2:$G$2069,1)+1),INDEX($G$2:$G$2069,MATCH(I140,$G$2:$G$2069,1)-1):INDEX($G$2:$G$2069,MATCH(I140,$G$2:$G$2069,1)+1))</f>
        <v>#DIV/0!</v>
      </c>
      <c r="K140" s="112" t="e">
        <f t="shared" si="2"/>
        <v>#DIV/0!</v>
      </c>
    </row>
    <row r="141" spans="1:11" x14ac:dyDescent="0.2">
      <c r="A141">
        <v>246.51900000000001</v>
      </c>
      <c r="B141"/>
      <c r="C141" s="112">
        <v>213.69999999999899</v>
      </c>
      <c r="D141" s="112" t="e">
        <f>FORECAST(C141,INDEX($B$2:$B$2069,MATCH(C141,$A$2:$A$2069,1)-1):INDEX($B$2:$B$2069,MATCH(C141,$A$2:$A$2069,1)+1),INDEX($A$2:$A$2069,MATCH(C141,$A$2:$A$2069,1)-1):INDEX($A$2:$A$2069,MATCH(C141,$A$2:$A$2069,1)+1))</f>
        <v>#DIV/0!</v>
      </c>
      <c r="E141" s="113">
        <v>227.599999999998</v>
      </c>
      <c r="F141" s="112" t="e">
        <f>FORECAST(E141,INDEX($D$2:$D$2069,MATCH(E141,$C$2:$C$2069,1)-1):INDEX($D$2:$D$2069,MATCH(E141,$C$2:$C$2069,1)+1),INDEX($C$2:$C$2069,MATCH(E141,$C$2:$C$2069,1)-1):INDEX($C$2:$C$2069,MATCH(E141,$C$2:$C$2069,1)+1))</f>
        <v>#DIV/0!</v>
      </c>
      <c r="G141" s="112">
        <v>269</v>
      </c>
      <c r="H141" s="114" t="e">
        <f>FORECAST(G141,INDEX($F$2:$F$2069,MATCH(G141,$E$2:$E$2069,1)-1):INDEX($F$2:$F$2069,MATCH(G141,$E$2:$E$2069,1)+1),INDEX($E$2:$E$2069,MATCH(G141,$E$2:$E$2069,1)-1):INDEX($E$2:$E$2069,MATCH(G141,$E$2:$E$2069,1)+1))</f>
        <v>#DIV/0!</v>
      </c>
      <c r="I141" s="112">
        <v>339</v>
      </c>
      <c r="J141" s="112" t="e">
        <f>FORECAST(I141,INDEX($H$2:$H$2069,MATCH(I141,$G$2:$G$2069,1)-1):INDEX($H$2:$H$2069,MATCH(I141,$G$2:$G$2069,1)+1),INDEX($G$2:$G$2069,MATCH(I141,$G$2:$G$2069,1)-1):INDEX($G$2:$G$2069,MATCH(I141,$G$2:$G$2069,1)+1))</f>
        <v>#DIV/0!</v>
      </c>
      <c r="K141" s="112" t="e">
        <f t="shared" si="2"/>
        <v>#DIV/0!</v>
      </c>
    </row>
    <row r="142" spans="1:11" x14ac:dyDescent="0.2">
      <c r="A142">
        <v>246.87899999999999</v>
      </c>
      <c r="B142"/>
      <c r="C142" s="112">
        <v>213.79999999999899</v>
      </c>
      <c r="D142" s="112" t="e">
        <f>FORECAST(C142,INDEX($B$2:$B$2069,MATCH(C142,$A$2:$A$2069,1)-1):INDEX($B$2:$B$2069,MATCH(C142,$A$2:$A$2069,1)+1),INDEX($A$2:$A$2069,MATCH(C142,$A$2:$A$2069,1)-1):INDEX($A$2:$A$2069,MATCH(C142,$A$2:$A$2069,1)+1))</f>
        <v>#DIV/0!</v>
      </c>
      <c r="E142" s="113">
        <v>227.79999999999799</v>
      </c>
      <c r="F142" s="112" t="e">
        <f>FORECAST(E142,INDEX($D$2:$D$2069,MATCH(E142,$C$2:$C$2069,1)-1):INDEX($D$2:$D$2069,MATCH(E142,$C$2:$C$2069,1)+1),INDEX($C$2:$C$2069,MATCH(E142,$C$2:$C$2069,1)-1):INDEX($C$2:$C$2069,MATCH(E142,$C$2:$C$2069,1)+1))</f>
        <v>#DIV/0!</v>
      </c>
      <c r="G142" s="112">
        <v>269.5</v>
      </c>
      <c r="H142" s="114" t="e">
        <f>FORECAST(G142,INDEX($F$2:$F$2069,MATCH(G142,$E$2:$E$2069,1)-1):INDEX($F$2:$F$2069,MATCH(G142,$E$2:$E$2069,1)+1),INDEX($E$2:$E$2069,MATCH(G142,$E$2:$E$2069,1)-1):INDEX($E$2:$E$2069,MATCH(G142,$E$2:$E$2069,1)+1))</f>
        <v>#DIV/0!</v>
      </c>
      <c r="I142" s="112">
        <v>340</v>
      </c>
      <c r="J142" s="112" t="e">
        <f>FORECAST(I142,INDEX($H$2:$H$2069,MATCH(I142,$G$2:$G$2069,1)-1):INDEX($H$2:$H$2069,MATCH(I142,$G$2:$G$2069,1)+1),INDEX($G$2:$G$2069,MATCH(I142,$G$2:$G$2069,1)-1):INDEX($G$2:$G$2069,MATCH(I142,$G$2:$G$2069,1)+1))</f>
        <v>#DIV/0!</v>
      </c>
      <c r="K142" s="112" t="e">
        <f t="shared" si="2"/>
        <v>#DIV/0!</v>
      </c>
    </row>
    <row r="143" spans="1:11" x14ac:dyDescent="0.2">
      <c r="A143">
        <v>247.24</v>
      </c>
      <c r="B143"/>
      <c r="C143" s="112">
        <v>213.89999999999901</v>
      </c>
      <c r="D143" s="112" t="e">
        <f>FORECAST(C143,INDEX($B$2:$B$2069,MATCH(C143,$A$2:$A$2069,1)-1):INDEX($B$2:$B$2069,MATCH(C143,$A$2:$A$2069,1)+1),INDEX($A$2:$A$2069,MATCH(C143,$A$2:$A$2069,1)-1):INDEX($A$2:$A$2069,MATCH(C143,$A$2:$A$2069,1)+1))</f>
        <v>#DIV/0!</v>
      </c>
      <c r="E143" s="113">
        <v>227.99999999999801</v>
      </c>
      <c r="F143" s="112" t="e">
        <f>FORECAST(E143,INDEX($D$2:$D$2069,MATCH(E143,$C$2:$C$2069,1)-1):INDEX($D$2:$D$2069,MATCH(E143,$C$2:$C$2069,1)+1),INDEX($C$2:$C$2069,MATCH(E143,$C$2:$C$2069,1)-1):INDEX($C$2:$C$2069,MATCH(E143,$C$2:$C$2069,1)+1))</f>
        <v>#DIV/0!</v>
      </c>
      <c r="G143" s="112">
        <v>270</v>
      </c>
      <c r="H143" s="114" t="e">
        <f>FORECAST(G143,INDEX($F$2:$F$2069,MATCH(G143,$E$2:$E$2069,1)-1):INDEX($F$2:$F$2069,MATCH(G143,$E$2:$E$2069,1)+1),INDEX($E$2:$E$2069,MATCH(G143,$E$2:$E$2069,1)-1):INDEX($E$2:$E$2069,MATCH(G143,$E$2:$E$2069,1)+1))</f>
        <v>#DIV/0!</v>
      </c>
      <c r="I143" s="112">
        <v>341</v>
      </c>
      <c r="J143" s="112" t="e">
        <f>FORECAST(I143,INDEX($H$2:$H$2069,MATCH(I143,$G$2:$G$2069,1)-1):INDEX($H$2:$H$2069,MATCH(I143,$G$2:$G$2069,1)+1),INDEX($G$2:$G$2069,MATCH(I143,$G$2:$G$2069,1)-1):INDEX($G$2:$G$2069,MATCH(I143,$G$2:$G$2069,1)+1))</f>
        <v>#DIV/0!</v>
      </c>
      <c r="K143" s="112" t="e">
        <f t="shared" si="2"/>
        <v>#DIV/0!</v>
      </c>
    </row>
    <row r="144" spans="1:11" x14ac:dyDescent="0.2">
      <c r="A144">
        <v>247.601</v>
      </c>
      <c r="B144"/>
      <c r="C144" s="112">
        <v>213.99999999999901</v>
      </c>
      <c r="D144" s="112" t="e">
        <f>FORECAST(C144,INDEX($B$2:$B$2069,MATCH(C144,$A$2:$A$2069,1)-1):INDEX($B$2:$B$2069,MATCH(C144,$A$2:$A$2069,1)+1),INDEX($A$2:$A$2069,MATCH(C144,$A$2:$A$2069,1)-1):INDEX($A$2:$A$2069,MATCH(C144,$A$2:$A$2069,1)+1))</f>
        <v>#DIV/0!</v>
      </c>
      <c r="E144" s="113">
        <v>228.199999999998</v>
      </c>
      <c r="F144" s="112" t="e">
        <f>FORECAST(E144,INDEX($D$2:$D$2069,MATCH(E144,$C$2:$C$2069,1)-1):INDEX($D$2:$D$2069,MATCH(E144,$C$2:$C$2069,1)+1),INDEX($C$2:$C$2069,MATCH(E144,$C$2:$C$2069,1)-1):INDEX($C$2:$C$2069,MATCH(E144,$C$2:$C$2069,1)+1))</f>
        <v>#DIV/0!</v>
      </c>
      <c r="G144" s="112">
        <v>270.5</v>
      </c>
      <c r="H144" s="114" t="e">
        <f>FORECAST(G144,INDEX($F$2:$F$2069,MATCH(G144,$E$2:$E$2069,1)-1):INDEX($F$2:$F$2069,MATCH(G144,$E$2:$E$2069,1)+1),INDEX($E$2:$E$2069,MATCH(G144,$E$2:$E$2069,1)-1):INDEX($E$2:$E$2069,MATCH(G144,$E$2:$E$2069,1)+1))</f>
        <v>#DIV/0!</v>
      </c>
      <c r="I144" s="112">
        <v>342</v>
      </c>
      <c r="J144" s="112" t="e">
        <f>FORECAST(I144,INDEX($H$2:$H$2069,MATCH(I144,$G$2:$G$2069,1)-1):INDEX($H$2:$H$2069,MATCH(I144,$G$2:$G$2069,1)+1),INDEX($G$2:$G$2069,MATCH(I144,$G$2:$G$2069,1)-1):INDEX($G$2:$G$2069,MATCH(I144,$G$2:$G$2069,1)+1))</f>
        <v>#DIV/0!</v>
      </c>
      <c r="K144" s="112" t="e">
        <f t="shared" si="2"/>
        <v>#DIV/0!</v>
      </c>
    </row>
    <row r="145" spans="1:11" x14ac:dyDescent="0.2">
      <c r="A145">
        <v>247.96100000000001</v>
      </c>
      <c r="B145"/>
      <c r="C145" s="112">
        <v>214.099999999999</v>
      </c>
      <c r="D145" s="112" t="e">
        <f>FORECAST(C145,INDEX($B$2:$B$2069,MATCH(C145,$A$2:$A$2069,1)-1):INDEX($B$2:$B$2069,MATCH(C145,$A$2:$A$2069,1)+1),INDEX($A$2:$A$2069,MATCH(C145,$A$2:$A$2069,1)-1):INDEX($A$2:$A$2069,MATCH(C145,$A$2:$A$2069,1)+1))</f>
        <v>#DIV/0!</v>
      </c>
      <c r="E145" s="113">
        <v>228.39999999999799</v>
      </c>
      <c r="F145" s="112" t="e">
        <f>FORECAST(E145,INDEX($D$2:$D$2069,MATCH(E145,$C$2:$C$2069,1)-1):INDEX($D$2:$D$2069,MATCH(E145,$C$2:$C$2069,1)+1),INDEX($C$2:$C$2069,MATCH(E145,$C$2:$C$2069,1)-1):INDEX($C$2:$C$2069,MATCH(E145,$C$2:$C$2069,1)+1))</f>
        <v>#DIV/0!</v>
      </c>
      <c r="G145" s="112">
        <v>271</v>
      </c>
      <c r="H145" s="114" t="e">
        <f>FORECAST(G145,INDEX($F$2:$F$2069,MATCH(G145,$E$2:$E$2069,1)-1):INDEX($F$2:$F$2069,MATCH(G145,$E$2:$E$2069,1)+1),INDEX($E$2:$E$2069,MATCH(G145,$E$2:$E$2069,1)-1):INDEX($E$2:$E$2069,MATCH(G145,$E$2:$E$2069,1)+1))</f>
        <v>#DIV/0!</v>
      </c>
      <c r="I145" s="112">
        <v>343</v>
      </c>
      <c r="J145" s="112" t="e">
        <f>FORECAST(I145,INDEX($H$2:$H$2069,MATCH(I145,$G$2:$G$2069,1)-1):INDEX($H$2:$H$2069,MATCH(I145,$G$2:$G$2069,1)+1),INDEX($G$2:$G$2069,MATCH(I145,$G$2:$G$2069,1)-1):INDEX($G$2:$G$2069,MATCH(I145,$G$2:$G$2069,1)+1))</f>
        <v>#DIV/0!</v>
      </c>
      <c r="K145" s="112" t="e">
        <f t="shared" si="2"/>
        <v>#DIV/0!</v>
      </c>
    </row>
    <row r="146" spans="1:11" x14ac:dyDescent="0.2">
      <c r="A146">
        <v>248.321</v>
      </c>
      <c r="B146"/>
      <c r="C146" s="112">
        <v>214.19999999999899</v>
      </c>
      <c r="D146" s="112" t="e">
        <f>FORECAST(C146,INDEX($B$2:$B$2069,MATCH(C146,$A$2:$A$2069,1)-1):INDEX($B$2:$B$2069,MATCH(C146,$A$2:$A$2069,1)+1),INDEX($A$2:$A$2069,MATCH(C146,$A$2:$A$2069,1)-1):INDEX($A$2:$A$2069,MATCH(C146,$A$2:$A$2069,1)+1))</f>
        <v>#DIV/0!</v>
      </c>
      <c r="E146" s="113">
        <v>228.599999999998</v>
      </c>
      <c r="F146" s="112" t="e">
        <f>FORECAST(E146,INDEX($D$2:$D$2069,MATCH(E146,$C$2:$C$2069,1)-1):INDEX($D$2:$D$2069,MATCH(E146,$C$2:$C$2069,1)+1),INDEX($C$2:$C$2069,MATCH(E146,$C$2:$C$2069,1)-1):INDEX($C$2:$C$2069,MATCH(E146,$C$2:$C$2069,1)+1))</f>
        <v>#DIV/0!</v>
      </c>
      <c r="G146" s="112">
        <v>271.5</v>
      </c>
      <c r="H146" s="114" t="e">
        <f>FORECAST(G146,INDEX($F$2:$F$2069,MATCH(G146,$E$2:$E$2069,1)-1):INDEX($F$2:$F$2069,MATCH(G146,$E$2:$E$2069,1)+1),INDEX($E$2:$E$2069,MATCH(G146,$E$2:$E$2069,1)-1):INDEX($E$2:$E$2069,MATCH(G146,$E$2:$E$2069,1)+1))</f>
        <v>#DIV/0!</v>
      </c>
      <c r="I146" s="112">
        <v>344</v>
      </c>
      <c r="J146" s="112" t="e">
        <f>FORECAST(I146,INDEX($H$2:$H$2069,MATCH(I146,$G$2:$G$2069,1)-1):INDEX($H$2:$H$2069,MATCH(I146,$G$2:$G$2069,1)+1),INDEX($G$2:$G$2069,MATCH(I146,$G$2:$G$2069,1)-1):INDEX($G$2:$G$2069,MATCH(I146,$G$2:$G$2069,1)+1))</f>
        <v>#DIV/0!</v>
      </c>
      <c r="K146" s="112" t="e">
        <f t="shared" si="2"/>
        <v>#DIV/0!</v>
      </c>
    </row>
    <row r="147" spans="1:11" x14ac:dyDescent="0.2">
      <c r="A147">
        <v>248.68199999999999</v>
      </c>
      <c r="B147"/>
      <c r="C147" s="112">
        <v>214.29999999999899</v>
      </c>
      <c r="D147" s="112" t="e">
        <f>FORECAST(C147,INDEX($B$2:$B$2069,MATCH(C147,$A$2:$A$2069,1)-1):INDEX($B$2:$B$2069,MATCH(C147,$A$2:$A$2069,1)+1),INDEX($A$2:$A$2069,MATCH(C147,$A$2:$A$2069,1)-1):INDEX($A$2:$A$2069,MATCH(C147,$A$2:$A$2069,1)+1))</f>
        <v>#DIV/0!</v>
      </c>
      <c r="E147" s="113">
        <v>228.79999999999799</v>
      </c>
      <c r="F147" s="112" t="e">
        <f>FORECAST(E147,INDEX($D$2:$D$2069,MATCH(E147,$C$2:$C$2069,1)-1):INDEX($D$2:$D$2069,MATCH(E147,$C$2:$C$2069,1)+1),INDEX($C$2:$C$2069,MATCH(E147,$C$2:$C$2069,1)-1):INDEX($C$2:$C$2069,MATCH(E147,$C$2:$C$2069,1)+1))</f>
        <v>#DIV/0!</v>
      </c>
      <c r="G147" s="112">
        <v>272</v>
      </c>
      <c r="H147" s="114" t="e">
        <f>FORECAST(G147,INDEX($F$2:$F$2069,MATCH(G147,$E$2:$E$2069,1)-1):INDEX($F$2:$F$2069,MATCH(G147,$E$2:$E$2069,1)+1),INDEX($E$2:$E$2069,MATCH(G147,$E$2:$E$2069,1)-1):INDEX($E$2:$E$2069,MATCH(G147,$E$2:$E$2069,1)+1))</f>
        <v>#DIV/0!</v>
      </c>
      <c r="I147" s="112">
        <v>345</v>
      </c>
      <c r="J147" s="112" t="e">
        <f>FORECAST(I147,INDEX($H$2:$H$2069,MATCH(I147,$G$2:$G$2069,1)-1):INDEX($H$2:$H$2069,MATCH(I147,$G$2:$G$2069,1)+1),INDEX($G$2:$G$2069,MATCH(I147,$G$2:$G$2069,1)-1):INDEX($G$2:$G$2069,MATCH(I147,$G$2:$G$2069,1)+1))</f>
        <v>#DIV/0!</v>
      </c>
      <c r="K147" s="112" t="e">
        <f t="shared" si="2"/>
        <v>#DIV/0!</v>
      </c>
    </row>
    <row r="148" spans="1:11" x14ac:dyDescent="0.2">
      <c r="A148">
        <v>249.042</v>
      </c>
      <c r="B148"/>
      <c r="C148" s="112">
        <v>214.39999999999901</v>
      </c>
      <c r="D148" s="112" t="e">
        <f>FORECAST(C148,INDEX($B$2:$B$2069,MATCH(C148,$A$2:$A$2069,1)-1):INDEX($B$2:$B$2069,MATCH(C148,$A$2:$A$2069,1)+1),INDEX($A$2:$A$2069,MATCH(C148,$A$2:$A$2069,1)-1):INDEX($A$2:$A$2069,MATCH(C148,$A$2:$A$2069,1)+1))</f>
        <v>#DIV/0!</v>
      </c>
      <c r="E148" s="113">
        <v>228.99999999999801</v>
      </c>
      <c r="F148" s="112" t="e">
        <f>FORECAST(E148,INDEX($D$2:$D$2069,MATCH(E148,$C$2:$C$2069,1)-1):INDEX($D$2:$D$2069,MATCH(E148,$C$2:$C$2069,1)+1),INDEX($C$2:$C$2069,MATCH(E148,$C$2:$C$2069,1)-1):INDEX($C$2:$C$2069,MATCH(E148,$C$2:$C$2069,1)+1))</f>
        <v>#DIV/0!</v>
      </c>
      <c r="G148" s="112">
        <v>272.5</v>
      </c>
      <c r="H148" s="114" t="e">
        <f>FORECAST(G148,INDEX($F$2:$F$2069,MATCH(G148,$E$2:$E$2069,1)-1):INDEX($F$2:$F$2069,MATCH(G148,$E$2:$E$2069,1)+1),INDEX($E$2:$E$2069,MATCH(G148,$E$2:$E$2069,1)-1):INDEX($E$2:$E$2069,MATCH(G148,$E$2:$E$2069,1)+1))</f>
        <v>#DIV/0!</v>
      </c>
      <c r="I148" s="112">
        <v>346</v>
      </c>
      <c r="J148" s="112" t="e">
        <f>FORECAST(I148,INDEX($H$2:$H$2069,MATCH(I148,$G$2:$G$2069,1)-1):INDEX($H$2:$H$2069,MATCH(I148,$G$2:$G$2069,1)+1),INDEX($G$2:$G$2069,MATCH(I148,$G$2:$G$2069,1)-1):INDEX($G$2:$G$2069,MATCH(I148,$G$2:$G$2069,1)+1))</f>
        <v>#DIV/0!</v>
      </c>
      <c r="K148" s="112" t="e">
        <f t="shared" si="2"/>
        <v>#DIV/0!</v>
      </c>
    </row>
    <row r="149" spans="1:11" x14ac:dyDescent="0.2">
      <c r="A149">
        <v>249.40199999999999</v>
      </c>
      <c r="B149"/>
      <c r="C149" s="112">
        <v>214.49999999999901</v>
      </c>
      <c r="D149" s="112" t="e">
        <f>FORECAST(C149,INDEX($B$2:$B$2069,MATCH(C149,$A$2:$A$2069,1)-1):INDEX($B$2:$B$2069,MATCH(C149,$A$2:$A$2069,1)+1),INDEX($A$2:$A$2069,MATCH(C149,$A$2:$A$2069,1)-1):INDEX($A$2:$A$2069,MATCH(C149,$A$2:$A$2069,1)+1))</f>
        <v>#DIV/0!</v>
      </c>
      <c r="E149" s="113">
        <v>229.199999999998</v>
      </c>
      <c r="F149" s="112" t="e">
        <f>FORECAST(E149,INDEX($D$2:$D$2069,MATCH(E149,$C$2:$C$2069,1)-1):INDEX($D$2:$D$2069,MATCH(E149,$C$2:$C$2069,1)+1),INDEX($C$2:$C$2069,MATCH(E149,$C$2:$C$2069,1)-1):INDEX($C$2:$C$2069,MATCH(E149,$C$2:$C$2069,1)+1))</f>
        <v>#DIV/0!</v>
      </c>
      <c r="G149" s="112">
        <v>273</v>
      </c>
      <c r="H149" s="114" t="e">
        <f>FORECAST(G149,INDEX($F$2:$F$2069,MATCH(G149,$E$2:$E$2069,1)-1):INDEX($F$2:$F$2069,MATCH(G149,$E$2:$E$2069,1)+1),INDEX($E$2:$E$2069,MATCH(G149,$E$2:$E$2069,1)-1):INDEX($E$2:$E$2069,MATCH(G149,$E$2:$E$2069,1)+1))</f>
        <v>#DIV/0!</v>
      </c>
      <c r="I149" s="112">
        <v>347</v>
      </c>
      <c r="J149" s="112" t="e">
        <f>FORECAST(I149,INDEX($H$2:$H$2069,MATCH(I149,$G$2:$G$2069,1)-1):INDEX($H$2:$H$2069,MATCH(I149,$G$2:$G$2069,1)+1),INDEX($G$2:$G$2069,MATCH(I149,$G$2:$G$2069,1)-1):INDEX($G$2:$G$2069,MATCH(I149,$G$2:$G$2069,1)+1))</f>
        <v>#DIV/0!</v>
      </c>
      <c r="K149" s="112" t="e">
        <f t="shared" si="2"/>
        <v>#DIV/0!</v>
      </c>
    </row>
    <row r="150" spans="1:11" x14ac:dyDescent="0.2">
      <c r="A150">
        <v>249.762</v>
      </c>
      <c r="B150"/>
      <c r="C150" s="112">
        <v>214.599999999999</v>
      </c>
      <c r="D150" s="112" t="e">
        <f>FORECAST(C150,INDEX($B$2:$B$2069,MATCH(C150,$A$2:$A$2069,1)-1):INDEX($B$2:$B$2069,MATCH(C150,$A$2:$A$2069,1)+1),INDEX($A$2:$A$2069,MATCH(C150,$A$2:$A$2069,1)-1):INDEX($A$2:$A$2069,MATCH(C150,$A$2:$A$2069,1)+1))</f>
        <v>#DIV/0!</v>
      </c>
      <c r="E150" s="113">
        <v>229.39999999999799</v>
      </c>
      <c r="F150" s="112" t="e">
        <f>FORECAST(E150,INDEX($D$2:$D$2069,MATCH(E150,$C$2:$C$2069,1)-1):INDEX($D$2:$D$2069,MATCH(E150,$C$2:$C$2069,1)+1),INDEX($C$2:$C$2069,MATCH(E150,$C$2:$C$2069,1)-1):INDEX($C$2:$C$2069,MATCH(E150,$C$2:$C$2069,1)+1))</f>
        <v>#DIV/0!</v>
      </c>
      <c r="G150" s="112">
        <v>273.5</v>
      </c>
      <c r="H150" s="114" t="e">
        <f>FORECAST(G150,INDEX($F$2:$F$2069,MATCH(G150,$E$2:$E$2069,1)-1):INDEX($F$2:$F$2069,MATCH(G150,$E$2:$E$2069,1)+1),INDEX($E$2:$E$2069,MATCH(G150,$E$2:$E$2069,1)-1):INDEX($E$2:$E$2069,MATCH(G150,$E$2:$E$2069,1)+1))</f>
        <v>#DIV/0!</v>
      </c>
      <c r="I150" s="112">
        <v>348</v>
      </c>
      <c r="J150" s="112" t="e">
        <f>FORECAST(I150,INDEX($H$2:$H$2069,MATCH(I150,$G$2:$G$2069,1)-1):INDEX($H$2:$H$2069,MATCH(I150,$G$2:$G$2069,1)+1),INDEX($G$2:$G$2069,MATCH(I150,$G$2:$G$2069,1)-1):INDEX($G$2:$G$2069,MATCH(I150,$G$2:$G$2069,1)+1))</f>
        <v>#DIV/0!</v>
      </c>
      <c r="K150" s="112" t="e">
        <f t="shared" si="2"/>
        <v>#DIV/0!</v>
      </c>
    </row>
    <row r="151" spans="1:11" x14ac:dyDescent="0.2">
      <c r="A151">
        <v>250.12200000000001</v>
      </c>
      <c r="B151"/>
      <c r="C151" s="112">
        <v>214.69999999999899</v>
      </c>
      <c r="D151" s="112" t="e">
        <f>FORECAST(C151,INDEX($B$2:$B$2069,MATCH(C151,$A$2:$A$2069,1)-1):INDEX($B$2:$B$2069,MATCH(C151,$A$2:$A$2069,1)+1),INDEX($A$2:$A$2069,MATCH(C151,$A$2:$A$2069,1)-1):INDEX($A$2:$A$2069,MATCH(C151,$A$2:$A$2069,1)+1))</f>
        <v>#DIV/0!</v>
      </c>
      <c r="E151" s="113">
        <v>229.599999999998</v>
      </c>
      <c r="F151" s="112" t="e">
        <f>FORECAST(E151,INDEX($D$2:$D$2069,MATCH(E151,$C$2:$C$2069,1)-1):INDEX($D$2:$D$2069,MATCH(E151,$C$2:$C$2069,1)+1),INDEX($C$2:$C$2069,MATCH(E151,$C$2:$C$2069,1)-1):INDEX($C$2:$C$2069,MATCH(E151,$C$2:$C$2069,1)+1))</f>
        <v>#DIV/0!</v>
      </c>
      <c r="G151" s="112">
        <v>274</v>
      </c>
      <c r="H151" s="114" t="e">
        <f>FORECAST(G151,INDEX($F$2:$F$2069,MATCH(G151,$E$2:$E$2069,1)-1):INDEX($F$2:$F$2069,MATCH(G151,$E$2:$E$2069,1)+1),INDEX($E$2:$E$2069,MATCH(G151,$E$2:$E$2069,1)-1):INDEX($E$2:$E$2069,MATCH(G151,$E$2:$E$2069,1)+1))</f>
        <v>#DIV/0!</v>
      </c>
      <c r="I151" s="112">
        <v>349</v>
      </c>
      <c r="J151" s="112" t="e">
        <f>FORECAST(I151,INDEX($H$2:$H$2069,MATCH(I151,$G$2:$G$2069,1)-1):INDEX($H$2:$H$2069,MATCH(I151,$G$2:$G$2069,1)+1),INDEX($G$2:$G$2069,MATCH(I151,$G$2:$G$2069,1)-1):INDEX($G$2:$G$2069,MATCH(I151,$G$2:$G$2069,1)+1))</f>
        <v>#DIV/0!</v>
      </c>
      <c r="K151" s="112" t="e">
        <f t="shared" si="2"/>
        <v>#DIV/0!</v>
      </c>
    </row>
    <row r="152" spans="1:11" x14ac:dyDescent="0.2">
      <c r="A152">
        <v>250.482</v>
      </c>
      <c r="B152"/>
      <c r="C152" s="112">
        <v>214.79999999999899</v>
      </c>
      <c r="D152" s="112" t="e">
        <f>FORECAST(C152,INDEX($B$2:$B$2069,MATCH(C152,$A$2:$A$2069,1)-1):INDEX($B$2:$B$2069,MATCH(C152,$A$2:$A$2069,1)+1),INDEX($A$2:$A$2069,MATCH(C152,$A$2:$A$2069,1)-1):INDEX($A$2:$A$2069,MATCH(C152,$A$2:$A$2069,1)+1))</f>
        <v>#DIV/0!</v>
      </c>
      <c r="E152" s="113">
        <v>229.79999999999799</v>
      </c>
      <c r="F152" s="112" t="e">
        <f>FORECAST(E152,INDEX($D$2:$D$2069,MATCH(E152,$C$2:$C$2069,1)-1):INDEX($D$2:$D$2069,MATCH(E152,$C$2:$C$2069,1)+1),INDEX($C$2:$C$2069,MATCH(E152,$C$2:$C$2069,1)-1):INDEX($C$2:$C$2069,MATCH(E152,$C$2:$C$2069,1)+1))</f>
        <v>#DIV/0!</v>
      </c>
      <c r="G152" s="112">
        <v>274.5</v>
      </c>
      <c r="H152" s="114" t="e">
        <f>FORECAST(G152,INDEX($F$2:$F$2069,MATCH(G152,$E$2:$E$2069,1)-1):INDEX($F$2:$F$2069,MATCH(G152,$E$2:$E$2069,1)+1),INDEX($E$2:$E$2069,MATCH(G152,$E$2:$E$2069,1)-1):INDEX($E$2:$E$2069,MATCH(G152,$E$2:$E$2069,1)+1))</f>
        <v>#DIV/0!</v>
      </c>
      <c r="I152" s="112">
        <v>350</v>
      </c>
      <c r="J152" s="112" t="e">
        <f>FORECAST(I152,INDEX($H$2:$H$2069,MATCH(I152,$G$2:$G$2069,1)-1):INDEX($H$2:$H$2069,MATCH(I152,$G$2:$G$2069,1)+1),INDEX($G$2:$G$2069,MATCH(I152,$G$2:$G$2069,1)-1):INDEX($G$2:$G$2069,MATCH(I152,$G$2:$G$2069,1)+1))</f>
        <v>#DIV/0!</v>
      </c>
      <c r="K152" s="112" t="e">
        <f t="shared" si="2"/>
        <v>#DIV/0!</v>
      </c>
    </row>
    <row r="153" spans="1:11" x14ac:dyDescent="0.2">
      <c r="A153">
        <v>250.84200000000001</v>
      </c>
      <c r="B153"/>
      <c r="C153" s="112">
        <v>214.89999999999901</v>
      </c>
      <c r="D153" s="112" t="e">
        <f>FORECAST(C153,INDEX($B$2:$B$2069,MATCH(C153,$A$2:$A$2069,1)-1):INDEX($B$2:$B$2069,MATCH(C153,$A$2:$A$2069,1)+1),INDEX($A$2:$A$2069,MATCH(C153,$A$2:$A$2069,1)-1):INDEX($A$2:$A$2069,MATCH(C153,$A$2:$A$2069,1)+1))</f>
        <v>#DIV/0!</v>
      </c>
      <c r="E153" s="113">
        <v>229.99999999999801</v>
      </c>
      <c r="F153" s="112" t="e">
        <f>FORECAST(E153,INDEX($D$2:$D$2069,MATCH(E153,$C$2:$C$2069,1)-1):INDEX($D$2:$D$2069,MATCH(E153,$C$2:$C$2069,1)+1),INDEX($C$2:$C$2069,MATCH(E153,$C$2:$C$2069,1)-1):INDEX($C$2:$C$2069,MATCH(E153,$C$2:$C$2069,1)+1))</f>
        <v>#DIV/0!</v>
      </c>
      <c r="G153" s="112">
        <v>275</v>
      </c>
      <c r="H153" s="114" t="e">
        <f>FORECAST(G153,INDEX($F$2:$F$2069,MATCH(G153,$E$2:$E$2069,1)-1):INDEX($F$2:$F$2069,MATCH(G153,$E$2:$E$2069,1)+1),INDEX($E$2:$E$2069,MATCH(G153,$E$2:$E$2069,1)-1):INDEX($E$2:$E$2069,MATCH(G153,$E$2:$E$2069,1)+1))</f>
        <v>#DIV/0!</v>
      </c>
      <c r="I153" s="112">
        <v>351</v>
      </c>
      <c r="J153" s="112" t="e">
        <f>FORECAST(I153,INDEX($H$2:$H$2069,MATCH(I153,$G$2:$G$2069,1)-1):INDEX($H$2:$H$2069,MATCH(I153,$G$2:$G$2069,1)+1),INDEX($G$2:$G$2069,MATCH(I153,$G$2:$G$2069,1)-1):INDEX($G$2:$G$2069,MATCH(I153,$G$2:$G$2069,1)+1))</f>
        <v>#DIV/0!</v>
      </c>
      <c r="K153" s="112" t="e">
        <f t="shared" si="2"/>
        <v>#DIV/0!</v>
      </c>
    </row>
    <row r="154" spans="1:11" x14ac:dyDescent="0.2">
      <c r="A154">
        <v>251.20099999999999</v>
      </c>
      <c r="B154"/>
      <c r="C154" s="112">
        <v>214.99999999999901</v>
      </c>
      <c r="D154" s="112" t="e">
        <f>FORECAST(C154,INDEX($B$2:$B$2069,MATCH(C154,$A$2:$A$2069,1)-1):INDEX($B$2:$B$2069,MATCH(C154,$A$2:$A$2069,1)+1),INDEX($A$2:$A$2069,MATCH(C154,$A$2:$A$2069,1)-1):INDEX($A$2:$A$2069,MATCH(C154,$A$2:$A$2069,1)+1))</f>
        <v>#DIV/0!</v>
      </c>
      <c r="E154" s="113">
        <v>230.199999999998</v>
      </c>
      <c r="F154" s="112" t="e">
        <f>FORECAST(E154,INDEX($D$2:$D$2069,MATCH(E154,$C$2:$C$2069,1)-1):INDEX($D$2:$D$2069,MATCH(E154,$C$2:$C$2069,1)+1),INDEX($C$2:$C$2069,MATCH(E154,$C$2:$C$2069,1)-1):INDEX($C$2:$C$2069,MATCH(E154,$C$2:$C$2069,1)+1))</f>
        <v>#DIV/0!</v>
      </c>
      <c r="G154" s="112">
        <v>275.5</v>
      </c>
      <c r="H154" s="114" t="e">
        <f>FORECAST(G154,INDEX($F$2:$F$2069,MATCH(G154,$E$2:$E$2069,1)-1):INDEX($F$2:$F$2069,MATCH(G154,$E$2:$E$2069,1)+1),INDEX($E$2:$E$2069,MATCH(G154,$E$2:$E$2069,1)-1):INDEX($E$2:$E$2069,MATCH(G154,$E$2:$E$2069,1)+1))</f>
        <v>#DIV/0!</v>
      </c>
      <c r="I154" s="112">
        <v>352</v>
      </c>
      <c r="J154" s="112" t="e">
        <f>FORECAST(I154,INDEX($H$2:$H$2069,MATCH(I154,$G$2:$G$2069,1)-1):INDEX($H$2:$H$2069,MATCH(I154,$G$2:$G$2069,1)+1),INDEX($G$2:$G$2069,MATCH(I154,$G$2:$G$2069,1)-1):INDEX($G$2:$G$2069,MATCH(I154,$G$2:$G$2069,1)+1))</f>
        <v>#DIV/0!</v>
      </c>
      <c r="K154" s="112" t="e">
        <f t="shared" si="2"/>
        <v>#DIV/0!</v>
      </c>
    </row>
    <row r="155" spans="1:11" x14ac:dyDescent="0.2">
      <c r="A155">
        <v>251.56100000000001</v>
      </c>
      <c r="B155"/>
      <c r="C155" s="112">
        <v>215.099999999999</v>
      </c>
      <c r="D155" s="112" t="e">
        <f>FORECAST(C155,INDEX($B$2:$B$2069,MATCH(C155,$A$2:$A$2069,1)-1):INDEX($B$2:$B$2069,MATCH(C155,$A$2:$A$2069,1)+1),INDEX($A$2:$A$2069,MATCH(C155,$A$2:$A$2069,1)-1):INDEX($A$2:$A$2069,MATCH(C155,$A$2:$A$2069,1)+1))</f>
        <v>#DIV/0!</v>
      </c>
      <c r="E155" s="113">
        <v>230.39999999999799</v>
      </c>
      <c r="F155" s="112" t="e">
        <f>FORECAST(E155,INDEX($D$2:$D$2069,MATCH(E155,$C$2:$C$2069,1)-1):INDEX($D$2:$D$2069,MATCH(E155,$C$2:$C$2069,1)+1),INDEX($C$2:$C$2069,MATCH(E155,$C$2:$C$2069,1)-1):INDEX($C$2:$C$2069,MATCH(E155,$C$2:$C$2069,1)+1))</f>
        <v>#DIV/0!</v>
      </c>
      <c r="G155" s="112">
        <v>276</v>
      </c>
      <c r="H155" s="114" t="e">
        <f>FORECAST(G155,INDEX($F$2:$F$2069,MATCH(G155,$E$2:$E$2069,1)-1):INDEX($F$2:$F$2069,MATCH(G155,$E$2:$E$2069,1)+1),INDEX($E$2:$E$2069,MATCH(G155,$E$2:$E$2069,1)-1):INDEX($E$2:$E$2069,MATCH(G155,$E$2:$E$2069,1)+1))</f>
        <v>#DIV/0!</v>
      </c>
      <c r="I155" s="112">
        <v>353</v>
      </c>
      <c r="J155" s="112" t="e">
        <f>FORECAST(I155,INDEX($H$2:$H$2069,MATCH(I155,$G$2:$G$2069,1)-1):INDEX($H$2:$H$2069,MATCH(I155,$G$2:$G$2069,1)+1),INDEX($G$2:$G$2069,MATCH(I155,$G$2:$G$2069,1)-1):INDEX($G$2:$G$2069,MATCH(I155,$G$2:$G$2069,1)+1))</f>
        <v>#DIV/0!</v>
      </c>
      <c r="K155" s="112" t="e">
        <f t="shared" si="2"/>
        <v>#DIV/0!</v>
      </c>
    </row>
    <row r="156" spans="1:11" x14ac:dyDescent="0.2">
      <c r="A156">
        <v>251.92099999999999</v>
      </c>
      <c r="B156"/>
      <c r="C156" s="112">
        <v>215.19999999999899</v>
      </c>
      <c r="D156" s="112" t="e">
        <f>FORECAST(C156,INDEX($B$2:$B$2069,MATCH(C156,$A$2:$A$2069,1)-1):INDEX($B$2:$B$2069,MATCH(C156,$A$2:$A$2069,1)+1),INDEX($A$2:$A$2069,MATCH(C156,$A$2:$A$2069,1)-1):INDEX($A$2:$A$2069,MATCH(C156,$A$2:$A$2069,1)+1))</f>
        <v>#DIV/0!</v>
      </c>
      <c r="E156" s="113">
        <v>230.599999999998</v>
      </c>
      <c r="F156" s="112" t="e">
        <f>FORECAST(E156,INDEX($D$2:$D$2069,MATCH(E156,$C$2:$C$2069,1)-1):INDEX($D$2:$D$2069,MATCH(E156,$C$2:$C$2069,1)+1),INDEX($C$2:$C$2069,MATCH(E156,$C$2:$C$2069,1)-1):INDEX($C$2:$C$2069,MATCH(E156,$C$2:$C$2069,1)+1))</f>
        <v>#DIV/0!</v>
      </c>
      <c r="G156" s="112">
        <v>276.5</v>
      </c>
      <c r="H156" s="114" t="e">
        <f>FORECAST(G156,INDEX($F$2:$F$2069,MATCH(G156,$E$2:$E$2069,1)-1):INDEX($F$2:$F$2069,MATCH(G156,$E$2:$E$2069,1)+1),INDEX($E$2:$E$2069,MATCH(G156,$E$2:$E$2069,1)-1):INDEX($E$2:$E$2069,MATCH(G156,$E$2:$E$2069,1)+1))</f>
        <v>#DIV/0!</v>
      </c>
      <c r="I156" s="112">
        <v>354</v>
      </c>
      <c r="J156" s="112" t="e">
        <f>FORECAST(I156,INDEX($H$2:$H$2069,MATCH(I156,$G$2:$G$2069,1)-1):INDEX($H$2:$H$2069,MATCH(I156,$G$2:$G$2069,1)+1),INDEX($G$2:$G$2069,MATCH(I156,$G$2:$G$2069,1)-1):INDEX($G$2:$G$2069,MATCH(I156,$G$2:$G$2069,1)+1))</f>
        <v>#DIV/0!</v>
      </c>
      <c r="K156" s="112" t="e">
        <f t="shared" si="2"/>
        <v>#DIV/0!</v>
      </c>
    </row>
    <row r="157" spans="1:11" x14ac:dyDescent="0.2">
      <c r="A157">
        <v>252.28</v>
      </c>
      <c r="B157"/>
      <c r="C157" s="112">
        <v>215.29999999999899</v>
      </c>
      <c r="D157" s="112" t="e">
        <f>FORECAST(C157,INDEX($B$2:$B$2069,MATCH(C157,$A$2:$A$2069,1)-1):INDEX($B$2:$B$2069,MATCH(C157,$A$2:$A$2069,1)+1),INDEX($A$2:$A$2069,MATCH(C157,$A$2:$A$2069,1)-1):INDEX($A$2:$A$2069,MATCH(C157,$A$2:$A$2069,1)+1))</f>
        <v>#DIV/0!</v>
      </c>
      <c r="E157" s="113">
        <v>230.79999999999799</v>
      </c>
      <c r="F157" s="112" t="e">
        <f>FORECAST(E157,INDEX($D$2:$D$2069,MATCH(E157,$C$2:$C$2069,1)-1):INDEX($D$2:$D$2069,MATCH(E157,$C$2:$C$2069,1)+1),INDEX($C$2:$C$2069,MATCH(E157,$C$2:$C$2069,1)-1):INDEX($C$2:$C$2069,MATCH(E157,$C$2:$C$2069,1)+1))</f>
        <v>#DIV/0!</v>
      </c>
      <c r="G157" s="112">
        <v>277</v>
      </c>
      <c r="H157" s="114" t="e">
        <f>FORECAST(G157,INDEX($F$2:$F$2069,MATCH(G157,$E$2:$E$2069,1)-1):INDEX($F$2:$F$2069,MATCH(G157,$E$2:$E$2069,1)+1),INDEX($E$2:$E$2069,MATCH(G157,$E$2:$E$2069,1)-1):INDEX($E$2:$E$2069,MATCH(G157,$E$2:$E$2069,1)+1))</f>
        <v>#DIV/0!</v>
      </c>
      <c r="I157" s="112">
        <v>355</v>
      </c>
      <c r="J157" s="112" t="e">
        <f>FORECAST(I157,INDEX($H$2:$H$2069,MATCH(I157,$G$2:$G$2069,1)-1):INDEX($H$2:$H$2069,MATCH(I157,$G$2:$G$2069,1)+1),INDEX($G$2:$G$2069,MATCH(I157,$G$2:$G$2069,1)-1):INDEX($G$2:$G$2069,MATCH(I157,$G$2:$G$2069,1)+1))</f>
        <v>#DIV/0!</v>
      </c>
      <c r="K157" s="112" t="e">
        <f t="shared" si="2"/>
        <v>#DIV/0!</v>
      </c>
    </row>
    <row r="158" spans="1:11" x14ac:dyDescent="0.2">
      <c r="A158">
        <v>252.63900000000001</v>
      </c>
      <c r="B158"/>
      <c r="C158" s="112">
        <v>215.39999999999901</v>
      </c>
      <c r="D158" s="112" t="e">
        <f>FORECAST(C158,INDEX($B$2:$B$2069,MATCH(C158,$A$2:$A$2069,1)-1):INDEX($B$2:$B$2069,MATCH(C158,$A$2:$A$2069,1)+1),INDEX($A$2:$A$2069,MATCH(C158,$A$2:$A$2069,1)-1):INDEX($A$2:$A$2069,MATCH(C158,$A$2:$A$2069,1)+1))</f>
        <v>#DIV/0!</v>
      </c>
      <c r="E158" s="113">
        <v>230.99999999999801</v>
      </c>
      <c r="F158" s="112" t="e">
        <f>FORECAST(E158,INDEX($D$2:$D$2069,MATCH(E158,$C$2:$C$2069,1)-1):INDEX($D$2:$D$2069,MATCH(E158,$C$2:$C$2069,1)+1),INDEX($C$2:$C$2069,MATCH(E158,$C$2:$C$2069,1)-1):INDEX($C$2:$C$2069,MATCH(E158,$C$2:$C$2069,1)+1))</f>
        <v>#DIV/0!</v>
      </c>
      <c r="G158" s="112">
        <v>277.5</v>
      </c>
      <c r="H158" s="114" t="e">
        <f>FORECAST(G158,INDEX($F$2:$F$2069,MATCH(G158,$E$2:$E$2069,1)-1):INDEX($F$2:$F$2069,MATCH(G158,$E$2:$E$2069,1)+1),INDEX($E$2:$E$2069,MATCH(G158,$E$2:$E$2069,1)-1):INDEX($E$2:$E$2069,MATCH(G158,$E$2:$E$2069,1)+1))</f>
        <v>#DIV/0!</v>
      </c>
      <c r="I158" s="112">
        <v>356</v>
      </c>
      <c r="J158" s="112" t="e">
        <f>FORECAST(I158,INDEX($H$2:$H$2069,MATCH(I158,$G$2:$G$2069,1)-1):INDEX($H$2:$H$2069,MATCH(I158,$G$2:$G$2069,1)+1),INDEX($G$2:$G$2069,MATCH(I158,$G$2:$G$2069,1)-1):INDEX($G$2:$G$2069,MATCH(I158,$G$2:$G$2069,1)+1))</f>
        <v>#DIV/0!</v>
      </c>
      <c r="K158" s="112" t="e">
        <f t="shared" si="2"/>
        <v>#DIV/0!</v>
      </c>
    </row>
    <row r="159" spans="1:11" x14ac:dyDescent="0.2">
      <c r="A159">
        <v>252.999</v>
      </c>
      <c r="B159"/>
      <c r="C159" s="112">
        <v>215.49999999999901</v>
      </c>
      <c r="D159" s="112" t="e">
        <f>FORECAST(C159,INDEX($B$2:$B$2069,MATCH(C159,$A$2:$A$2069,1)-1):INDEX($B$2:$B$2069,MATCH(C159,$A$2:$A$2069,1)+1),INDEX($A$2:$A$2069,MATCH(C159,$A$2:$A$2069,1)-1):INDEX($A$2:$A$2069,MATCH(C159,$A$2:$A$2069,1)+1))</f>
        <v>#DIV/0!</v>
      </c>
      <c r="E159" s="113">
        <v>231.199999999998</v>
      </c>
      <c r="F159" s="112" t="e">
        <f>FORECAST(E159,INDEX($D$2:$D$2069,MATCH(E159,$C$2:$C$2069,1)-1):INDEX($D$2:$D$2069,MATCH(E159,$C$2:$C$2069,1)+1),INDEX($C$2:$C$2069,MATCH(E159,$C$2:$C$2069,1)-1):INDEX($C$2:$C$2069,MATCH(E159,$C$2:$C$2069,1)+1))</f>
        <v>#DIV/0!</v>
      </c>
      <c r="G159" s="112">
        <v>278</v>
      </c>
      <c r="H159" s="114" t="e">
        <f>FORECAST(G159,INDEX($F$2:$F$2069,MATCH(G159,$E$2:$E$2069,1)-1):INDEX($F$2:$F$2069,MATCH(G159,$E$2:$E$2069,1)+1),INDEX($E$2:$E$2069,MATCH(G159,$E$2:$E$2069,1)-1):INDEX($E$2:$E$2069,MATCH(G159,$E$2:$E$2069,1)+1))</f>
        <v>#DIV/0!</v>
      </c>
      <c r="I159" s="112">
        <v>357</v>
      </c>
      <c r="J159" s="112" t="e">
        <f>FORECAST(I159,INDEX($H$2:$H$2069,MATCH(I159,$G$2:$G$2069,1)-1):INDEX($H$2:$H$2069,MATCH(I159,$G$2:$G$2069,1)+1),INDEX($G$2:$G$2069,MATCH(I159,$G$2:$G$2069,1)-1):INDEX($G$2:$G$2069,MATCH(I159,$G$2:$G$2069,1)+1))</f>
        <v>#DIV/0!</v>
      </c>
      <c r="K159" s="112" t="e">
        <f t="shared" si="2"/>
        <v>#DIV/0!</v>
      </c>
    </row>
    <row r="160" spans="1:11" x14ac:dyDescent="0.2">
      <c r="A160">
        <v>253.358</v>
      </c>
      <c r="B160"/>
      <c r="C160" s="112">
        <v>215.599999999999</v>
      </c>
      <c r="D160" s="112" t="e">
        <f>FORECAST(C160,INDEX($B$2:$B$2069,MATCH(C160,$A$2:$A$2069,1)-1):INDEX($B$2:$B$2069,MATCH(C160,$A$2:$A$2069,1)+1),INDEX($A$2:$A$2069,MATCH(C160,$A$2:$A$2069,1)-1):INDEX($A$2:$A$2069,MATCH(C160,$A$2:$A$2069,1)+1))</f>
        <v>#DIV/0!</v>
      </c>
      <c r="E160" s="113">
        <v>231.39999999999799</v>
      </c>
      <c r="F160" s="112" t="e">
        <f>FORECAST(E160,INDEX($D$2:$D$2069,MATCH(E160,$C$2:$C$2069,1)-1):INDEX($D$2:$D$2069,MATCH(E160,$C$2:$C$2069,1)+1),INDEX($C$2:$C$2069,MATCH(E160,$C$2:$C$2069,1)-1):INDEX($C$2:$C$2069,MATCH(E160,$C$2:$C$2069,1)+1))</f>
        <v>#DIV/0!</v>
      </c>
      <c r="G160" s="112">
        <v>278.5</v>
      </c>
      <c r="H160" s="114" t="e">
        <f>FORECAST(G160,INDEX($F$2:$F$2069,MATCH(G160,$E$2:$E$2069,1)-1):INDEX($F$2:$F$2069,MATCH(G160,$E$2:$E$2069,1)+1),INDEX($E$2:$E$2069,MATCH(G160,$E$2:$E$2069,1)-1):INDEX($E$2:$E$2069,MATCH(G160,$E$2:$E$2069,1)+1))</f>
        <v>#DIV/0!</v>
      </c>
      <c r="I160" s="112">
        <v>358</v>
      </c>
      <c r="J160" s="112" t="e">
        <f>FORECAST(I160,INDEX($H$2:$H$2069,MATCH(I160,$G$2:$G$2069,1)-1):INDEX($H$2:$H$2069,MATCH(I160,$G$2:$G$2069,1)+1),INDEX($G$2:$G$2069,MATCH(I160,$G$2:$G$2069,1)-1):INDEX($G$2:$G$2069,MATCH(I160,$G$2:$G$2069,1)+1))</f>
        <v>#DIV/0!</v>
      </c>
      <c r="K160" s="112" t="e">
        <f t="shared" si="2"/>
        <v>#DIV/0!</v>
      </c>
    </row>
    <row r="161" spans="1:11" x14ac:dyDescent="0.2">
      <c r="A161">
        <v>253.71700000000001</v>
      </c>
      <c r="B161"/>
      <c r="C161" s="112">
        <v>215.69999999999899</v>
      </c>
      <c r="D161" s="112" t="e">
        <f>FORECAST(C161,INDEX($B$2:$B$2069,MATCH(C161,$A$2:$A$2069,1)-1):INDEX($B$2:$B$2069,MATCH(C161,$A$2:$A$2069,1)+1),INDEX($A$2:$A$2069,MATCH(C161,$A$2:$A$2069,1)-1):INDEX($A$2:$A$2069,MATCH(C161,$A$2:$A$2069,1)+1))</f>
        <v>#DIV/0!</v>
      </c>
      <c r="E161" s="113">
        <v>231.599999999998</v>
      </c>
      <c r="F161" s="112" t="e">
        <f>FORECAST(E161,INDEX($D$2:$D$2069,MATCH(E161,$C$2:$C$2069,1)-1):INDEX($D$2:$D$2069,MATCH(E161,$C$2:$C$2069,1)+1),INDEX($C$2:$C$2069,MATCH(E161,$C$2:$C$2069,1)-1):INDEX($C$2:$C$2069,MATCH(E161,$C$2:$C$2069,1)+1))</f>
        <v>#DIV/0!</v>
      </c>
      <c r="G161" s="112">
        <v>279</v>
      </c>
      <c r="H161" s="114" t="e">
        <f>FORECAST(G161,INDEX($F$2:$F$2069,MATCH(G161,$E$2:$E$2069,1)-1):INDEX($F$2:$F$2069,MATCH(G161,$E$2:$E$2069,1)+1),INDEX($E$2:$E$2069,MATCH(G161,$E$2:$E$2069,1)-1):INDEX($E$2:$E$2069,MATCH(G161,$E$2:$E$2069,1)+1))</f>
        <v>#DIV/0!</v>
      </c>
      <c r="I161" s="112">
        <v>359</v>
      </c>
      <c r="J161" s="112" t="e">
        <f>FORECAST(I161,INDEX($H$2:$H$2069,MATCH(I161,$G$2:$G$2069,1)-1):INDEX($H$2:$H$2069,MATCH(I161,$G$2:$G$2069,1)+1),INDEX($G$2:$G$2069,MATCH(I161,$G$2:$G$2069,1)-1):INDEX($G$2:$G$2069,MATCH(I161,$G$2:$G$2069,1)+1))</f>
        <v>#DIV/0!</v>
      </c>
      <c r="K161" s="112" t="e">
        <f t="shared" si="2"/>
        <v>#DIV/0!</v>
      </c>
    </row>
    <row r="162" spans="1:11" x14ac:dyDescent="0.2">
      <c r="A162">
        <v>254.07599999999999</v>
      </c>
      <c r="B162"/>
      <c r="C162" s="112">
        <v>215.79999999999899</v>
      </c>
      <c r="D162" s="112" t="e">
        <f>FORECAST(C162,INDEX($B$2:$B$2069,MATCH(C162,$A$2:$A$2069,1)-1):INDEX($B$2:$B$2069,MATCH(C162,$A$2:$A$2069,1)+1),INDEX($A$2:$A$2069,MATCH(C162,$A$2:$A$2069,1)-1):INDEX($A$2:$A$2069,MATCH(C162,$A$2:$A$2069,1)+1))</f>
        <v>#DIV/0!</v>
      </c>
      <c r="E162" s="113">
        <v>231.79999999999799</v>
      </c>
      <c r="F162" s="112" t="e">
        <f>FORECAST(E162,INDEX($D$2:$D$2069,MATCH(E162,$C$2:$C$2069,1)-1):INDEX($D$2:$D$2069,MATCH(E162,$C$2:$C$2069,1)+1),INDEX($C$2:$C$2069,MATCH(E162,$C$2:$C$2069,1)-1):INDEX($C$2:$C$2069,MATCH(E162,$C$2:$C$2069,1)+1))</f>
        <v>#DIV/0!</v>
      </c>
      <c r="G162" s="112">
        <v>279.5</v>
      </c>
      <c r="H162" s="114" t="e">
        <f>FORECAST(G162,INDEX($F$2:$F$2069,MATCH(G162,$E$2:$E$2069,1)-1):INDEX($F$2:$F$2069,MATCH(G162,$E$2:$E$2069,1)+1),INDEX($E$2:$E$2069,MATCH(G162,$E$2:$E$2069,1)-1):INDEX($E$2:$E$2069,MATCH(G162,$E$2:$E$2069,1)+1))</f>
        <v>#DIV/0!</v>
      </c>
      <c r="I162" s="112">
        <v>360</v>
      </c>
      <c r="J162" s="112" t="e">
        <f>FORECAST(I162,INDEX($H$2:$H$2069,MATCH(I162,$G$2:$G$2069,1)-1):INDEX($H$2:$H$2069,MATCH(I162,$G$2:$G$2069,1)+1),INDEX($G$2:$G$2069,MATCH(I162,$G$2:$G$2069,1)-1):INDEX($G$2:$G$2069,MATCH(I162,$G$2:$G$2069,1)+1))</f>
        <v>#DIV/0!</v>
      </c>
      <c r="K162" s="112" t="e">
        <f t="shared" si="2"/>
        <v>#DIV/0!</v>
      </c>
    </row>
    <row r="163" spans="1:11" x14ac:dyDescent="0.2">
      <c r="A163">
        <v>254.435</v>
      </c>
      <c r="B163"/>
      <c r="C163" s="112">
        <v>215.89999999999901</v>
      </c>
      <c r="D163" s="112" t="e">
        <f>FORECAST(C163,INDEX($B$2:$B$2069,MATCH(C163,$A$2:$A$2069,1)-1):INDEX($B$2:$B$2069,MATCH(C163,$A$2:$A$2069,1)+1),INDEX($A$2:$A$2069,MATCH(C163,$A$2:$A$2069,1)-1):INDEX($A$2:$A$2069,MATCH(C163,$A$2:$A$2069,1)+1))</f>
        <v>#DIV/0!</v>
      </c>
      <c r="E163" s="113">
        <v>231.99999999999801</v>
      </c>
      <c r="F163" s="112" t="e">
        <f>FORECAST(E163,INDEX($D$2:$D$2069,MATCH(E163,$C$2:$C$2069,1)-1):INDEX($D$2:$D$2069,MATCH(E163,$C$2:$C$2069,1)+1),INDEX($C$2:$C$2069,MATCH(E163,$C$2:$C$2069,1)-1):INDEX($C$2:$C$2069,MATCH(E163,$C$2:$C$2069,1)+1))</f>
        <v>#DIV/0!</v>
      </c>
      <c r="G163" s="112">
        <v>280</v>
      </c>
      <c r="H163" s="114" t="e">
        <f>FORECAST(G163,INDEX($F$2:$F$2069,MATCH(G163,$E$2:$E$2069,1)-1):INDEX($F$2:$F$2069,MATCH(G163,$E$2:$E$2069,1)+1),INDEX($E$2:$E$2069,MATCH(G163,$E$2:$E$2069,1)-1):INDEX($E$2:$E$2069,MATCH(G163,$E$2:$E$2069,1)+1))</f>
        <v>#DIV/0!</v>
      </c>
      <c r="I163" s="112">
        <v>361</v>
      </c>
      <c r="J163" s="112" t="e">
        <f>FORECAST(I163,INDEX($H$2:$H$2069,MATCH(I163,$G$2:$G$2069,1)-1):INDEX($H$2:$H$2069,MATCH(I163,$G$2:$G$2069,1)+1),INDEX($G$2:$G$2069,MATCH(I163,$G$2:$G$2069,1)-1):INDEX($G$2:$G$2069,MATCH(I163,$G$2:$G$2069,1)+1))</f>
        <v>#DIV/0!</v>
      </c>
      <c r="K163" s="112" t="e">
        <f t="shared" si="2"/>
        <v>#DIV/0!</v>
      </c>
    </row>
    <row r="164" spans="1:11" x14ac:dyDescent="0.2">
      <c r="A164">
        <v>254.79400000000001</v>
      </c>
      <c r="B164"/>
      <c r="C164" s="112">
        <v>215.99999999999901</v>
      </c>
      <c r="D164" s="112" t="e">
        <f>FORECAST(C164,INDEX($B$2:$B$2069,MATCH(C164,$A$2:$A$2069,1)-1):INDEX($B$2:$B$2069,MATCH(C164,$A$2:$A$2069,1)+1),INDEX($A$2:$A$2069,MATCH(C164,$A$2:$A$2069,1)-1):INDEX($A$2:$A$2069,MATCH(C164,$A$2:$A$2069,1)+1))</f>
        <v>#DIV/0!</v>
      </c>
      <c r="E164" s="113">
        <v>232.199999999998</v>
      </c>
      <c r="F164" s="112" t="e">
        <f>FORECAST(E164,INDEX($D$2:$D$2069,MATCH(E164,$C$2:$C$2069,1)-1):INDEX($D$2:$D$2069,MATCH(E164,$C$2:$C$2069,1)+1),INDEX($C$2:$C$2069,MATCH(E164,$C$2:$C$2069,1)-1):INDEX($C$2:$C$2069,MATCH(E164,$C$2:$C$2069,1)+1))</f>
        <v>#DIV/0!</v>
      </c>
      <c r="G164" s="112">
        <v>280.5</v>
      </c>
      <c r="H164" s="114" t="e">
        <f>FORECAST(G164,INDEX($F$2:$F$2069,MATCH(G164,$E$2:$E$2069,1)-1):INDEX($F$2:$F$2069,MATCH(G164,$E$2:$E$2069,1)+1),INDEX($E$2:$E$2069,MATCH(G164,$E$2:$E$2069,1)-1):INDEX($E$2:$E$2069,MATCH(G164,$E$2:$E$2069,1)+1))</f>
        <v>#DIV/0!</v>
      </c>
      <c r="I164" s="112">
        <v>362</v>
      </c>
      <c r="J164" s="112" t="e">
        <f>FORECAST(I164,INDEX($H$2:$H$2069,MATCH(I164,$G$2:$G$2069,1)-1):INDEX($H$2:$H$2069,MATCH(I164,$G$2:$G$2069,1)+1),INDEX($G$2:$G$2069,MATCH(I164,$G$2:$G$2069,1)-1):INDEX($G$2:$G$2069,MATCH(I164,$G$2:$G$2069,1)+1))</f>
        <v>#DIV/0!</v>
      </c>
      <c r="K164" s="112" t="e">
        <f t="shared" si="2"/>
        <v>#DIV/0!</v>
      </c>
    </row>
    <row r="165" spans="1:11" x14ac:dyDescent="0.2">
      <c r="A165">
        <v>255.15299999999999</v>
      </c>
      <c r="B165"/>
      <c r="C165" s="112">
        <v>216.099999999999</v>
      </c>
      <c r="D165" s="112" t="e">
        <f>FORECAST(C165,INDEX($B$2:$B$2069,MATCH(C165,$A$2:$A$2069,1)-1):INDEX($B$2:$B$2069,MATCH(C165,$A$2:$A$2069,1)+1),INDEX($A$2:$A$2069,MATCH(C165,$A$2:$A$2069,1)-1):INDEX($A$2:$A$2069,MATCH(C165,$A$2:$A$2069,1)+1))</f>
        <v>#DIV/0!</v>
      </c>
      <c r="E165" s="113">
        <v>232.39999999999799</v>
      </c>
      <c r="F165" s="112" t="e">
        <f>FORECAST(E165,INDEX($D$2:$D$2069,MATCH(E165,$C$2:$C$2069,1)-1):INDEX($D$2:$D$2069,MATCH(E165,$C$2:$C$2069,1)+1),INDEX($C$2:$C$2069,MATCH(E165,$C$2:$C$2069,1)-1):INDEX($C$2:$C$2069,MATCH(E165,$C$2:$C$2069,1)+1))</f>
        <v>#DIV/0!</v>
      </c>
      <c r="G165" s="112">
        <v>281</v>
      </c>
      <c r="H165" s="114" t="e">
        <f>FORECAST(G165,INDEX($F$2:$F$2069,MATCH(G165,$E$2:$E$2069,1)-1):INDEX($F$2:$F$2069,MATCH(G165,$E$2:$E$2069,1)+1),INDEX($E$2:$E$2069,MATCH(G165,$E$2:$E$2069,1)-1):INDEX($E$2:$E$2069,MATCH(G165,$E$2:$E$2069,1)+1))</f>
        <v>#DIV/0!</v>
      </c>
      <c r="I165" s="112">
        <v>363</v>
      </c>
      <c r="J165" s="112" t="e">
        <f>FORECAST(I165,INDEX($H$2:$H$2069,MATCH(I165,$G$2:$G$2069,1)-1):INDEX($H$2:$H$2069,MATCH(I165,$G$2:$G$2069,1)+1),INDEX($G$2:$G$2069,MATCH(I165,$G$2:$G$2069,1)-1):INDEX($G$2:$G$2069,MATCH(I165,$G$2:$G$2069,1)+1))</f>
        <v>#DIV/0!</v>
      </c>
      <c r="K165" s="112" t="e">
        <f t="shared" si="2"/>
        <v>#DIV/0!</v>
      </c>
    </row>
    <row r="166" spans="1:11" x14ac:dyDescent="0.2">
      <c r="A166">
        <v>255.511</v>
      </c>
      <c r="B166"/>
      <c r="C166" s="112">
        <v>216.19999999999899</v>
      </c>
      <c r="D166" s="112" t="e">
        <f>FORECAST(C166,INDEX($B$2:$B$2069,MATCH(C166,$A$2:$A$2069,1)-1):INDEX($B$2:$B$2069,MATCH(C166,$A$2:$A$2069,1)+1),INDEX($A$2:$A$2069,MATCH(C166,$A$2:$A$2069,1)-1):INDEX($A$2:$A$2069,MATCH(C166,$A$2:$A$2069,1)+1))</f>
        <v>#DIV/0!</v>
      </c>
      <c r="E166" s="113">
        <v>232.599999999998</v>
      </c>
      <c r="F166" s="112" t="e">
        <f>FORECAST(E166,INDEX($D$2:$D$2069,MATCH(E166,$C$2:$C$2069,1)-1):INDEX($D$2:$D$2069,MATCH(E166,$C$2:$C$2069,1)+1),INDEX($C$2:$C$2069,MATCH(E166,$C$2:$C$2069,1)-1):INDEX($C$2:$C$2069,MATCH(E166,$C$2:$C$2069,1)+1))</f>
        <v>#DIV/0!</v>
      </c>
      <c r="G166" s="112">
        <v>281.5</v>
      </c>
      <c r="H166" s="114" t="e">
        <f>FORECAST(G166,INDEX($F$2:$F$2069,MATCH(G166,$E$2:$E$2069,1)-1):INDEX($F$2:$F$2069,MATCH(G166,$E$2:$E$2069,1)+1),INDEX($E$2:$E$2069,MATCH(G166,$E$2:$E$2069,1)-1):INDEX($E$2:$E$2069,MATCH(G166,$E$2:$E$2069,1)+1))</f>
        <v>#DIV/0!</v>
      </c>
      <c r="I166" s="112">
        <v>364</v>
      </c>
      <c r="J166" s="112" t="e">
        <f>FORECAST(I166,INDEX($H$2:$H$2069,MATCH(I166,$G$2:$G$2069,1)-1):INDEX($H$2:$H$2069,MATCH(I166,$G$2:$G$2069,1)+1),INDEX($G$2:$G$2069,MATCH(I166,$G$2:$G$2069,1)-1):INDEX($G$2:$G$2069,MATCH(I166,$G$2:$G$2069,1)+1))</f>
        <v>#DIV/0!</v>
      </c>
      <c r="K166" s="112" t="e">
        <f t="shared" si="2"/>
        <v>#DIV/0!</v>
      </c>
    </row>
    <row r="167" spans="1:11" x14ac:dyDescent="0.2">
      <c r="A167">
        <v>255.87</v>
      </c>
      <c r="B167"/>
      <c r="C167" s="112">
        <v>216.29999999999899</v>
      </c>
      <c r="D167" s="112" t="e">
        <f>FORECAST(C167,INDEX($B$2:$B$2069,MATCH(C167,$A$2:$A$2069,1)-1):INDEX($B$2:$B$2069,MATCH(C167,$A$2:$A$2069,1)+1),INDEX($A$2:$A$2069,MATCH(C167,$A$2:$A$2069,1)-1):INDEX($A$2:$A$2069,MATCH(C167,$A$2:$A$2069,1)+1))</f>
        <v>#DIV/0!</v>
      </c>
      <c r="E167" s="113">
        <v>232.79999999999799</v>
      </c>
      <c r="F167" s="112" t="e">
        <f>FORECAST(E167,INDEX($D$2:$D$2069,MATCH(E167,$C$2:$C$2069,1)-1):INDEX($D$2:$D$2069,MATCH(E167,$C$2:$C$2069,1)+1),INDEX($C$2:$C$2069,MATCH(E167,$C$2:$C$2069,1)-1):INDEX($C$2:$C$2069,MATCH(E167,$C$2:$C$2069,1)+1))</f>
        <v>#DIV/0!</v>
      </c>
      <c r="G167" s="112">
        <v>282</v>
      </c>
      <c r="H167" s="114" t="e">
        <f>FORECAST(G167,INDEX($F$2:$F$2069,MATCH(G167,$E$2:$E$2069,1)-1):INDEX($F$2:$F$2069,MATCH(G167,$E$2:$E$2069,1)+1),INDEX($E$2:$E$2069,MATCH(G167,$E$2:$E$2069,1)-1):INDEX($E$2:$E$2069,MATCH(G167,$E$2:$E$2069,1)+1))</f>
        <v>#DIV/0!</v>
      </c>
      <c r="I167" s="112">
        <v>365</v>
      </c>
      <c r="J167" s="112" t="e">
        <f>FORECAST(I167,INDEX($H$2:$H$2069,MATCH(I167,$G$2:$G$2069,1)-1):INDEX($H$2:$H$2069,MATCH(I167,$G$2:$G$2069,1)+1),INDEX($G$2:$G$2069,MATCH(I167,$G$2:$G$2069,1)-1):INDEX($G$2:$G$2069,MATCH(I167,$G$2:$G$2069,1)+1))</f>
        <v>#DIV/0!</v>
      </c>
      <c r="K167" s="112" t="e">
        <f t="shared" si="2"/>
        <v>#DIV/0!</v>
      </c>
    </row>
    <row r="168" spans="1:11" x14ac:dyDescent="0.2">
      <c r="A168">
        <v>256.22800000000001</v>
      </c>
      <c r="B168"/>
      <c r="C168" s="112">
        <v>216.39999999999901</v>
      </c>
      <c r="D168" s="112" t="e">
        <f>FORECAST(C168,INDEX($B$2:$B$2069,MATCH(C168,$A$2:$A$2069,1)-1):INDEX($B$2:$B$2069,MATCH(C168,$A$2:$A$2069,1)+1),INDEX($A$2:$A$2069,MATCH(C168,$A$2:$A$2069,1)-1):INDEX($A$2:$A$2069,MATCH(C168,$A$2:$A$2069,1)+1))</f>
        <v>#DIV/0!</v>
      </c>
      <c r="E168" s="113">
        <v>232.99999999999801</v>
      </c>
      <c r="F168" s="112" t="e">
        <f>FORECAST(E168,INDEX($D$2:$D$2069,MATCH(E168,$C$2:$C$2069,1)-1):INDEX($D$2:$D$2069,MATCH(E168,$C$2:$C$2069,1)+1),INDEX($C$2:$C$2069,MATCH(E168,$C$2:$C$2069,1)-1):INDEX($C$2:$C$2069,MATCH(E168,$C$2:$C$2069,1)+1))</f>
        <v>#DIV/0!</v>
      </c>
      <c r="G168" s="112">
        <v>282.5</v>
      </c>
      <c r="H168" s="114" t="e">
        <f>FORECAST(G168,INDEX($F$2:$F$2069,MATCH(G168,$E$2:$E$2069,1)-1):INDEX($F$2:$F$2069,MATCH(G168,$E$2:$E$2069,1)+1),INDEX($E$2:$E$2069,MATCH(G168,$E$2:$E$2069,1)-1):INDEX($E$2:$E$2069,MATCH(G168,$E$2:$E$2069,1)+1))</f>
        <v>#DIV/0!</v>
      </c>
      <c r="I168" s="112">
        <v>366</v>
      </c>
      <c r="J168" s="112" t="e">
        <f>FORECAST(I168,INDEX($H$2:$H$2069,MATCH(I168,$G$2:$G$2069,1)-1):INDEX($H$2:$H$2069,MATCH(I168,$G$2:$G$2069,1)+1),INDEX($G$2:$G$2069,MATCH(I168,$G$2:$G$2069,1)-1):INDEX($G$2:$G$2069,MATCH(I168,$G$2:$G$2069,1)+1))</f>
        <v>#DIV/0!</v>
      </c>
      <c r="K168" s="112" t="e">
        <f t="shared" si="2"/>
        <v>#DIV/0!</v>
      </c>
    </row>
    <row r="169" spans="1:11" x14ac:dyDescent="0.2">
      <c r="A169">
        <v>256.58699999999999</v>
      </c>
      <c r="B169"/>
      <c r="C169" s="112">
        <v>216.49999999999901</v>
      </c>
      <c r="D169" s="112" t="e">
        <f>FORECAST(C169,INDEX($B$2:$B$2069,MATCH(C169,$A$2:$A$2069,1)-1):INDEX($B$2:$B$2069,MATCH(C169,$A$2:$A$2069,1)+1),INDEX($A$2:$A$2069,MATCH(C169,$A$2:$A$2069,1)-1):INDEX($A$2:$A$2069,MATCH(C169,$A$2:$A$2069,1)+1))</f>
        <v>#DIV/0!</v>
      </c>
      <c r="E169" s="113">
        <v>233.199999999998</v>
      </c>
      <c r="F169" s="112" t="e">
        <f>FORECAST(E169,INDEX($D$2:$D$2069,MATCH(E169,$C$2:$C$2069,1)-1):INDEX($D$2:$D$2069,MATCH(E169,$C$2:$C$2069,1)+1),INDEX($C$2:$C$2069,MATCH(E169,$C$2:$C$2069,1)-1):INDEX($C$2:$C$2069,MATCH(E169,$C$2:$C$2069,1)+1))</f>
        <v>#DIV/0!</v>
      </c>
      <c r="G169" s="112">
        <v>283</v>
      </c>
      <c r="H169" s="114" t="e">
        <f>FORECAST(G169,INDEX($F$2:$F$2069,MATCH(G169,$E$2:$E$2069,1)-1):INDEX($F$2:$F$2069,MATCH(G169,$E$2:$E$2069,1)+1),INDEX($E$2:$E$2069,MATCH(G169,$E$2:$E$2069,1)-1):INDEX($E$2:$E$2069,MATCH(G169,$E$2:$E$2069,1)+1))</f>
        <v>#DIV/0!</v>
      </c>
      <c r="I169" s="112">
        <v>367</v>
      </c>
      <c r="J169" s="112" t="e">
        <f>FORECAST(I169,INDEX($H$2:$H$2069,MATCH(I169,$G$2:$G$2069,1)-1):INDEX($H$2:$H$2069,MATCH(I169,$G$2:$G$2069,1)+1),INDEX($G$2:$G$2069,MATCH(I169,$G$2:$G$2069,1)-1):INDEX($G$2:$G$2069,MATCH(I169,$G$2:$G$2069,1)+1))</f>
        <v>#DIV/0!</v>
      </c>
      <c r="K169" s="112" t="e">
        <f t="shared" si="2"/>
        <v>#DIV/0!</v>
      </c>
    </row>
    <row r="170" spans="1:11" x14ac:dyDescent="0.2">
      <c r="A170">
        <v>256.94499999999999</v>
      </c>
      <c r="B170"/>
      <c r="C170" s="112">
        <v>216.599999999999</v>
      </c>
      <c r="D170" s="112" t="e">
        <f>FORECAST(C170,INDEX($B$2:$B$2069,MATCH(C170,$A$2:$A$2069,1)-1):INDEX($B$2:$B$2069,MATCH(C170,$A$2:$A$2069,1)+1),INDEX($A$2:$A$2069,MATCH(C170,$A$2:$A$2069,1)-1):INDEX($A$2:$A$2069,MATCH(C170,$A$2:$A$2069,1)+1))</f>
        <v>#DIV/0!</v>
      </c>
      <c r="E170" s="113">
        <v>233.39999999999799</v>
      </c>
      <c r="F170" s="112" t="e">
        <f>FORECAST(E170,INDEX($D$2:$D$2069,MATCH(E170,$C$2:$C$2069,1)-1):INDEX($D$2:$D$2069,MATCH(E170,$C$2:$C$2069,1)+1),INDEX($C$2:$C$2069,MATCH(E170,$C$2:$C$2069,1)-1):INDEX($C$2:$C$2069,MATCH(E170,$C$2:$C$2069,1)+1))</f>
        <v>#DIV/0!</v>
      </c>
      <c r="G170" s="112">
        <v>283.5</v>
      </c>
      <c r="H170" s="114" t="e">
        <f>FORECAST(G170,INDEX($F$2:$F$2069,MATCH(G170,$E$2:$E$2069,1)-1):INDEX($F$2:$F$2069,MATCH(G170,$E$2:$E$2069,1)+1),INDEX($E$2:$E$2069,MATCH(G170,$E$2:$E$2069,1)-1):INDEX($E$2:$E$2069,MATCH(G170,$E$2:$E$2069,1)+1))</f>
        <v>#DIV/0!</v>
      </c>
      <c r="I170" s="112">
        <v>368</v>
      </c>
      <c r="J170" s="112" t="e">
        <f>FORECAST(I170,INDEX($H$2:$H$2069,MATCH(I170,$G$2:$G$2069,1)-1):INDEX($H$2:$H$2069,MATCH(I170,$G$2:$G$2069,1)+1),INDEX($G$2:$G$2069,MATCH(I170,$G$2:$G$2069,1)-1):INDEX($G$2:$G$2069,MATCH(I170,$G$2:$G$2069,1)+1))</f>
        <v>#DIV/0!</v>
      </c>
      <c r="K170" s="112" t="e">
        <f t="shared" si="2"/>
        <v>#DIV/0!</v>
      </c>
    </row>
    <row r="171" spans="1:11" x14ac:dyDescent="0.2">
      <c r="A171">
        <v>257.30399999999997</v>
      </c>
      <c r="B171"/>
      <c r="C171" s="112">
        <v>216.69999999999899</v>
      </c>
      <c r="D171" s="112" t="e">
        <f>FORECAST(C171,INDEX($B$2:$B$2069,MATCH(C171,$A$2:$A$2069,1)-1):INDEX($B$2:$B$2069,MATCH(C171,$A$2:$A$2069,1)+1),INDEX($A$2:$A$2069,MATCH(C171,$A$2:$A$2069,1)-1):INDEX($A$2:$A$2069,MATCH(C171,$A$2:$A$2069,1)+1))</f>
        <v>#DIV/0!</v>
      </c>
      <c r="E171" s="113">
        <v>233.599999999998</v>
      </c>
      <c r="F171" s="112" t="e">
        <f>FORECAST(E171,INDEX($D$2:$D$2069,MATCH(E171,$C$2:$C$2069,1)-1):INDEX($D$2:$D$2069,MATCH(E171,$C$2:$C$2069,1)+1),INDEX($C$2:$C$2069,MATCH(E171,$C$2:$C$2069,1)-1):INDEX($C$2:$C$2069,MATCH(E171,$C$2:$C$2069,1)+1))</f>
        <v>#DIV/0!</v>
      </c>
      <c r="G171" s="112">
        <v>284</v>
      </c>
      <c r="H171" s="114" t="e">
        <f>FORECAST(G171,INDEX($F$2:$F$2069,MATCH(G171,$E$2:$E$2069,1)-1):INDEX($F$2:$F$2069,MATCH(G171,$E$2:$E$2069,1)+1),INDEX($E$2:$E$2069,MATCH(G171,$E$2:$E$2069,1)-1):INDEX($E$2:$E$2069,MATCH(G171,$E$2:$E$2069,1)+1))</f>
        <v>#DIV/0!</v>
      </c>
      <c r="I171" s="112">
        <v>369</v>
      </c>
      <c r="J171" s="112" t="e">
        <f>FORECAST(I171,INDEX($H$2:$H$2069,MATCH(I171,$G$2:$G$2069,1)-1):INDEX($H$2:$H$2069,MATCH(I171,$G$2:$G$2069,1)+1),INDEX($G$2:$G$2069,MATCH(I171,$G$2:$G$2069,1)-1):INDEX($G$2:$G$2069,MATCH(I171,$G$2:$G$2069,1)+1))</f>
        <v>#DIV/0!</v>
      </c>
      <c r="K171" s="112" t="e">
        <f t="shared" si="2"/>
        <v>#DIV/0!</v>
      </c>
    </row>
    <row r="172" spans="1:11" x14ac:dyDescent="0.2">
      <c r="A172">
        <v>257.66199999999998</v>
      </c>
      <c r="B172"/>
      <c r="C172" s="112">
        <v>216.79999999999899</v>
      </c>
      <c r="D172" s="112" t="e">
        <f>FORECAST(C172,INDEX($B$2:$B$2069,MATCH(C172,$A$2:$A$2069,1)-1):INDEX($B$2:$B$2069,MATCH(C172,$A$2:$A$2069,1)+1),INDEX($A$2:$A$2069,MATCH(C172,$A$2:$A$2069,1)-1):INDEX($A$2:$A$2069,MATCH(C172,$A$2:$A$2069,1)+1))</f>
        <v>#DIV/0!</v>
      </c>
      <c r="E172" s="113">
        <v>233.79999999999799</v>
      </c>
      <c r="F172" s="112" t="e">
        <f>FORECAST(E172,INDEX($D$2:$D$2069,MATCH(E172,$C$2:$C$2069,1)-1):INDEX($D$2:$D$2069,MATCH(E172,$C$2:$C$2069,1)+1),INDEX($C$2:$C$2069,MATCH(E172,$C$2:$C$2069,1)-1):INDEX($C$2:$C$2069,MATCH(E172,$C$2:$C$2069,1)+1))</f>
        <v>#DIV/0!</v>
      </c>
      <c r="G172" s="112">
        <v>284.5</v>
      </c>
      <c r="H172" s="114" t="e">
        <f>FORECAST(G172,INDEX($F$2:$F$2069,MATCH(G172,$E$2:$E$2069,1)-1):INDEX($F$2:$F$2069,MATCH(G172,$E$2:$E$2069,1)+1),INDEX($E$2:$E$2069,MATCH(G172,$E$2:$E$2069,1)-1):INDEX($E$2:$E$2069,MATCH(G172,$E$2:$E$2069,1)+1))</f>
        <v>#DIV/0!</v>
      </c>
      <c r="I172" s="112">
        <v>370</v>
      </c>
      <c r="J172" s="112" t="e">
        <f>FORECAST(I172,INDEX($H$2:$H$2069,MATCH(I172,$G$2:$G$2069,1)-1):INDEX($H$2:$H$2069,MATCH(I172,$G$2:$G$2069,1)+1),INDEX($G$2:$G$2069,MATCH(I172,$G$2:$G$2069,1)-1):INDEX($G$2:$G$2069,MATCH(I172,$G$2:$G$2069,1)+1))</f>
        <v>#DIV/0!</v>
      </c>
      <c r="K172" s="112" t="e">
        <f t="shared" si="2"/>
        <v>#DIV/0!</v>
      </c>
    </row>
    <row r="173" spans="1:11" x14ac:dyDescent="0.2">
      <c r="A173">
        <v>258.02</v>
      </c>
      <c r="B173"/>
      <c r="C173" s="112">
        <v>216.89999999999901</v>
      </c>
      <c r="D173" s="112" t="e">
        <f>FORECAST(C173,INDEX($B$2:$B$2069,MATCH(C173,$A$2:$A$2069,1)-1):INDEX($B$2:$B$2069,MATCH(C173,$A$2:$A$2069,1)+1),INDEX($A$2:$A$2069,MATCH(C173,$A$2:$A$2069,1)-1):INDEX($A$2:$A$2069,MATCH(C173,$A$2:$A$2069,1)+1))</f>
        <v>#DIV/0!</v>
      </c>
      <c r="E173" s="113">
        <v>233.99999999999801</v>
      </c>
      <c r="F173" s="112" t="e">
        <f>FORECAST(E173,INDEX($D$2:$D$2069,MATCH(E173,$C$2:$C$2069,1)-1):INDEX($D$2:$D$2069,MATCH(E173,$C$2:$C$2069,1)+1),INDEX($C$2:$C$2069,MATCH(E173,$C$2:$C$2069,1)-1):INDEX($C$2:$C$2069,MATCH(E173,$C$2:$C$2069,1)+1))</f>
        <v>#DIV/0!</v>
      </c>
      <c r="G173" s="112">
        <v>285</v>
      </c>
      <c r="H173" s="114" t="e">
        <f>FORECAST(G173,INDEX($F$2:$F$2069,MATCH(G173,$E$2:$E$2069,1)-1):INDEX($F$2:$F$2069,MATCH(G173,$E$2:$E$2069,1)+1),INDEX($E$2:$E$2069,MATCH(G173,$E$2:$E$2069,1)-1):INDEX($E$2:$E$2069,MATCH(G173,$E$2:$E$2069,1)+1))</f>
        <v>#DIV/0!</v>
      </c>
      <c r="I173" s="112">
        <v>371</v>
      </c>
      <c r="J173" s="112" t="e">
        <f>FORECAST(I173,INDEX($H$2:$H$2069,MATCH(I173,$G$2:$G$2069,1)-1):INDEX($H$2:$H$2069,MATCH(I173,$G$2:$G$2069,1)+1),INDEX($G$2:$G$2069,MATCH(I173,$G$2:$G$2069,1)-1):INDEX($G$2:$G$2069,MATCH(I173,$G$2:$G$2069,1)+1))</f>
        <v>#DIV/0!</v>
      </c>
      <c r="K173" s="112" t="e">
        <f t="shared" si="2"/>
        <v>#DIV/0!</v>
      </c>
    </row>
    <row r="174" spans="1:11" x14ac:dyDescent="0.2">
      <c r="A174">
        <v>258.37799999999999</v>
      </c>
      <c r="B174"/>
      <c r="C174" s="112">
        <v>216.99999999999901</v>
      </c>
      <c r="D174" s="112" t="e">
        <f>FORECAST(C174,INDEX($B$2:$B$2069,MATCH(C174,$A$2:$A$2069,1)-1):INDEX($B$2:$B$2069,MATCH(C174,$A$2:$A$2069,1)+1),INDEX($A$2:$A$2069,MATCH(C174,$A$2:$A$2069,1)-1):INDEX($A$2:$A$2069,MATCH(C174,$A$2:$A$2069,1)+1))</f>
        <v>#DIV/0!</v>
      </c>
      <c r="E174" s="113">
        <v>234.199999999998</v>
      </c>
      <c r="F174" s="112" t="e">
        <f>FORECAST(E174,INDEX($D$2:$D$2069,MATCH(E174,$C$2:$C$2069,1)-1):INDEX($D$2:$D$2069,MATCH(E174,$C$2:$C$2069,1)+1),INDEX($C$2:$C$2069,MATCH(E174,$C$2:$C$2069,1)-1):INDEX($C$2:$C$2069,MATCH(E174,$C$2:$C$2069,1)+1))</f>
        <v>#DIV/0!</v>
      </c>
      <c r="G174" s="112">
        <v>285.5</v>
      </c>
      <c r="H174" s="114" t="e">
        <f>FORECAST(G174,INDEX($F$2:$F$2069,MATCH(G174,$E$2:$E$2069,1)-1):INDEX($F$2:$F$2069,MATCH(G174,$E$2:$E$2069,1)+1),INDEX($E$2:$E$2069,MATCH(G174,$E$2:$E$2069,1)-1):INDEX($E$2:$E$2069,MATCH(G174,$E$2:$E$2069,1)+1))</f>
        <v>#DIV/0!</v>
      </c>
      <c r="I174" s="112">
        <v>372</v>
      </c>
      <c r="J174" s="112" t="e">
        <f>FORECAST(I174,INDEX($H$2:$H$2069,MATCH(I174,$G$2:$G$2069,1)-1):INDEX($H$2:$H$2069,MATCH(I174,$G$2:$G$2069,1)+1),INDEX($G$2:$G$2069,MATCH(I174,$G$2:$G$2069,1)-1):INDEX($G$2:$G$2069,MATCH(I174,$G$2:$G$2069,1)+1))</f>
        <v>#DIV/0!</v>
      </c>
      <c r="K174" s="112" t="e">
        <f t="shared" si="2"/>
        <v>#DIV/0!</v>
      </c>
    </row>
    <row r="175" spans="1:11" x14ac:dyDescent="0.2">
      <c r="A175">
        <v>258.73599999999999</v>
      </c>
      <c r="B175"/>
      <c r="C175" s="112">
        <v>217.099999999999</v>
      </c>
      <c r="D175" s="112" t="e">
        <f>FORECAST(C175,INDEX($B$2:$B$2069,MATCH(C175,$A$2:$A$2069,1)-1):INDEX($B$2:$B$2069,MATCH(C175,$A$2:$A$2069,1)+1),INDEX($A$2:$A$2069,MATCH(C175,$A$2:$A$2069,1)-1):INDEX($A$2:$A$2069,MATCH(C175,$A$2:$A$2069,1)+1))</f>
        <v>#DIV/0!</v>
      </c>
      <c r="E175" s="113">
        <v>234.39999999999799</v>
      </c>
      <c r="F175" s="112" t="e">
        <f>FORECAST(E175,INDEX($D$2:$D$2069,MATCH(E175,$C$2:$C$2069,1)-1):INDEX($D$2:$D$2069,MATCH(E175,$C$2:$C$2069,1)+1),INDEX($C$2:$C$2069,MATCH(E175,$C$2:$C$2069,1)-1):INDEX($C$2:$C$2069,MATCH(E175,$C$2:$C$2069,1)+1))</f>
        <v>#DIV/0!</v>
      </c>
      <c r="G175" s="112">
        <v>286</v>
      </c>
      <c r="H175" s="114" t="e">
        <f>FORECAST(G175,INDEX($F$2:$F$2069,MATCH(G175,$E$2:$E$2069,1)-1):INDEX($F$2:$F$2069,MATCH(G175,$E$2:$E$2069,1)+1),INDEX($E$2:$E$2069,MATCH(G175,$E$2:$E$2069,1)-1):INDEX($E$2:$E$2069,MATCH(G175,$E$2:$E$2069,1)+1))</f>
        <v>#DIV/0!</v>
      </c>
      <c r="I175" s="112">
        <v>373</v>
      </c>
      <c r="J175" s="112" t="e">
        <f>FORECAST(I175,INDEX($H$2:$H$2069,MATCH(I175,$G$2:$G$2069,1)-1):INDEX($H$2:$H$2069,MATCH(I175,$G$2:$G$2069,1)+1),INDEX($G$2:$G$2069,MATCH(I175,$G$2:$G$2069,1)-1):INDEX($G$2:$G$2069,MATCH(I175,$G$2:$G$2069,1)+1))</f>
        <v>#DIV/0!</v>
      </c>
      <c r="K175" s="112" t="e">
        <f t="shared" si="2"/>
        <v>#DIV/0!</v>
      </c>
    </row>
    <row r="176" spans="1:11" x14ac:dyDescent="0.2">
      <c r="A176">
        <v>259.09399999999999</v>
      </c>
      <c r="B176"/>
      <c r="C176" s="112">
        <v>217.19999999999899</v>
      </c>
      <c r="D176" s="112" t="e">
        <f>FORECAST(C176,INDEX($B$2:$B$2069,MATCH(C176,$A$2:$A$2069,1)-1):INDEX($B$2:$B$2069,MATCH(C176,$A$2:$A$2069,1)+1),INDEX($A$2:$A$2069,MATCH(C176,$A$2:$A$2069,1)-1):INDEX($A$2:$A$2069,MATCH(C176,$A$2:$A$2069,1)+1))</f>
        <v>#DIV/0!</v>
      </c>
      <c r="E176" s="113">
        <v>234.599999999998</v>
      </c>
      <c r="F176" s="112" t="e">
        <f>FORECAST(E176,INDEX($D$2:$D$2069,MATCH(E176,$C$2:$C$2069,1)-1):INDEX($D$2:$D$2069,MATCH(E176,$C$2:$C$2069,1)+1),INDEX($C$2:$C$2069,MATCH(E176,$C$2:$C$2069,1)-1):INDEX($C$2:$C$2069,MATCH(E176,$C$2:$C$2069,1)+1))</f>
        <v>#DIV/0!</v>
      </c>
      <c r="G176" s="112">
        <v>286.5</v>
      </c>
      <c r="H176" s="114" t="e">
        <f>FORECAST(G176,INDEX($F$2:$F$2069,MATCH(G176,$E$2:$E$2069,1)-1):INDEX($F$2:$F$2069,MATCH(G176,$E$2:$E$2069,1)+1),INDEX($E$2:$E$2069,MATCH(G176,$E$2:$E$2069,1)-1):INDEX($E$2:$E$2069,MATCH(G176,$E$2:$E$2069,1)+1))</f>
        <v>#DIV/0!</v>
      </c>
      <c r="I176" s="112">
        <v>374</v>
      </c>
      <c r="J176" s="112" t="e">
        <f>FORECAST(I176,INDEX($H$2:$H$2069,MATCH(I176,$G$2:$G$2069,1)-1):INDEX($H$2:$H$2069,MATCH(I176,$G$2:$G$2069,1)+1),INDEX($G$2:$G$2069,MATCH(I176,$G$2:$G$2069,1)-1):INDEX($G$2:$G$2069,MATCH(I176,$G$2:$G$2069,1)+1))</f>
        <v>#DIV/0!</v>
      </c>
      <c r="K176" s="112" t="e">
        <f t="shared" si="2"/>
        <v>#DIV/0!</v>
      </c>
    </row>
    <row r="177" spans="1:11" x14ac:dyDescent="0.2">
      <c r="A177">
        <v>259.452</v>
      </c>
      <c r="B177"/>
      <c r="C177" s="112">
        <v>217.29999999999899</v>
      </c>
      <c r="D177" s="112" t="e">
        <f>FORECAST(C177,INDEX($B$2:$B$2069,MATCH(C177,$A$2:$A$2069,1)-1):INDEX($B$2:$B$2069,MATCH(C177,$A$2:$A$2069,1)+1),INDEX($A$2:$A$2069,MATCH(C177,$A$2:$A$2069,1)-1):INDEX($A$2:$A$2069,MATCH(C177,$A$2:$A$2069,1)+1))</f>
        <v>#DIV/0!</v>
      </c>
      <c r="E177" s="113">
        <v>234.79999999999799</v>
      </c>
      <c r="F177" s="112" t="e">
        <f>FORECAST(E177,INDEX($D$2:$D$2069,MATCH(E177,$C$2:$C$2069,1)-1):INDEX($D$2:$D$2069,MATCH(E177,$C$2:$C$2069,1)+1),INDEX($C$2:$C$2069,MATCH(E177,$C$2:$C$2069,1)-1):INDEX($C$2:$C$2069,MATCH(E177,$C$2:$C$2069,1)+1))</f>
        <v>#DIV/0!</v>
      </c>
      <c r="G177" s="112">
        <v>287</v>
      </c>
      <c r="H177" s="114" t="e">
        <f>FORECAST(G177,INDEX($F$2:$F$2069,MATCH(G177,$E$2:$E$2069,1)-1):INDEX($F$2:$F$2069,MATCH(G177,$E$2:$E$2069,1)+1),INDEX($E$2:$E$2069,MATCH(G177,$E$2:$E$2069,1)-1):INDEX($E$2:$E$2069,MATCH(G177,$E$2:$E$2069,1)+1))</f>
        <v>#DIV/0!</v>
      </c>
      <c r="I177" s="112">
        <v>375</v>
      </c>
      <c r="J177" s="112" t="e">
        <f>FORECAST(I177,INDEX($H$2:$H$2069,MATCH(I177,$G$2:$G$2069,1)-1):INDEX($H$2:$H$2069,MATCH(I177,$G$2:$G$2069,1)+1),INDEX($G$2:$G$2069,MATCH(I177,$G$2:$G$2069,1)-1):INDEX($G$2:$G$2069,MATCH(I177,$G$2:$G$2069,1)+1))</f>
        <v>#DIV/0!</v>
      </c>
      <c r="K177" s="112" t="e">
        <f t="shared" si="2"/>
        <v>#DIV/0!</v>
      </c>
    </row>
    <row r="178" spans="1:11" x14ac:dyDescent="0.2">
      <c r="A178">
        <v>259.80900000000003</v>
      </c>
      <c r="B178"/>
      <c r="C178" s="112">
        <v>217.39999999999901</v>
      </c>
      <c r="D178" s="112" t="e">
        <f>FORECAST(C178,INDEX($B$2:$B$2069,MATCH(C178,$A$2:$A$2069,1)-1):INDEX($B$2:$B$2069,MATCH(C178,$A$2:$A$2069,1)+1),INDEX($A$2:$A$2069,MATCH(C178,$A$2:$A$2069,1)-1):INDEX($A$2:$A$2069,MATCH(C178,$A$2:$A$2069,1)+1))</f>
        <v>#DIV/0!</v>
      </c>
      <c r="E178" s="113">
        <v>234.99999999999801</v>
      </c>
      <c r="F178" s="112" t="e">
        <f>FORECAST(E178,INDEX($D$2:$D$2069,MATCH(E178,$C$2:$C$2069,1)-1):INDEX($D$2:$D$2069,MATCH(E178,$C$2:$C$2069,1)+1),INDEX($C$2:$C$2069,MATCH(E178,$C$2:$C$2069,1)-1):INDEX($C$2:$C$2069,MATCH(E178,$C$2:$C$2069,1)+1))</f>
        <v>#DIV/0!</v>
      </c>
      <c r="G178" s="112">
        <v>287.5</v>
      </c>
      <c r="H178" s="114" t="e">
        <f>FORECAST(G178,INDEX($F$2:$F$2069,MATCH(G178,$E$2:$E$2069,1)-1):INDEX($F$2:$F$2069,MATCH(G178,$E$2:$E$2069,1)+1),INDEX($E$2:$E$2069,MATCH(G178,$E$2:$E$2069,1)-1):INDEX($E$2:$E$2069,MATCH(G178,$E$2:$E$2069,1)+1))</f>
        <v>#DIV/0!</v>
      </c>
      <c r="I178" s="112">
        <v>376</v>
      </c>
      <c r="J178" s="112" t="e">
        <f>FORECAST(I178,INDEX($H$2:$H$2069,MATCH(I178,$G$2:$G$2069,1)-1):INDEX($H$2:$H$2069,MATCH(I178,$G$2:$G$2069,1)+1),INDEX($G$2:$G$2069,MATCH(I178,$G$2:$G$2069,1)-1):INDEX($G$2:$G$2069,MATCH(I178,$G$2:$G$2069,1)+1))</f>
        <v>#DIV/0!</v>
      </c>
      <c r="K178" s="112" t="e">
        <f t="shared" si="2"/>
        <v>#DIV/0!</v>
      </c>
    </row>
    <row r="179" spans="1:11" x14ac:dyDescent="0.2">
      <c r="A179">
        <v>260.16699999999997</v>
      </c>
      <c r="B179"/>
      <c r="C179" s="112">
        <v>217.49999999999901</v>
      </c>
      <c r="D179" s="112" t="e">
        <f>FORECAST(C179,INDEX($B$2:$B$2069,MATCH(C179,$A$2:$A$2069,1)-1):INDEX($B$2:$B$2069,MATCH(C179,$A$2:$A$2069,1)+1),INDEX($A$2:$A$2069,MATCH(C179,$A$2:$A$2069,1)-1):INDEX($A$2:$A$2069,MATCH(C179,$A$2:$A$2069,1)+1))</f>
        <v>#DIV/0!</v>
      </c>
      <c r="E179" s="113">
        <v>235.199999999998</v>
      </c>
      <c r="F179" s="112" t="e">
        <f>FORECAST(E179,INDEX($D$2:$D$2069,MATCH(E179,$C$2:$C$2069,1)-1):INDEX($D$2:$D$2069,MATCH(E179,$C$2:$C$2069,1)+1),INDEX($C$2:$C$2069,MATCH(E179,$C$2:$C$2069,1)-1):INDEX($C$2:$C$2069,MATCH(E179,$C$2:$C$2069,1)+1))</f>
        <v>#DIV/0!</v>
      </c>
      <c r="G179" s="112">
        <v>288</v>
      </c>
      <c r="H179" s="114" t="e">
        <f>FORECAST(G179,INDEX($F$2:$F$2069,MATCH(G179,$E$2:$E$2069,1)-1):INDEX($F$2:$F$2069,MATCH(G179,$E$2:$E$2069,1)+1),INDEX($E$2:$E$2069,MATCH(G179,$E$2:$E$2069,1)-1):INDEX($E$2:$E$2069,MATCH(G179,$E$2:$E$2069,1)+1))</f>
        <v>#DIV/0!</v>
      </c>
      <c r="I179" s="112">
        <v>377</v>
      </c>
      <c r="J179" s="112" t="e">
        <f>FORECAST(I179,INDEX($H$2:$H$2069,MATCH(I179,$G$2:$G$2069,1)-1):INDEX($H$2:$H$2069,MATCH(I179,$G$2:$G$2069,1)+1),INDEX($G$2:$G$2069,MATCH(I179,$G$2:$G$2069,1)-1):INDEX($G$2:$G$2069,MATCH(I179,$G$2:$G$2069,1)+1))</f>
        <v>#DIV/0!</v>
      </c>
      <c r="K179" s="112" t="e">
        <f t="shared" si="2"/>
        <v>#DIV/0!</v>
      </c>
    </row>
    <row r="180" spans="1:11" x14ac:dyDescent="0.2">
      <c r="A180">
        <v>260.524</v>
      </c>
      <c r="B180"/>
      <c r="C180" s="112">
        <v>217.599999999999</v>
      </c>
      <c r="D180" s="112" t="e">
        <f>FORECAST(C180,INDEX($B$2:$B$2069,MATCH(C180,$A$2:$A$2069,1)-1):INDEX($B$2:$B$2069,MATCH(C180,$A$2:$A$2069,1)+1),INDEX($A$2:$A$2069,MATCH(C180,$A$2:$A$2069,1)-1):INDEX($A$2:$A$2069,MATCH(C180,$A$2:$A$2069,1)+1))</f>
        <v>#DIV/0!</v>
      </c>
      <c r="E180" s="113">
        <v>235.39999999999799</v>
      </c>
      <c r="F180" s="112" t="e">
        <f>FORECAST(E180,INDEX($D$2:$D$2069,MATCH(E180,$C$2:$C$2069,1)-1):INDEX($D$2:$D$2069,MATCH(E180,$C$2:$C$2069,1)+1),INDEX($C$2:$C$2069,MATCH(E180,$C$2:$C$2069,1)-1):INDEX($C$2:$C$2069,MATCH(E180,$C$2:$C$2069,1)+1))</f>
        <v>#DIV/0!</v>
      </c>
      <c r="G180" s="112">
        <v>288.5</v>
      </c>
      <c r="H180" s="114" t="e">
        <f>FORECAST(G180,INDEX($F$2:$F$2069,MATCH(G180,$E$2:$E$2069,1)-1):INDEX($F$2:$F$2069,MATCH(G180,$E$2:$E$2069,1)+1),INDEX($E$2:$E$2069,MATCH(G180,$E$2:$E$2069,1)-1):INDEX($E$2:$E$2069,MATCH(G180,$E$2:$E$2069,1)+1))</f>
        <v>#DIV/0!</v>
      </c>
      <c r="I180" s="112">
        <v>378</v>
      </c>
      <c r="J180" s="112" t="e">
        <f>FORECAST(I180,INDEX($H$2:$H$2069,MATCH(I180,$G$2:$G$2069,1)-1):INDEX($H$2:$H$2069,MATCH(I180,$G$2:$G$2069,1)+1),INDEX($G$2:$G$2069,MATCH(I180,$G$2:$G$2069,1)-1):INDEX($G$2:$G$2069,MATCH(I180,$G$2:$G$2069,1)+1))</f>
        <v>#DIV/0!</v>
      </c>
      <c r="K180" s="112" t="e">
        <f t="shared" si="2"/>
        <v>#DIV/0!</v>
      </c>
    </row>
    <row r="181" spans="1:11" x14ac:dyDescent="0.2">
      <c r="A181">
        <v>260.88200000000001</v>
      </c>
      <c r="B181"/>
      <c r="C181" s="112">
        <v>217.69999999999899</v>
      </c>
      <c r="D181" s="112" t="e">
        <f>FORECAST(C181,INDEX($B$2:$B$2069,MATCH(C181,$A$2:$A$2069,1)-1):INDEX($B$2:$B$2069,MATCH(C181,$A$2:$A$2069,1)+1),INDEX($A$2:$A$2069,MATCH(C181,$A$2:$A$2069,1)-1):INDEX($A$2:$A$2069,MATCH(C181,$A$2:$A$2069,1)+1))</f>
        <v>#DIV/0!</v>
      </c>
      <c r="E181" s="113">
        <v>235.599999999998</v>
      </c>
      <c r="F181" s="112" t="e">
        <f>FORECAST(E181,INDEX($D$2:$D$2069,MATCH(E181,$C$2:$C$2069,1)-1):INDEX($D$2:$D$2069,MATCH(E181,$C$2:$C$2069,1)+1),INDEX($C$2:$C$2069,MATCH(E181,$C$2:$C$2069,1)-1):INDEX($C$2:$C$2069,MATCH(E181,$C$2:$C$2069,1)+1))</f>
        <v>#DIV/0!</v>
      </c>
      <c r="G181" s="112">
        <v>289</v>
      </c>
      <c r="H181" s="114" t="e">
        <f>FORECAST(G181,INDEX($F$2:$F$2069,MATCH(G181,$E$2:$E$2069,1)-1):INDEX($F$2:$F$2069,MATCH(G181,$E$2:$E$2069,1)+1),INDEX($E$2:$E$2069,MATCH(G181,$E$2:$E$2069,1)-1):INDEX($E$2:$E$2069,MATCH(G181,$E$2:$E$2069,1)+1))</f>
        <v>#DIV/0!</v>
      </c>
      <c r="I181" s="112">
        <v>379</v>
      </c>
      <c r="J181" s="112" t="e">
        <f>FORECAST(I181,INDEX($H$2:$H$2069,MATCH(I181,$G$2:$G$2069,1)-1):INDEX($H$2:$H$2069,MATCH(I181,$G$2:$G$2069,1)+1),INDEX($G$2:$G$2069,MATCH(I181,$G$2:$G$2069,1)-1):INDEX($G$2:$G$2069,MATCH(I181,$G$2:$G$2069,1)+1))</f>
        <v>#DIV/0!</v>
      </c>
      <c r="K181" s="112" t="e">
        <f t="shared" si="2"/>
        <v>#DIV/0!</v>
      </c>
    </row>
    <row r="182" spans="1:11" x14ac:dyDescent="0.2">
      <c r="A182">
        <v>261.23899999999998</v>
      </c>
      <c r="B182"/>
      <c r="C182" s="112">
        <v>217.79999999999899</v>
      </c>
      <c r="D182" s="112" t="e">
        <f>FORECAST(C182,INDEX($B$2:$B$2069,MATCH(C182,$A$2:$A$2069,1)-1):INDEX($B$2:$B$2069,MATCH(C182,$A$2:$A$2069,1)+1),INDEX($A$2:$A$2069,MATCH(C182,$A$2:$A$2069,1)-1):INDEX($A$2:$A$2069,MATCH(C182,$A$2:$A$2069,1)+1))</f>
        <v>#DIV/0!</v>
      </c>
      <c r="E182" s="113">
        <v>235.79999999999799</v>
      </c>
      <c r="F182" s="112" t="e">
        <f>FORECAST(E182,INDEX($D$2:$D$2069,MATCH(E182,$C$2:$C$2069,1)-1):INDEX($D$2:$D$2069,MATCH(E182,$C$2:$C$2069,1)+1),INDEX($C$2:$C$2069,MATCH(E182,$C$2:$C$2069,1)-1):INDEX($C$2:$C$2069,MATCH(E182,$C$2:$C$2069,1)+1))</f>
        <v>#DIV/0!</v>
      </c>
      <c r="G182" s="112">
        <v>289.5</v>
      </c>
      <c r="H182" s="114" t="e">
        <f>FORECAST(G182,INDEX($F$2:$F$2069,MATCH(G182,$E$2:$E$2069,1)-1):INDEX($F$2:$F$2069,MATCH(G182,$E$2:$E$2069,1)+1),INDEX($E$2:$E$2069,MATCH(G182,$E$2:$E$2069,1)-1):INDEX($E$2:$E$2069,MATCH(G182,$E$2:$E$2069,1)+1))</f>
        <v>#DIV/0!</v>
      </c>
      <c r="I182" s="112">
        <v>380</v>
      </c>
      <c r="J182" s="112" t="e">
        <f>FORECAST(I182,INDEX($H$2:$H$2069,MATCH(I182,$G$2:$G$2069,1)-1):INDEX($H$2:$H$2069,MATCH(I182,$G$2:$G$2069,1)+1),INDEX($G$2:$G$2069,MATCH(I182,$G$2:$G$2069,1)-1):INDEX($G$2:$G$2069,MATCH(I182,$G$2:$G$2069,1)+1))</f>
        <v>#DIV/0!</v>
      </c>
      <c r="K182" s="112" t="e">
        <f t="shared" si="2"/>
        <v>#DIV/0!</v>
      </c>
    </row>
    <row r="183" spans="1:11" x14ac:dyDescent="0.2">
      <c r="A183">
        <v>261.59699999999998</v>
      </c>
      <c r="B183"/>
      <c r="C183" s="112">
        <v>217.89999999999901</v>
      </c>
      <c r="D183" s="112" t="e">
        <f>FORECAST(C183,INDEX($B$2:$B$2069,MATCH(C183,$A$2:$A$2069,1)-1):INDEX($B$2:$B$2069,MATCH(C183,$A$2:$A$2069,1)+1),INDEX($A$2:$A$2069,MATCH(C183,$A$2:$A$2069,1)-1):INDEX($A$2:$A$2069,MATCH(C183,$A$2:$A$2069,1)+1))</f>
        <v>#DIV/0!</v>
      </c>
      <c r="E183" s="113">
        <v>235.99999999999801</v>
      </c>
      <c r="F183" s="112" t="e">
        <f>FORECAST(E183,INDEX($D$2:$D$2069,MATCH(E183,$C$2:$C$2069,1)-1):INDEX($D$2:$D$2069,MATCH(E183,$C$2:$C$2069,1)+1),INDEX($C$2:$C$2069,MATCH(E183,$C$2:$C$2069,1)-1):INDEX($C$2:$C$2069,MATCH(E183,$C$2:$C$2069,1)+1))</f>
        <v>#DIV/0!</v>
      </c>
      <c r="G183" s="112">
        <v>290</v>
      </c>
      <c r="H183" s="114" t="e">
        <f>FORECAST(G183,INDEX($F$2:$F$2069,MATCH(G183,$E$2:$E$2069,1)-1):INDEX($F$2:$F$2069,MATCH(G183,$E$2:$E$2069,1)+1),INDEX($E$2:$E$2069,MATCH(G183,$E$2:$E$2069,1)-1):INDEX($E$2:$E$2069,MATCH(G183,$E$2:$E$2069,1)+1))</f>
        <v>#DIV/0!</v>
      </c>
      <c r="I183" s="112">
        <v>381</v>
      </c>
      <c r="J183" s="112" t="e">
        <f>FORECAST(I183,INDEX($H$2:$H$2069,MATCH(I183,$G$2:$G$2069,1)-1):INDEX($H$2:$H$2069,MATCH(I183,$G$2:$G$2069,1)+1),INDEX($G$2:$G$2069,MATCH(I183,$G$2:$G$2069,1)-1):INDEX($G$2:$G$2069,MATCH(I183,$G$2:$G$2069,1)+1))</f>
        <v>#DIV/0!</v>
      </c>
      <c r="K183" s="112" t="e">
        <f t="shared" si="2"/>
        <v>#DIV/0!</v>
      </c>
    </row>
    <row r="184" spans="1:11" x14ac:dyDescent="0.2">
      <c r="A184">
        <v>261.95400000000001</v>
      </c>
      <c r="B184"/>
      <c r="C184" s="112">
        <v>217.99999999999901</v>
      </c>
      <c r="D184" s="112" t="e">
        <f>FORECAST(C184,INDEX($B$2:$B$2069,MATCH(C184,$A$2:$A$2069,1)-1):INDEX($B$2:$B$2069,MATCH(C184,$A$2:$A$2069,1)+1),INDEX($A$2:$A$2069,MATCH(C184,$A$2:$A$2069,1)-1):INDEX($A$2:$A$2069,MATCH(C184,$A$2:$A$2069,1)+1))</f>
        <v>#DIV/0!</v>
      </c>
      <c r="E184" s="113">
        <v>236.199999999998</v>
      </c>
      <c r="F184" s="112" t="e">
        <f>FORECAST(E184,INDEX($D$2:$D$2069,MATCH(E184,$C$2:$C$2069,1)-1):INDEX($D$2:$D$2069,MATCH(E184,$C$2:$C$2069,1)+1),INDEX($C$2:$C$2069,MATCH(E184,$C$2:$C$2069,1)-1):INDEX($C$2:$C$2069,MATCH(E184,$C$2:$C$2069,1)+1))</f>
        <v>#DIV/0!</v>
      </c>
      <c r="G184" s="112">
        <v>290.5</v>
      </c>
      <c r="H184" s="114" t="e">
        <f>FORECAST(G184,INDEX($F$2:$F$2069,MATCH(G184,$E$2:$E$2069,1)-1):INDEX($F$2:$F$2069,MATCH(G184,$E$2:$E$2069,1)+1),INDEX($E$2:$E$2069,MATCH(G184,$E$2:$E$2069,1)-1):INDEX($E$2:$E$2069,MATCH(G184,$E$2:$E$2069,1)+1))</f>
        <v>#DIV/0!</v>
      </c>
      <c r="I184" s="112">
        <v>382</v>
      </c>
      <c r="J184" s="112" t="e">
        <f>FORECAST(I184,INDEX($H$2:$H$2069,MATCH(I184,$G$2:$G$2069,1)-1):INDEX($H$2:$H$2069,MATCH(I184,$G$2:$G$2069,1)+1),INDEX($G$2:$G$2069,MATCH(I184,$G$2:$G$2069,1)-1):INDEX($G$2:$G$2069,MATCH(I184,$G$2:$G$2069,1)+1))</f>
        <v>#DIV/0!</v>
      </c>
      <c r="K184" s="112" t="e">
        <f t="shared" si="2"/>
        <v>#DIV/0!</v>
      </c>
    </row>
    <row r="185" spans="1:11" x14ac:dyDescent="0.2">
      <c r="A185">
        <v>262.31099999999998</v>
      </c>
      <c r="B185"/>
      <c r="C185" s="112">
        <v>218.099999999999</v>
      </c>
      <c r="D185" s="112" t="e">
        <f>FORECAST(C185,INDEX($B$2:$B$2069,MATCH(C185,$A$2:$A$2069,1)-1):INDEX($B$2:$B$2069,MATCH(C185,$A$2:$A$2069,1)+1),INDEX($A$2:$A$2069,MATCH(C185,$A$2:$A$2069,1)-1):INDEX($A$2:$A$2069,MATCH(C185,$A$2:$A$2069,1)+1))</f>
        <v>#DIV/0!</v>
      </c>
      <c r="E185" s="113">
        <v>236.39999999999799</v>
      </c>
      <c r="F185" s="112" t="e">
        <f>FORECAST(E185,INDEX($D$2:$D$2069,MATCH(E185,$C$2:$C$2069,1)-1):INDEX($D$2:$D$2069,MATCH(E185,$C$2:$C$2069,1)+1),INDEX($C$2:$C$2069,MATCH(E185,$C$2:$C$2069,1)-1):INDEX($C$2:$C$2069,MATCH(E185,$C$2:$C$2069,1)+1))</f>
        <v>#DIV/0!</v>
      </c>
      <c r="G185" s="112">
        <v>291</v>
      </c>
      <c r="H185" s="114" t="e">
        <f>FORECAST(G185,INDEX($F$2:$F$2069,MATCH(G185,$E$2:$E$2069,1)-1):INDEX($F$2:$F$2069,MATCH(G185,$E$2:$E$2069,1)+1),INDEX($E$2:$E$2069,MATCH(G185,$E$2:$E$2069,1)-1):INDEX($E$2:$E$2069,MATCH(G185,$E$2:$E$2069,1)+1))</f>
        <v>#DIV/0!</v>
      </c>
      <c r="I185" s="112">
        <v>383</v>
      </c>
      <c r="J185" s="112" t="e">
        <f>FORECAST(I185,INDEX($H$2:$H$2069,MATCH(I185,$G$2:$G$2069,1)-1):INDEX($H$2:$H$2069,MATCH(I185,$G$2:$G$2069,1)+1),INDEX($G$2:$G$2069,MATCH(I185,$G$2:$G$2069,1)-1):INDEX($G$2:$G$2069,MATCH(I185,$G$2:$G$2069,1)+1))</f>
        <v>#DIV/0!</v>
      </c>
      <c r="K185" s="112" t="e">
        <f t="shared" si="2"/>
        <v>#DIV/0!</v>
      </c>
    </row>
    <row r="186" spans="1:11" x14ac:dyDescent="0.2">
      <c r="A186">
        <v>262.66800000000001</v>
      </c>
      <c r="B186"/>
      <c r="C186" s="112">
        <v>218.19999999999899</v>
      </c>
      <c r="D186" s="112" t="e">
        <f>FORECAST(C186,INDEX($B$2:$B$2069,MATCH(C186,$A$2:$A$2069,1)-1):INDEX($B$2:$B$2069,MATCH(C186,$A$2:$A$2069,1)+1),INDEX($A$2:$A$2069,MATCH(C186,$A$2:$A$2069,1)-1):INDEX($A$2:$A$2069,MATCH(C186,$A$2:$A$2069,1)+1))</f>
        <v>#DIV/0!</v>
      </c>
      <c r="E186" s="113">
        <v>236.599999999998</v>
      </c>
      <c r="F186" s="112" t="e">
        <f>FORECAST(E186,INDEX($D$2:$D$2069,MATCH(E186,$C$2:$C$2069,1)-1):INDEX($D$2:$D$2069,MATCH(E186,$C$2:$C$2069,1)+1),INDEX($C$2:$C$2069,MATCH(E186,$C$2:$C$2069,1)-1):INDEX($C$2:$C$2069,MATCH(E186,$C$2:$C$2069,1)+1))</f>
        <v>#DIV/0!</v>
      </c>
      <c r="G186" s="112">
        <v>291.5</v>
      </c>
      <c r="H186" s="114" t="e">
        <f>FORECAST(G186,INDEX($F$2:$F$2069,MATCH(G186,$E$2:$E$2069,1)-1):INDEX($F$2:$F$2069,MATCH(G186,$E$2:$E$2069,1)+1),INDEX($E$2:$E$2069,MATCH(G186,$E$2:$E$2069,1)-1):INDEX($E$2:$E$2069,MATCH(G186,$E$2:$E$2069,1)+1))</f>
        <v>#DIV/0!</v>
      </c>
      <c r="I186" s="112">
        <v>384</v>
      </c>
      <c r="J186" s="112" t="e">
        <f>FORECAST(I186,INDEX($H$2:$H$2069,MATCH(I186,$G$2:$G$2069,1)-1):INDEX($H$2:$H$2069,MATCH(I186,$G$2:$G$2069,1)+1),INDEX($G$2:$G$2069,MATCH(I186,$G$2:$G$2069,1)-1):INDEX($G$2:$G$2069,MATCH(I186,$G$2:$G$2069,1)+1))</f>
        <v>#DIV/0!</v>
      </c>
      <c r="K186" s="112" t="e">
        <f t="shared" si="2"/>
        <v>#DIV/0!</v>
      </c>
    </row>
    <row r="187" spans="1:11" x14ac:dyDescent="0.2">
      <c r="A187">
        <v>263.02499999999998</v>
      </c>
      <c r="B187"/>
      <c r="C187" s="112">
        <v>218.29999999999899</v>
      </c>
      <c r="D187" s="112" t="e">
        <f>FORECAST(C187,INDEX($B$2:$B$2069,MATCH(C187,$A$2:$A$2069,1)-1):INDEX($B$2:$B$2069,MATCH(C187,$A$2:$A$2069,1)+1),INDEX($A$2:$A$2069,MATCH(C187,$A$2:$A$2069,1)-1):INDEX($A$2:$A$2069,MATCH(C187,$A$2:$A$2069,1)+1))</f>
        <v>#DIV/0!</v>
      </c>
      <c r="E187" s="113">
        <v>236.79999999999799</v>
      </c>
      <c r="F187" s="112" t="e">
        <f>FORECAST(E187,INDEX($D$2:$D$2069,MATCH(E187,$C$2:$C$2069,1)-1):INDEX($D$2:$D$2069,MATCH(E187,$C$2:$C$2069,1)+1),INDEX($C$2:$C$2069,MATCH(E187,$C$2:$C$2069,1)-1):INDEX($C$2:$C$2069,MATCH(E187,$C$2:$C$2069,1)+1))</f>
        <v>#DIV/0!</v>
      </c>
      <c r="G187" s="112">
        <v>292</v>
      </c>
      <c r="H187" s="114" t="e">
        <f>FORECAST(G187,INDEX($F$2:$F$2069,MATCH(G187,$E$2:$E$2069,1)-1):INDEX($F$2:$F$2069,MATCH(G187,$E$2:$E$2069,1)+1),INDEX($E$2:$E$2069,MATCH(G187,$E$2:$E$2069,1)-1):INDEX($E$2:$E$2069,MATCH(G187,$E$2:$E$2069,1)+1))</f>
        <v>#DIV/0!</v>
      </c>
      <c r="I187" s="112">
        <v>385</v>
      </c>
      <c r="J187" s="112" t="e">
        <f>FORECAST(I187,INDEX($H$2:$H$2069,MATCH(I187,$G$2:$G$2069,1)-1):INDEX($H$2:$H$2069,MATCH(I187,$G$2:$G$2069,1)+1),INDEX($G$2:$G$2069,MATCH(I187,$G$2:$G$2069,1)-1):INDEX($G$2:$G$2069,MATCH(I187,$G$2:$G$2069,1)+1))</f>
        <v>#DIV/0!</v>
      </c>
      <c r="K187" s="112" t="e">
        <f t="shared" si="2"/>
        <v>#DIV/0!</v>
      </c>
    </row>
    <row r="188" spans="1:11" x14ac:dyDescent="0.2">
      <c r="A188">
        <v>263.38200000000001</v>
      </c>
      <c r="B188"/>
      <c r="C188" s="112">
        <v>218.39999999999901</v>
      </c>
      <c r="D188" s="112" t="e">
        <f>FORECAST(C188,INDEX($B$2:$B$2069,MATCH(C188,$A$2:$A$2069,1)-1):INDEX($B$2:$B$2069,MATCH(C188,$A$2:$A$2069,1)+1),INDEX($A$2:$A$2069,MATCH(C188,$A$2:$A$2069,1)-1):INDEX($A$2:$A$2069,MATCH(C188,$A$2:$A$2069,1)+1))</f>
        <v>#DIV/0!</v>
      </c>
      <c r="E188" s="113">
        <v>236.99999999999801</v>
      </c>
      <c r="F188" s="112" t="e">
        <f>FORECAST(E188,INDEX($D$2:$D$2069,MATCH(E188,$C$2:$C$2069,1)-1):INDEX($D$2:$D$2069,MATCH(E188,$C$2:$C$2069,1)+1),INDEX($C$2:$C$2069,MATCH(E188,$C$2:$C$2069,1)-1):INDEX($C$2:$C$2069,MATCH(E188,$C$2:$C$2069,1)+1))</f>
        <v>#DIV/0!</v>
      </c>
      <c r="G188" s="112">
        <v>292.5</v>
      </c>
      <c r="H188" s="114" t="e">
        <f>FORECAST(G188,INDEX($F$2:$F$2069,MATCH(G188,$E$2:$E$2069,1)-1):INDEX($F$2:$F$2069,MATCH(G188,$E$2:$E$2069,1)+1),INDEX($E$2:$E$2069,MATCH(G188,$E$2:$E$2069,1)-1):INDEX($E$2:$E$2069,MATCH(G188,$E$2:$E$2069,1)+1))</f>
        <v>#DIV/0!</v>
      </c>
      <c r="I188" s="112">
        <v>386</v>
      </c>
      <c r="J188" s="112" t="e">
        <f>FORECAST(I188,INDEX($H$2:$H$2069,MATCH(I188,$G$2:$G$2069,1)-1):INDEX($H$2:$H$2069,MATCH(I188,$G$2:$G$2069,1)+1),INDEX($G$2:$G$2069,MATCH(I188,$G$2:$G$2069,1)-1):INDEX($G$2:$G$2069,MATCH(I188,$G$2:$G$2069,1)+1))</f>
        <v>#DIV/0!</v>
      </c>
      <c r="K188" s="112" t="e">
        <f t="shared" si="2"/>
        <v>#DIV/0!</v>
      </c>
    </row>
    <row r="189" spans="1:11" x14ac:dyDescent="0.2">
      <c r="A189">
        <v>263.73899999999998</v>
      </c>
      <c r="B189"/>
      <c r="C189" s="112">
        <v>218.49999999999901</v>
      </c>
      <c r="D189" s="112" t="e">
        <f>FORECAST(C189,INDEX($B$2:$B$2069,MATCH(C189,$A$2:$A$2069,1)-1):INDEX($B$2:$B$2069,MATCH(C189,$A$2:$A$2069,1)+1),INDEX($A$2:$A$2069,MATCH(C189,$A$2:$A$2069,1)-1):INDEX($A$2:$A$2069,MATCH(C189,$A$2:$A$2069,1)+1))</f>
        <v>#DIV/0!</v>
      </c>
      <c r="E189" s="113">
        <v>237.199999999998</v>
      </c>
      <c r="F189" s="112" t="e">
        <f>FORECAST(E189,INDEX($D$2:$D$2069,MATCH(E189,$C$2:$C$2069,1)-1):INDEX($D$2:$D$2069,MATCH(E189,$C$2:$C$2069,1)+1),INDEX($C$2:$C$2069,MATCH(E189,$C$2:$C$2069,1)-1):INDEX($C$2:$C$2069,MATCH(E189,$C$2:$C$2069,1)+1))</f>
        <v>#DIV/0!</v>
      </c>
      <c r="G189" s="112">
        <v>293</v>
      </c>
      <c r="H189" s="114" t="e">
        <f>FORECAST(G189,INDEX($F$2:$F$2069,MATCH(G189,$E$2:$E$2069,1)-1):INDEX($F$2:$F$2069,MATCH(G189,$E$2:$E$2069,1)+1),INDEX($E$2:$E$2069,MATCH(G189,$E$2:$E$2069,1)-1):INDEX($E$2:$E$2069,MATCH(G189,$E$2:$E$2069,1)+1))</f>
        <v>#DIV/0!</v>
      </c>
      <c r="I189" s="112">
        <v>387</v>
      </c>
      <c r="J189" s="112" t="e">
        <f>FORECAST(I189,INDEX($H$2:$H$2069,MATCH(I189,$G$2:$G$2069,1)-1):INDEX($H$2:$H$2069,MATCH(I189,$G$2:$G$2069,1)+1),INDEX($G$2:$G$2069,MATCH(I189,$G$2:$G$2069,1)-1):INDEX($G$2:$G$2069,MATCH(I189,$G$2:$G$2069,1)+1))</f>
        <v>#DIV/0!</v>
      </c>
      <c r="K189" s="112" t="e">
        <f t="shared" si="2"/>
        <v>#DIV/0!</v>
      </c>
    </row>
    <row r="190" spans="1:11" x14ac:dyDescent="0.2">
      <c r="A190">
        <v>264.09500000000003</v>
      </c>
      <c r="B190"/>
      <c r="C190" s="112">
        <v>218.599999999999</v>
      </c>
      <c r="D190" s="112" t="e">
        <f>FORECAST(C190,INDEX($B$2:$B$2069,MATCH(C190,$A$2:$A$2069,1)-1):INDEX($B$2:$B$2069,MATCH(C190,$A$2:$A$2069,1)+1),INDEX($A$2:$A$2069,MATCH(C190,$A$2:$A$2069,1)-1):INDEX($A$2:$A$2069,MATCH(C190,$A$2:$A$2069,1)+1))</f>
        <v>#DIV/0!</v>
      </c>
      <c r="E190" s="113">
        <v>237.39999999999799</v>
      </c>
      <c r="F190" s="112" t="e">
        <f>FORECAST(E190,INDEX($D$2:$D$2069,MATCH(E190,$C$2:$C$2069,1)-1):INDEX($D$2:$D$2069,MATCH(E190,$C$2:$C$2069,1)+1),INDEX($C$2:$C$2069,MATCH(E190,$C$2:$C$2069,1)-1):INDEX($C$2:$C$2069,MATCH(E190,$C$2:$C$2069,1)+1))</f>
        <v>#DIV/0!</v>
      </c>
      <c r="G190" s="112">
        <v>293.5</v>
      </c>
      <c r="H190" s="114" t="e">
        <f>FORECAST(G190,INDEX($F$2:$F$2069,MATCH(G190,$E$2:$E$2069,1)-1):INDEX($F$2:$F$2069,MATCH(G190,$E$2:$E$2069,1)+1),INDEX($E$2:$E$2069,MATCH(G190,$E$2:$E$2069,1)-1):INDEX($E$2:$E$2069,MATCH(G190,$E$2:$E$2069,1)+1))</f>
        <v>#DIV/0!</v>
      </c>
      <c r="I190" s="112">
        <v>388</v>
      </c>
      <c r="J190" s="112" t="e">
        <f>FORECAST(I190,INDEX($H$2:$H$2069,MATCH(I190,$G$2:$G$2069,1)-1):INDEX($H$2:$H$2069,MATCH(I190,$G$2:$G$2069,1)+1),INDEX($G$2:$G$2069,MATCH(I190,$G$2:$G$2069,1)-1):INDEX($G$2:$G$2069,MATCH(I190,$G$2:$G$2069,1)+1))</f>
        <v>#DIV/0!</v>
      </c>
      <c r="K190" s="112" t="e">
        <f t="shared" si="2"/>
        <v>#DIV/0!</v>
      </c>
    </row>
    <row r="191" spans="1:11" x14ac:dyDescent="0.2">
      <c r="A191">
        <v>264.452</v>
      </c>
      <c r="B191"/>
      <c r="C191" s="112">
        <v>218.69999999999899</v>
      </c>
      <c r="D191" s="112" t="e">
        <f>FORECAST(C191,INDEX($B$2:$B$2069,MATCH(C191,$A$2:$A$2069,1)-1):INDEX($B$2:$B$2069,MATCH(C191,$A$2:$A$2069,1)+1),INDEX($A$2:$A$2069,MATCH(C191,$A$2:$A$2069,1)-1):INDEX($A$2:$A$2069,MATCH(C191,$A$2:$A$2069,1)+1))</f>
        <v>#DIV/0!</v>
      </c>
      <c r="E191" s="113">
        <v>237.599999999998</v>
      </c>
      <c r="F191" s="112" t="e">
        <f>FORECAST(E191,INDEX($D$2:$D$2069,MATCH(E191,$C$2:$C$2069,1)-1):INDEX($D$2:$D$2069,MATCH(E191,$C$2:$C$2069,1)+1),INDEX($C$2:$C$2069,MATCH(E191,$C$2:$C$2069,1)-1):INDEX($C$2:$C$2069,MATCH(E191,$C$2:$C$2069,1)+1))</f>
        <v>#DIV/0!</v>
      </c>
      <c r="G191" s="112">
        <v>294</v>
      </c>
      <c r="H191" s="114" t="e">
        <f>FORECAST(G191,INDEX($F$2:$F$2069,MATCH(G191,$E$2:$E$2069,1)-1):INDEX($F$2:$F$2069,MATCH(G191,$E$2:$E$2069,1)+1),INDEX($E$2:$E$2069,MATCH(G191,$E$2:$E$2069,1)-1):INDEX($E$2:$E$2069,MATCH(G191,$E$2:$E$2069,1)+1))</f>
        <v>#DIV/0!</v>
      </c>
      <c r="I191" s="112">
        <v>389</v>
      </c>
      <c r="J191" s="112" t="e">
        <f>FORECAST(I191,INDEX($H$2:$H$2069,MATCH(I191,$G$2:$G$2069,1)-1):INDEX($H$2:$H$2069,MATCH(I191,$G$2:$G$2069,1)+1),INDEX($G$2:$G$2069,MATCH(I191,$G$2:$G$2069,1)-1):INDEX($G$2:$G$2069,MATCH(I191,$G$2:$G$2069,1)+1))</f>
        <v>#DIV/0!</v>
      </c>
      <c r="K191" s="112" t="e">
        <f t="shared" si="2"/>
        <v>#DIV/0!</v>
      </c>
    </row>
    <row r="192" spans="1:11" x14ac:dyDescent="0.2">
      <c r="A192">
        <v>264.80900000000003</v>
      </c>
      <c r="B192"/>
      <c r="C192" s="112">
        <v>218.79999999999899</v>
      </c>
      <c r="D192" s="112" t="e">
        <f>FORECAST(C192,INDEX($B$2:$B$2069,MATCH(C192,$A$2:$A$2069,1)-1):INDEX($B$2:$B$2069,MATCH(C192,$A$2:$A$2069,1)+1),INDEX($A$2:$A$2069,MATCH(C192,$A$2:$A$2069,1)-1):INDEX($A$2:$A$2069,MATCH(C192,$A$2:$A$2069,1)+1))</f>
        <v>#DIV/0!</v>
      </c>
      <c r="E192" s="113">
        <v>237.79999999999799</v>
      </c>
      <c r="F192" s="112" t="e">
        <f>FORECAST(E192,INDEX($D$2:$D$2069,MATCH(E192,$C$2:$C$2069,1)-1):INDEX($D$2:$D$2069,MATCH(E192,$C$2:$C$2069,1)+1),INDEX($C$2:$C$2069,MATCH(E192,$C$2:$C$2069,1)-1):INDEX($C$2:$C$2069,MATCH(E192,$C$2:$C$2069,1)+1))</f>
        <v>#DIV/0!</v>
      </c>
      <c r="G192" s="112">
        <v>294.5</v>
      </c>
      <c r="H192" s="114" t="e">
        <f>FORECAST(G192,INDEX($F$2:$F$2069,MATCH(G192,$E$2:$E$2069,1)-1):INDEX($F$2:$F$2069,MATCH(G192,$E$2:$E$2069,1)+1),INDEX($E$2:$E$2069,MATCH(G192,$E$2:$E$2069,1)-1):INDEX($E$2:$E$2069,MATCH(G192,$E$2:$E$2069,1)+1))</f>
        <v>#DIV/0!</v>
      </c>
      <c r="I192" s="112">
        <v>390</v>
      </c>
      <c r="J192" s="112" t="e">
        <f>FORECAST(I192,INDEX($H$2:$H$2069,MATCH(I192,$G$2:$G$2069,1)-1):INDEX($H$2:$H$2069,MATCH(I192,$G$2:$G$2069,1)+1),INDEX($G$2:$G$2069,MATCH(I192,$G$2:$G$2069,1)-1):INDEX($G$2:$G$2069,MATCH(I192,$G$2:$G$2069,1)+1))</f>
        <v>#DIV/0!</v>
      </c>
      <c r="K192" s="112" t="e">
        <f t="shared" si="2"/>
        <v>#DIV/0!</v>
      </c>
    </row>
    <row r="193" spans="1:11" x14ac:dyDescent="0.2">
      <c r="A193">
        <v>265.16500000000002</v>
      </c>
      <c r="B193"/>
      <c r="C193" s="112">
        <v>218.89999999999901</v>
      </c>
      <c r="D193" s="112" t="e">
        <f>FORECAST(C193,INDEX($B$2:$B$2069,MATCH(C193,$A$2:$A$2069,1)-1):INDEX($B$2:$B$2069,MATCH(C193,$A$2:$A$2069,1)+1),INDEX($A$2:$A$2069,MATCH(C193,$A$2:$A$2069,1)-1):INDEX($A$2:$A$2069,MATCH(C193,$A$2:$A$2069,1)+1))</f>
        <v>#DIV/0!</v>
      </c>
      <c r="E193" s="113">
        <v>237.99999999999801</v>
      </c>
      <c r="F193" s="112" t="e">
        <f>FORECAST(E193,INDEX($D$2:$D$2069,MATCH(E193,$C$2:$C$2069,1)-1):INDEX($D$2:$D$2069,MATCH(E193,$C$2:$C$2069,1)+1),INDEX($C$2:$C$2069,MATCH(E193,$C$2:$C$2069,1)-1):INDEX($C$2:$C$2069,MATCH(E193,$C$2:$C$2069,1)+1))</f>
        <v>#DIV/0!</v>
      </c>
      <c r="G193" s="112">
        <v>295</v>
      </c>
      <c r="H193" s="114" t="e">
        <f>FORECAST(G193,INDEX($F$2:$F$2069,MATCH(G193,$E$2:$E$2069,1)-1):INDEX($F$2:$F$2069,MATCH(G193,$E$2:$E$2069,1)+1),INDEX($E$2:$E$2069,MATCH(G193,$E$2:$E$2069,1)-1):INDEX($E$2:$E$2069,MATCH(G193,$E$2:$E$2069,1)+1))</f>
        <v>#DIV/0!</v>
      </c>
      <c r="I193" s="112">
        <v>391</v>
      </c>
      <c r="J193" s="112" t="e">
        <f>FORECAST(I193,INDEX($H$2:$H$2069,MATCH(I193,$G$2:$G$2069,1)-1):INDEX($H$2:$H$2069,MATCH(I193,$G$2:$G$2069,1)+1),INDEX($G$2:$G$2069,MATCH(I193,$G$2:$G$2069,1)-1):INDEX($G$2:$G$2069,MATCH(I193,$G$2:$G$2069,1)+1))</f>
        <v>#DIV/0!</v>
      </c>
      <c r="K193" s="112" t="e">
        <f t="shared" si="2"/>
        <v>#DIV/0!</v>
      </c>
    </row>
    <row r="194" spans="1:11" x14ac:dyDescent="0.2">
      <c r="A194">
        <v>265.52100000000002</v>
      </c>
      <c r="B194"/>
      <c r="C194" s="112">
        <v>218.99999999999901</v>
      </c>
      <c r="D194" s="112" t="e">
        <f>FORECAST(C194,INDEX($B$2:$B$2069,MATCH(C194,$A$2:$A$2069,1)-1):INDEX($B$2:$B$2069,MATCH(C194,$A$2:$A$2069,1)+1),INDEX($A$2:$A$2069,MATCH(C194,$A$2:$A$2069,1)-1):INDEX($A$2:$A$2069,MATCH(C194,$A$2:$A$2069,1)+1))</f>
        <v>#DIV/0!</v>
      </c>
      <c r="E194" s="113">
        <v>238.199999999998</v>
      </c>
      <c r="F194" s="112" t="e">
        <f>FORECAST(E194,INDEX($D$2:$D$2069,MATCH(E194,$C$2:$C$2069,1)-1):INDEX($D$2:$D$2069,MATCH(E194,$C$2:$C$2069,1)+1),INDEX($C$2:$C$2069,MATCH(E194,$C$2:$C$2069,1)-1):INDEX($C$2:$C$2069,MATCH(E194,$C$2:$C$2069,1)+1))</f>
        <v>#DIV/0!</v>
      </c>
      <c r="G194" s="112">
        <v>295.5</v>
      </c>
      <c r="H194" s="114" t="e">
        <f>FORECAST(G194,INDEX($F$2:$F$2069,MATCH(G194,$E$2:$E$2069,1)-1):INDEX($F$2:$F$2069,MATCH(G194,$E$2:$E$2069,1)+1),INDEX($E$2:$E$2069,MATCH(G194,$E$2:$E$2069,1)-1):INDEX($E$2:$E$2069,MATCH(G194,$E$2:$E$2069,1)+1))</f>
        <v>#DIV/0!</v>
      </c>
      <c r="I194" s="112">
        <v>392</v>
      </c>
      <c r="J194" s="112" t="e">
        <f>FORECAST(I194,INDEX($H$2:$H$2069,MATCH(I194,$G$2:$G$2069,1)-1):INDEX($H$2:$H$2069,MATCH(I194,$G$2:$G$2069,1)+1),INDEX($G$2:$G$2069,MATCH(I194,$G$2:$G$2069,1)-1):INDEX($G$2:$G$2069,MATCH(I194,$G$2:$G$2069,1)+1))</f>
        <v>#DIV/0!</v>
      </c>
      <c r="K194" s="112" t="e">
        <f t="shared" ref="K194:K257" si="3">J194/$K$1</f>
        <v>#DIV/0!</v>
      </c>
    </row>
    <row r="195" spans="1:11" x14ac:dyDescent="0.2">
      <c r="A195">
        <v>265.87799999999999</v>
      </c>
      <c r="B195"/>
      <c r="C195" s="112">
        <v>219.099999999999</v>
      </c>
      <c r="D195" s="112" t="e">
        <f>FORECAST(C195,INDEX($B$2:$B$2069,MATCH(C195,$A$2:$A$2069,1)-1):INDEX($B$2:$B$2069,MATCH(C195,$A$2:$A$2069,1)+1),INDEX($A$2:$A$2069,MATCH(C195,$A$2:$A$2069,1)-1):INDEX($A$2:$A$2069,MATCH(C195,$A$2:$A$2069,1)+1))</f>
        <v>#DIV/0!</v>
      </c>
      <c r="E195" s="113">
        <v>238.39999999999799</v>
      </c>
      <c r="F195" s="112" t="e">
        <f>FORECAST(E195,INDEX($D$2:$D$2069,MATCH(E195,$C$2:$C$2069,1)-1):INDEX($D$2:$D$2069,MATCH(E195,$C$2:$C$2069,1)+1),INDEX($C$2:$C$2069,MATCH(E195,$C$2:$C$2069,1)-1):INDEX($C$2:$C$2069,MATCH(E195,$C$2:$C$2069,1)+1))</f>
        <v>#DIV/0!</v>
      </c>
      <c r="G195" s="112">
        <v>296</v>
      </c>
      <c r="H195" s="114" t="e">
        <f>FORECAST(G195,INDEX($F$2:$F$2069,MATCH(G195,$E$2:$E$2069,1)-1):INDEX($F$2:$F$2069,MATCH(G195,$E$2:$E$2069,1)+1),INDEX($E$2:$E$2069,MATCH(G195,$E$2:$E$2069,1)-1):INDEX($E$2:$E$2069,MATCH(G195,$E$2:$E$2069,1)+1))</f>
        <v>#DIV/0!</v>
      </c>
      <c r="I195" s="112">
        <v>393</v>
      </c>
      <c r="J195" s="112" t="e">
        <f>FORECAST(I195,INDEX($H$2:$H$2069,MATCH(I195,$G$2:$G$2069,1)-1):INDEX($H$2:$H$2069,MATCH(I195,$G$2:$G$2069,1)+1),INDEX($G$2:$G$2069,MATCH(I195,$G$2:$G$2069,1)-1):INDEX($G$2:$G$2069,MATCH(I195,$G$2:$G$2069,1)+1))</f>
        <v>#DIV/0!</v>
      </c>
      <c r="K195" s="112" t="e">
        <f t="shared" si="3"/>
        <v>#DIV/0!</v>
      </c>
    </row>
    <row r="196" spans="1:11" x14ac:dyDescent="0.2">
      <c r="A196">
        <v>266.23399999999998</v>
      </c>
      <c r="B196"/>
      <c r="C196" s="112">
        <v>219.19999999999899</v>
      </c>
      <c r="D196" s="112" t="e">
        <f>FORECAST(C196,INDEX($B$2:$B$2069,MATCH(C196,$A$2:$A$2069,1)-1):INDEX($B$2:$B$2069,MATCH(C196,$A$2:$A$2069,1)+1),INDEX($A$2:$A$2069,MATCH(C196,$A$2:$A$2069,1)-1):INDEX($A$2:$A$2069,MATCH(C196,$A$2:$A$2069,1)+1))</f>
        <v>#DIV/0!</v>
      </c>
      <c r="E196" s="113">
        <v>238.599999999998</v>
      </c>
      <c r="F196" s="112" t="e">
        <f>FORECAST(E196,INDEX($D$2:$D$2069,MATCH(E196,$C$2:$C$2069,1)-1):INDEX($D$2:$D$2069,MATCH(E196,$C$2:$C$2069,1)+1),INDEX($C$2:$C$2069,MATCH(E196,$C$2:$C$2069,1)-1):INDEX($C$2:$C$2069,MATCH(E196,$C$2:$C$2069,1)+1))</f>
        <v>#DIV/0!</v>
      </c>
      <c r="G196" s="112">
        <v>296.5</v>
      </c>
      <c r="H196" s="114" t="e">
        <f>FORECAST(G196,INDEX($F$2:$F$2069,MATCH(G196,$E$2:$E$2069,1)-1):INDEX($F$2:$F$2069,MATCH(G196,$E$2:$E$2069,1)+1),INDEX($E$2:$E$2069,MATCH(G196,$E$2:$E$2069,1)-1):INDEX($E$2:$E$2069,MATCH(G196,$E$2:$E$2069,1)+1))</f>
        <v>#DIV/0!</v>
      </c>
      <c r="I196" s="112">
        <v>394</v>
      </c>
      <c r="J196" s="112" t="e">
        <f>FORECAST(I196,INDEX($H$2:$H$2069,MATCH(I196,$G$2:$G$2069,1)-1):INDEX($H$2:$H$2069,MATCH(I196,$G$2:$G$2069,1)+1),INDEX($G$2:$G$2069,MATCH(I196,$G$2:$G$2069,1)-1):INDEX($G$2:$G$2069,MATCH(I196,$G$2:$G$2069,1)+1))</f>
        <v>#DIV/0!</v>
      </c>
      <c r="K196" s="112" t="e">
        <f t="shared" si="3"/>
        <v>#DIV/0!</v>
      </c>
    </row>
    <row r="197" spans="1:11" x14ac:dyDescent="0.2">
      <c r="A197">
        <v>266.58999999999997</v>
      </c>
      <c r="B197"/>
      <c r="C197" s="112">
        <v>219.29999999999899</v>
      </c>
      <c r="D197" s="112" t="e">
        <f>FORECAST(C197,INDEX($B$2:$B$2069,MATCH(C197,$A$2:$A$2069,1)-1):INDEX($B$2:$B$2069,MATCH(C197,$A$2:$A$2069,1)+1),INDEX($A$2:$A$2069,MATCH(C197,$A$2:$A$2069,1)-1):INDEX($A$2:$A$2069,MATCH(C197,$A$2:$A$2069,1)+1))</f>
        <v>#DIV/0!</v>
      </c>
      <c r="E197" s="113">
        <v>238.79999999999799</v>
      </c>
      <c r="F197" s="112" t="e">
        <f>FORECAST(E197,INDEX($D$2:$D$2069,MATCH(E197,$C$2:$C$2069,1)-1):INDEX($D$2:$D$2069,MATCH(E197,$C$2:$C$2069,1)+1),INDEX($C$2:$C$2069,MATCH(E197,$C$2:$C$2069,1)-1):INDEX($C$2:$C$2069,MATCH(E197,$C$2:$C$2069,1)+1))</f>
        <v>#DIV/0!</v>
      </c>
      <c r="G197" s="112">
        <v>297</v>
      </c>
      <c r="H197" s="114" t="e">
        <f>FORECAST(G197,INDEX($F$2:$F$2069,MATCH(G197,$E$2:$E$2069,1)-1):INDEX($F$2:$F$2069,MATCH(G197,$E$2:$E$2069,1)+1),INDEX($E$2:$E$2069,MATCH(G197,$E$2:$E$2069,1)-1):INDEX($E$2:$E$2069,MATCH(G197,$E$2:$E$2069,1)+1))</f>
        <v>#DIV/0!</v>
      </c>
      <c r="I197" s="112">
        <v>395</v>
      </c>
      <c r="J197" s="112" t="e">
        <f>FORECAST(I197,INDEX($H$2:$H$2069,MATCH(I197,$G$2:$G$2069,1)-1):INDEX($H$2:$H$2069,MATCH(I197,$G$2:$G$2069,1)+1),INDEX($G$2:$G$2069,MATCH(I197,$G$2:$G$2069,1)-1):INDEX($G$2:$G$2069,MATCH(I197,$G$2:$G$2069,1)+1))</f>
        <v>#DIV/0!</v>
      </c>
      <c r="K197" s="112" t="e">
        <f t="shared" si="3"/>
        <v>#DIV/0!</v>
      </c>
    </row>
    <row r="198" spans="1:11" x14ac:dyDescent="0.2">
      <c r="A198">
        <v>266.94600000000003</v>
      </c>
      <c r="B198"/>
      <c r="C198" s="112">
        <v>219.39999999999901</v>
      </c>
      <c r="D198" s="112" t="e">
        <f>FORECAST(C198,INDEX($B$2:$B$2069,MATCH(C198,$A$2:$A$2069,1)-1):INDEX($B$2:$B$2069,MATCH(C198,$A$2:$A$2069,1)+1),INDEX($A$2:$A$2069,MATCH(C198,$A$2:$A$2069,1)-1):INDEX($A$2:$A$2069,MATCH(C198,$A$2:$A$2069,1)+1))</f>
        <v>#DIV/0!</v>
      </c>
      <c r="E198" s="113">
        <v>238.99999999999801</v>
      </c>
      <c r="F198" s="112" t="e">
        <f>FORECAST(E198,INDEX($D$2:$D$2069,MATCH(E198,$C$2:$C$2069,1)-1):INDEX($D$2:$D$2069,MATCH(E198,$C$2:$C$2069,1)+1),INDEX($C$2:$C$2069,MATCH(E198,$C$2:$C$2069,1)-1):INDEX($C$2:$C$2069,MATCH(E198,$C$2:$C$2069,1)+1))</f>
        <v>#DIV/0!</v>
      </c>
      <c r="G198" s="112">
        <v>297.5</v>
      </c>
      <c r="H198" s="114" t="e">
        <f>FORECAST(G198,INDEX($F$2:$F$2069,MATCH(G198,$E$2:$E$2069,1)-1):INDEX($F$2:$F$2069,MATCH(G198,$E$2:$E$2069,1)+1),INDEX($E$2:$E$2069,MATCH(G198,$E$2:$E$2069,1)-1):INDEX($E$2:$E$2069,MATCH(G198,$E$2:$E$2069,1)+1))</f>
        <v>#DIV/0!</v>
      </c>
      <c r="I198" s="112">
        <v>396</v>
      </c>
      <c r="J198" s="112" t="e">
        <f>FORECAST(I198,INDEX($H$2:$H$2069,MATCH(I198,$G$2:$G$2069,1)-1):INDEX($H$2:$H$2069,MATCH(I198,$G$2:$G$2069,1)+1),INDEX($G$2:$G$2069,MATCH(I198,$G$2:$G$2069,1)-1):INDEX($G$2:$G$2069,MATCH(I198,$G$2:$G$2069,1)+1))</f>
        <v>#DIV/0!</v>
      </c>
      <c r="K198" s="112" t="e">
        <f t="shared" si="3"/>
        <v>#DIV/0!</v>
      </c>
    </row>
    <row r="199" spans="1:11" x14ac:dyDescent="0.2">
      <c r="A199">
        <v>267.30200000000002</v>
      </c>
      <c r="B199"/>
      <c r="C199" s="112">
        <v>219.49999999999901</v>
      </c>
      <c r="D199" s="112" t="e">
        <f>FORECAST(C199,INDEX($B$2:$B$2069,MATCH(C199,$A$2:$A$2069,1)-1):INDEX($B$2:$B$2069,MATCH(C199,$A$2:$A$2069,1)+1),INDEX($A$2:$A$2069,MATCH(C199,$A$2:$A$2069,1)-1):INDEX($A$2:$A$2069,MATCH(C199,$A$2:$A$2069,1)+1))</f>
        <v>#DIV/0!</v>
      </c>
      <c r="E199" s="113">
        <v>239.199999999998</v>
      </c>
      <c r="F199" s="112" t="e">
        <f>FORECAST(E199,INDEX($D$2:$D$2069,MATCH(E199,$C$2:$C$2069,1)-1):INDEX($D$2:$D$2069,MATCH(E199,$C$2:$C$2069,1)+1),INDEX($C$2:$C$2069,MATCH(E199,$C$2:$C$2069,1)-1):INDEX($C$2:$C$2069,MATCH(E199,$C$2:$C$2069,1)+1))</f>
        <v>#DIV/0!</v>
      </c>
      <c r="G199" s="112">
        <v>298</v>
      </c>
      <c r="H199" s="114" t="e">
        <f>FORECAST(G199,INDEX($F$2:$F$2069,MATCH(G199,$E$2:$E$2069,1)-1):INDEX($F$2:$F$2069,MATCH(G199,$E$2:$E$2069,1)+1),INDEX($E$2:$E$2069,MATCH(G199,$E$2:$E$2069,1)-1):INDEX($E$2:$E$2069,MATCH(G199,$E$2:$E$2069,1)+1))</f>
        <v>#DIV/0!</v>
      </c>
      <c r="I199" s="112">
        <v>397</v>
      </c>
      <c r="J199" s="112" t="e">
        <f>FORECAST(I199,INDEX($H$2:$H$2069,MATCH(I199,$G$2:$G$2069,1)-1):INDEX($H$2:$H$2069,MATCH(I199,$G$2:$G$2069,1)+1),INDEX($G$2:$G$2069,MATCH(I199,$G$2:$G$2069,1)-1):INDEX($G$2:$G$2069,MATCH(I199,$G$2:$G$2069,1)+1))</f>
        <v>#DIV/0!</v>
      </c>
      <c r="K199" s="112" t="e">
        <f t="shared" si="3"/>
        <v>#DIV/0!</v>
      </c>
    </row>
    <row r="200" spans="1:11" x14ac:dyDescent="0.2">
      <c r="A200">
        <v>267.65800000000002</v>
      </c>
      <c r="B200"/>
      <c r="C200" s="112">
        <v>219.599999999999</v>
      </c>
      <c r="D200" s="112" t="e">
        <f>FORECAST(C200,INDEX($B$2:$B$2069,MATCH(C200,$A$2:$A$2069,1)-1):INDEX($B$2:$B$2069,MATCH(C200,$A$2:$A$2069,1)+1),INDEX($A$2:$A$2069,MATCH(C200,$A$2:$A$2069,1)-1):INDEX($A$2:$A$2069,MATCH(C200,$A$2:$A$2069,1)+1))</f>
        <v>#DIV/0!</v>
      </c>
      <c r="E200" s="113">
        <v>239.39999999999799</v>
      </c>
      <c r="F200" s="112" t="e">
        <f>FORECAST(E200,INDEX($D$2:$D$2069,MATCH(E200,$C$2:$C$2069,1)-1):INDEX($D$2:$D$2069,MATCH(E200,$C$2:$C$2069,1)+1),INDEX($C$2:$C$2069,MATCH(E200,$C$2:$C$2069,1)-1):INDEX($C$2:$C$2069,MATCH(E200,$C$2:$C$2069,1)+1))</f>
        <v>#DIV/0!</v>
      </c>
      <c r="G200" s="112">
        <v>298.5</v>
      </c>
      <c r="H200" s="114" t="e">
        <f>FORECAST(G200,INDEX($F$2:$F$2069,MATCH(G200,$E$2:$E$2069,1)-1):INDEX($F$2:$F$2069,MATCH(G200,$E$2:$E$2069,1)+1),INDEX($E$2:$E$2069,MATCH(G200,$E$2:$E$2069,1)-1):INDEX($E$2:$E$2069,MATCH(G200,$E$2:$E$2069,1)+1))</f>
        <v>#DIV/0!</v>
      </c>
      <c r="I200" s="112">
        <v>398</v>
      </c>
      <c r="J200" s="112" t="e">
        <f>FORECAST(I200,INDEX($H$2:$H$2069,MATCH(I200,$G$2:$G$2069,1)-1):INDEX($H$2:$H$2069,MATCH(I200,$G$2:$G$2069,1)+1),INDEX($G$2:$G$2069,MATCH(I200,$G$2:$G$2069,1)-1):INDEX($G$2:$G$2069,MATCH(I200,$G$2:$G$2069,1)+1))</f>
        <v>#DIV/0!</v>
      </c>
      <c r="K200" s="112" t="e">
        <f t="shared" si="3"/>
        <v>#DIV/0!</v>
      </c>
    </row>
    <row r="201" spans="1:11" x14ac:dyDescent="0.2">
      <c r="A201">
        <v>268.01400000000001</v>
      </c>
      <c r="B201"/>
      <c r="C201" s="112">
        <v>219.69999999999899</v>
      </c>
      <c r="D201" s="112" t="e">
        <f>FORECAST(C201,INDEX($B$2:$B$2069,MATCH(C201,$A$2:$A$2069,1)-1):INDEX($B$2:$B$2069,MATCH(C201,$A$2:$A$2069,1)+1),INDEX($A$2:$A$2069,MATCH(C201,$A$2:$A$2069,1)-1):INDEX($A$2:$A$2069,MATCH(C201,$A$2:$A$2069,1)+1))</f>
        <v>#DIV/0!</v>
      </c>
      <c r="E201" s="113">
        <v>239.599999999998</v>
      </c>
      <c r="F201" s="112" t="e">
        <f>FORECAST(E201,INDEX($D$2:$D$2069,MATCH(E201,$C$2:$C$2069,1)-1):INDEX($D$2:$D$2069,MATCH(E201,$C$2:$C$2069,1)+1),INDEX($C$2:$C$2069,MATCH(E201,$C$2:$C$2069,1)-1):INDEX($C$2:$C$2069,MATCH(E201,$C$2:$C$2069,1)+1))</f>
        <v>#DIV/0!</v>
      </c>
      <c r="G201" s="112">
        <v>299</v>
      </c>
      <c r="H201" s="114" t="e">
        <f>FORECAST(G201,INDEX($F$2:$F$2069,MATCH(G201,$E$2:$E$2069,1)-1):INDEX($F$2:$F$2069,MATCH(G201,$E$2:$E$2069,1)+1),INDEX($E$2:$E$2069,MATCH(G201,$E$2:$E$2069,1)-1):INDEX($E$2:$E$2069,MATCH(G201,$E$2:$E$2069,1)+1))</f>
        <v>#DIV/0!</v>
      </c>
      <c r="I201" s="112">
        <v>399</v>
      </c>
      <c r="J201" s="112" t="e">
        <f>FORECAST(I201,INDEX($H$2:$H$2069,MATCH(I201,$G$2:$G$2069,1)-1):INDEX($H$2:$H$2069,MATCH(I201,$G$2:$G$2069,1)+1),INDEX($G$2:$G$2069,MATCH(I201,$G$2:$G$2069,1)-1):INDEX($G$2:$G$2069,MATCH(I201,$G$2:$G$2069,1)+1))</f>
        <v>#DIV/0!</v>
      </c>
      <c r="K201" s="112" t="e">
        <f t="shared" si="3"/>
        <v>#DIV/0!</v>
      </c>
    </row>
    <row r="202" spans="1:11" x14ac:dyDescent="0.2">
      <c r="A202">
        <v>268.37</v>
      </c>
      <c r="B202"/>
      <c r="C202" s="112">
        <v>219.79999999999899</v>
      </c>
      <c r="D202" s="112" t="e">
        <f>FORECAST(C202,INDEX($B$2:$B$2069,MATCH(C202,$A$2:$A$2069,1)-1):INDEX($B$2:$B$2069,MATCH(C202,$A$2:$A$2069,1)+1),INDEX($A$2:$A$2069,MATCH(C202,$A$2:$A$2069,1)-1):INDEX($A$2:$A$2069,MATCH(C202,$A$2:$A$2069,1)+1))</f>
        <v>#DIV/0!</v>
      </c>
      <c r="E202" s="113">
        <v>239.79999999999799</v>
      </c>
      <c r="F202" s="112" t="e">
        <f>FORECAST(E202,INDEX($D$2:$D$2069,MATCH(E202,$C$2:$C$2069,1)-1):INDEX($D$2:$D$2069,MATCH(E202,$C$2:$C$2069,1)+1),INDEX($C$2:$C$2069,MATCH(E202,$C$2:$C$2069,1)-1):INDEX($C$2:$C$2069,MATCH(E202,$C$2:$C$2069,1)+1))</f>
        <v>#DIV/0!</v>
      </c>
      <c r="G202" s="112">
        <v>299.5</v>
      </c>
      <c r="H202" s="114" t="e">
        <f>FORECAST(G202,INDEX($F$2:$F$2069,MATCH(G202,$E$2:$E$2069,1)-1):INDEX($F$2:$F$2069,MATCH(G202,$E$2:$E$2069,1)+1),INDEX($E$2:$E$2069,MATCH(G202,$E$2:$E$2069,1)-1):INDEX($E$2:$E$2069,MATCH(G202,$E$2:$E$2069,1)+1))</f>
        <v>#DIV/0!</v>
      </c>
      <c r="I202" s="112">
        <v>400</v>
      </c>
      <c r="J202" s="112" t="e">
        <f>FORECAST(I202,INDEX($H$2:$H$2069,MATCH(I202,$G$2:$G$2069,1)-1):INDEX($H$2:$H$2069,MATCH(I202,$G$2:$G$2069,1)+1),INDEX($G$2:$G$2069,MATCH(I202,$G$2:$G$2069,1)-1):INDEX($G$2:$G$2069,MATCH(I202,$G$2:$G$2069,1)+1))</f>
        <v>#DIV/0!</v>
      </c>
      <c r="K202" s="112" t="e">
        <f t="shared" si="3"/>
        <v>#DIV/0!</v>
      </c>
    </row>
    <row r="203" spans="1:11" x14ac:dyDescent="0.2">
      <c r="A203">
        <v>268.72500000000002</v>
      </c>
      <c r="B203"/>
      <c r="C203" s="112">
        <v>219.89999999999901</v>
      </c>
      <c r="D203" s="112" t="e">
        <f>FORECAST(C203,INDEX($B$2:$B$2069,MATCH(C203,$A$2:$A$2069,1)-1):INDEX($B$2:$B$2069,MATCH(C203,$A$2:$A$2069,1)+1),INDEX($A$2:$A$2069,MATCH(C203,$A$2:$A$2069,1)-1):INDEX($A$2:$A$2069,MATCH(C203,$A$2:$A$2069,1)+1))</f>
        <v>#DIV/0!</v>
      </c>
      <c r="E203" s="113">
        <v>239.99999999999801</v>
      </c>
      <c r="F203" s="112" t="e">
        <f>FORECAST(E203,INDEX($D$2:$D$2069,MATCH(E203,$C$2:$C$2069,1)-1):INDEX($D$2:$D$2069,MATCH(E203,$C$2:$C$2069,1)+1),INDEX($C$2:$C$2069,MATCH(E203,$C$2:$C$2069,1)-1):INDEX($C$2:$C$2069,MATCH(E203,$C$2:$C$2069,1)+1))</f>
        <v>#DIV/0!</v>
      </c>
      <c r="G203" s="112">
        <v>300</v>
      </c>
      <c r="H203" s="114" t="e">
        <f>FORECAST(G203,INDEX($F$2:$F$2069,MATCH(G203,$E$2:$E$2069,1)-1):INDEX($F$2:$F$2069,MATCH(G203,$E$2:$E$2069,1)+1),INDEX($E$2:$E$2069,MATCH(G203,$E$2:$E$2069,1)-1):INDEX($E$2:$E$2069,MATCH(G203,$E$2:$E$2069,1)+1))</f>
        <v>#DIV/0!</v>
      </c>
      <c r="I203" s="112">
        <v>401</v>
      </c>
      <c r="J203" s="112" t="e">
        <f>FORECAST(I203,INDEX($H$2:$H$2069,MATCH(I203,$G$2:$G$2069,1)-1):INDEX($H$2:$H$2069,MATCH(I203,$G$2:$G$2069,1)+1),INDEX($G$2:$G$2069,MATCH(I203,$G$2:$G$2069,1)-1):INDEX($G$2:$G$2069,MATCH(I203,$G$2:$G$2069,1)+1))</f>
        <v>#DIV/0!</v>
      </c>
      <c r="K203" s="112" t="e">
        <f t="shared" si="3"/>
        <v>#DIV/0!</v>
      </c>
    </row>
    <row r="204" spans="1:11" x14ac:dyDescent="0.2">
      <c r="A204">
        <v>269.08100000000002</v>
      </c>
      <c r="B204"/>
      <c r="C204" s="112">
        <v>219.99999999999901</v>
      </c>
      <c r="D204" s="112" t="e">
        <f>FORECAST(C204,INDEX($B$2:$B$2069,MATCH(C204,$A$2:$A$2069,1)-1):INDEX($B$2:$B$2069,MATCH(C204,$A$2:$A$2069,1)+1),INDEX($A$2:$A$2069,MATCH(C204,$A$2:$A$2069,1)-1):INDEX($A$2:$A$2069,MATCH(C204,$A$2:$A$2069,1)+1))</f>
        <v>#DIV/0!</v>
      </c>
      <c r="E204" s="113">
        <v>240.199999999998</v>
      </c>
      <c r="F204" s="112" t="e">
        <f>FORECAST(E204,INDEX($D$2:$D$2069,MATCH(E204,$C$2:$C$2069,1)-1):INDEX($D$2:$D$2069,MATCH(E204,$C$2:$C$2069,1)+1),INDEX($C$2:$C$2069,MATCH(E204,$C$2:$C$2069,1)-1):INDEX($C$2:$C$2069,MATCH(E204,$C$2:$C$2069,1)+1))</f>
        <v>#DIV/0!</v>
      </c>
      <c r="G204" s="112">
        <v>300.5</v>
      </c>
      <c r="H204" s="114" t="e">
        <f>FORECAST(G204,INDEX($F$2:$F$2069,MATCH(G204,$E$2:$E$2069,1)-1):INDEX($F$2:$F$2069,MATCH(G204,$E$2:$E$2069,1)+1),INDEX($E$2:$E$2069,MATCH(G204,$E$2:$E$2069,1)-1):INDEX($E$2:$E$2069,MATCH(G204,$E$2:$E$2069,1)+1))</f>
        <v>#DIV/0!</v>
      </c>
      <c r="I204" s="112">
        <v>402</v>
      </c>
      <c r="J204" s="112" t="e">
        <f>FORECAST(I204,INDEX($H$2:$H$2069,MATCH(I204,$G$2:$G$2069,1)-1):INDEX($H$2:$H$2069,MATCH(I204,$G$2:$G$2069,1)+1),INDEX($G$2:$G$2069,MATCH(I204,$G$2:$G$2069,1)-1):INDEX($G$2:$G$2069,MATCH(I204,$G$2:$G$2069,1)+1))</f>
        <v>#DIV/0!</v>
      </c>
      <c r="K204" s="112" t="e">
        <f t="shared" si="3"/>
        <v>#DIV/0!</v>
      </c>
    </row>
    <row r="205" spans="1:11" x14ac:dyDescent="0.2">
      <c r="A205">
        <v>269.43599999999998</v>
      </c>
      <c r="B205"/>
      <c r="C205" s="112">
        <v>220.099999999999</v>
      </c>
      <c r="D205" s="112" t="e">
        <f>FORECAST(C205,INDEX($B$2:$B$2069,MATCH(C205,$A$2:$A$2069,1)-1):INDEX($B$2:$B$2069,MATCH(C205,$A$2:$A$2069,1)+1),INDEX($A$2:$A$2069,MATCH(C205,$A$2:$A$2069,1)-1):INDEX($A$2:$A$2069,MATCH(C205,$A$2:$A$2069,1)+1))</f>
        <v>#DIV/0!</v>
      </c>
      <c r="E205" s="113">
        <v>240.39999999999799</v>
      </c>
      <c r="F205" s="112" t="e">
        <f>FORECAST(E205,INDEX($D$2:$D$2069,MATCH(E205,$C$2:$C$2069,1)-1):INDEX($D$2:$D$2069,MATCH(E205,$C$2:$C$2069,1)+1),INDEX($C$2:$C$2069,MATCH(E205,$C$2:$C$2069,1)-1):INDEX($C$2:$C$2069,MATCH(E205,$C$2:$C$2069,1)+1))</f>
        <v>#DIV/0!</v>
      </c>
      <c r="G205" s="112">
        <v>301</v>
      </c>
      <c r="H205" s="114" t="e">
        <f>FORECAST(G205,INDEX($F$2:$F$2069,MATCH(G205,$E$2:$E$2069,1)-1):INDEX($F$2:$F$2069,MATCH(G205,$E$2:$E$2069,1)+1),INDEX($E$2:$E$2069,MATCH(G205,$E$2:$E$2069,1)-1):INDEX($E$2:$E$2069,MATCH(G205,$E$2:$E$2069,1)+1))</f>
        <v>#DIV/0!</v>
      </c>
      <c r="I205" s="112">
        <v>403</v>
      </c>
      <c r="J205" s="112" t="e">
        <f>FORECAST(I205,INDEX($H$2:$H$2069,MATCH(I205,$G$2:$G$2069,1)-1):INDEX($H$2:$H$2069,MATCH(I205,$G$2:$G$2069,1)+1),INDEX($G$2:$G$2069,MATCH(I205,$G$2:$G$2069,1)-1):INDEX($G$2:$G$2069,MATCH(I205,$G$2:$G$2069,1)+1))</f>
        <v>#DIV/0!</v>
      </c>
      <c r="K205" s="112" t="e">
        <f t="shared" si="3"/>
        <v>#DIV/0!</v>
      </c>
    </row>
    <row r="206" spans="1:11" x14ac:dyDescent="0.2">
      <c r="A206">
        <v>269.79199999999997</v>
      </c>
      <c r="B206"/>
      <c r="C206" s="112">
        <v>220.19999999999899</v>
      </c>
      <c r="D206" s="112" t="e">
        <f>FORECAST(C206,INDEX($B$2:$B$2069,MATCH(C206,$A$2:$A$2069,1)-1):INDEX($B$2:$B$2069,MATCH(C206,$A$2:$A$2069,1)+1),INDEX($A$2:$A$2069,MATCH(C206,$A$2:$A$2069,1)-1):INDEX($A$2:$A$2069,MATCH(C206,$A$2:$A$2069,1)+1))</f>
        <v>#DIV/0!</v>
      </c>
      <c r="E206" s="113">
        <v>240.599999999998</v>
      </c>
      <c r="F206" s="112" t="e">
        <f>FORECAST(E206,INDEX($D$2:$D$2069,MATCH(E206,$C$2:$C$2069,1)-1):INDEX($D$2:$D$2069,MATCH(E206,$C$2:$C$2069,1)+1),INDEX($C$2:$C$2069,MATCH(E206,$C$2:$C$2069,1)-1):INDEX($C$2:$C$2069,MATCH(E206,$C$2:$C$2069,1)+1))</f>
        <v>#DIV/0!</v>
      </c>
      <c r="G206" s="112">
        <v>301.5</v>
      </c>
      <c r="H206" s="114" t="e">
        <f>FORECAST(G206,INDEX($F$2:$F$2069,MATCH(G206,$E$2:$E$2069,1)-1):INDEX($F$2:$F$2069,MATCH(G206,$E$2:$E$2069,1)+1),INDEX($E$2:$E$2069,MATCH(G206,$E$2:$E$2069,1)-1):INDEX($E$2:$E$2069,MATCH(G206,$E$2:$E$2069,1)+1))</f>
        <v>#DIV/0!</v>
      </c>
      <c r="I206" s="112">
        <v>404</v>
      </c>
      <c r="J206" s="112" t="e">
        <f>FORECAST(I206,INDEX($H$2:$H$2069,MATCH(I206,$G$2:$G$2069,1)-1):INDEX($H$2:$H$2069,MATCH(I206,$G$2:$G$2069,1)+1),INDEX($G$2:$G$2069,MATCH(I206,$G$2:$G$2069,1)-1):INDEX($G$2:$G$2069,MATCH(I206,$G$2:$G$2069,1)+1))</f>
        <v>#DIV/0!</v>
      </c>
      <c r="K206" s="112" t="e">
        <f t="shared" si="3"/>
        <v>#DIV/0!</v>
      </c>
    </row>
    <row r="207" spans="1:11" x14ac:dyDescent="0.2">
      <c r="A207">
        <v>270.14699999999999</v>
      </c>
      <c r="B207"/>
      <c r="C207" s="112">
        <v>220.29999999999899</v>
      </c>
      <c r="D207" s="112" t="e">
        <f>FORECAST(C207,INDEX($B$2:$B$2069,MATCH(C207,$A$2:$A$2069,1)-1):INDEX($B$2:$B$2069,MATCH(C207,$A$2:$A$2069,1)+1),INDEX($A$2:$A$2069,MATCH(C207,$A$2:$A$2069,1)-1):INDEX($A$2:$A$2069,MATCH(C207,$A$2:$A$2069,1)+1))</f>
        <v>#DIV/0!</v>
      </c>
      <c r="E207" s="113">
        <v>240.79999999999799</v>
      </c>
      <c r="F207" s="112" t="e">
        <f>FORECAST(E207,INDEX($D$2:$D$2069,MATCH(E207,$C$2:$C$2069,1)-1):INDEX($D$2:$D$2069,MATCH(E207,$C$2:$C$2069,1)+1),INDEX($C$2:$C$2069,MATCH(E207,$C$2:$C$2069,1)-1):INDEX($C$2:$C$2069,MATCH(E207,$C$2:$C$2069,1)+1))</f>
        <v>#DIV/0!</v>
      </c>
      <c r="G207" s="112">
        <v>302</v>
      </c>
      <c r="H207" s="114" t="e">
        <f>FORECAST(G207,INDEX($F$2:$F$2069,MATCH(G207,$E$2:$E$2069,1)-1):INDEX($F$2:$F$2069,MATCH(G207,$E$2:$E$2069,1)+1),INDEX($E$2:$E$2069,MATCH(G207,$E$2:$E$2069,1)-1):INDEX($E$2:$E$2069,MATCH(G207,$E$2:$E$2069,1)+1))</f>
        <v>#DIV/0!</v>
      </c>
      <c r="I207" s="112">
        <v>405</v>
      </c>
      <c r="J207" s="112" t="e">
        <f>FORECAST(I207,INDEX($H$2:$H$2069,MATCH(I207,$G$2:$G$2069,1)-1):INDEX($H$2:$H$2069,MATCH(I207,$G$2:$G$2069,1)+1),INDEX($G$2:$G$2069,MATCH(I207,$G$2:$G$2069,1)-1):INDEX($G$2:$G$2069,MATCH(I207,$G$2:$G$2069,1)+1))</f>
        <v>#DIV/0!</v>
      </c>
      <c r="K207" s="112" t="e">
        <f t="shared" si="3"/>
        <v>#DIV/0!</v>
      </c>
    </row>
    <row r="208" spans="1:11" x14ac:dyDescent="0.2">
      <c r="A208">
        <v>270.50200000000001</v>
      </c>
      <c r="B208"/>
      <c r="C208" s="112">
        <v>220.39999999999901</v>
      </c>
      <c r="D208" s="112" t="e">
        <f>FORECAST(C208,INDEX($B$2:$B$2069,MATCH(C208,$A$2:$A$2069,1)-1):INDEX($B$2:$B$2069,MATCH(C208,$A$2:$A$2069,1)+1),INDEX($A$2:$A$2069,MATCH(C208,$A$2:$A$2069,1)-1):INDEX($A$2:$A$2069,MATCH(C208,$A$2:$A$2069,1)+1))</f>
        <v>#DIV/0!</v>
      </c>
      <c r="E208" s="113">
        <v>240.99999999999801</v>
      </c>
      <c r="F208" s="112" t="e">
        <f>FORECAST(E208,INDEX($D$2:$D$2069,MATCH(E208,$C$2:$C$2069,1)-1):INDEX($D$2:$D$2069,MATCH(E208,$C$2:$C$2069,1)+1),INDEX($C$2:$C$2069,MATCH(E208,$C$2:$C$2069,1)-1):INDEX($C$2:$C$2069,MATCH(E208,$C$2:$C$2069,1)+1))</f>
        <v>#DIV/0!</v>
      </c>
      <c r="G208" s="112">
        <v>302.5</v>
      </c>
      <c r="H208" s="114" t="e">
        <f>FORECAST(G208,INDEX($F$2:$F$2069,MATCH(G208,$E$2:$E$2069,1)-1):INDEX($F$2:$F$2069,MATCH(G208,$E$2:$E$2069,1)+1),INDEX($E$2:$E$2069,MATCH(G208,$E$2:$E$2069,1)-1):INDEX($E$2:$E$2069,MATCH(G208,$E$2:$E$2069,1)+1))</f>
        <v>#DIV/0!</v>
      </c>
      <c r="K208" s="112" t="e">
        <f t="shared" si="3"/>
        <v>#DIV/0!</v>
      </c>
    </row>
    <row r="209" spans="1:11" x14ac:dyDescent="0.2">
      <c r="A209">
        <v>270.85700000000003</v>
      </c>
      <c r="B209"/>
      <c r="C209" s="112">
        <v>220.49999999999901</v>
      </c>
      <c r="D209" s="112" t="e">
        <f>FORECAST(C209,INDEX($B$2:$B$2069,MATCH(C209,$A$2:$A$2069,1)-1):INDEX($B$2:$B$2069,MATCH(C209,$A$2:$A$2069,1)+1),INDEX($A$2:$A$2069,MATCH(C209,$A$2:$A$2069,1)-1):INDEX($A$2:$A$2069,MATCH(C209,$A$2:$A$2069,1)+1))</f>
        <v>#DIV/0!</v>
      </c>
      <c r="E209" s="113">
        <v>241.199999999998</v>
      </c>
      <c r="F209" s="112" t="e">
        <f>FORECAST(E209,INDEX($D$2:$D$2069,MATCH(E209,$C$2:$C$2069,1)-1):INDEX($D$2:$D$2069,MATCH(E209,$C$2:$C$2069,1)+1),INDEX($C$2:$C$2069,MATCH(E209,$C$2:$C$2069,1)-1):INDEX($C$2:$C$2069,MATCH(E209,$C$2:$C$2069,1)+1))</f>
        <v>#DIV/0!</v>
      </c>
      <c r="G209" s="112">
        <v>303</v>
      </c>
      <c r="H209" s="114" t="e">
        <f>FORECAST(G209,INDEX($F$2:$F$2069,MATCH(G209,$E$2:$E$2069,1)-1):INDEX($F$2:$F$2069,MATCH(G209,$E$2:$E$2069,1)+1),INDEX($E$2:$E$2069,MATCH(G209,$E$2:$E$2069,1)-1):INDEX($E$2:$E$2069,MATCH(G209,$E$2:$E$2069,1)+1))</f>
        <v>#DIV/0!</v>
      </c>
      <c r="K209" s="112" t="e">
        <f t="shared" si="3"/>
        <v>#DIV/0!</v>
      </c>
    </row>
    <row r="210" spans="1:11" x14ac:dyDescent="0.2">
      <c r="A210">
        <v>271.21199999999999</v>
      </c>
      <c r="B210"/>
      <c r="C210" s="112">
        <v>220.599999999999</v>
      </c>
      <c r="D210" s="112" t="e">
        <f>FORECAST(C210,INDEX($B$2:$B$2069,MATCH(C210,$A$2:$A$2069,1)-1):INDEX($B$2:$B$2069,MATCH(C210,$A$2:$A$2069,1)+1),INDEX($A$2:$A$2069,MATCH(C210,$A$2:$A$2069,1)-1):INDEX($A$2:$A$2069,MATCH(C210,$A$2:$A$2069,1)+1))</f>
        <v>#DIV/0!</v>
      </c>
      <c r="E210" s="113">
        <v>241.39999999999799</v>
      </c>
      <c r="F210" s="112" t="e">
        <f>FORECAST(E210,INDEX($D$2:$D$2069,MATCH(E210,$C$2:$C$2069,1)-1):INDEX($D$2:$D$2069,MATCH(E210,$C$2:$C$2069,1)+1),INDEX($C$2:$C$2069,MATCH(E210,$C$2:$C$2069,1)-1):INDEX($C$2:$C$2069,MATCH(E210,$C$2:$C$2069,1)+1))</f>
        <v>#DIV/0!</v>
      </c>
      <c r="G210" s="112">
        <v>303.5</v>
      </c>
      <c r="H210" s="114" t="e">
        <f>FORECAST(G210,INDEX($F$2:$F$2069,MATCH(G210,$E$2:$E$2069,1)-1):INDEX($F$2:$F$2069,MATCH(G210,$E$2:$E$2069,1)+1),INDEX($E$2:$E$2069,MATCH(G210,$E$2:$E$2069,1)-1):INDEX($E$2:$E$2069,MATCH(G210,$E$2:$E$2069,1)+1))</f>
        <v>#DIV/0!</v>
      </c>
      <c r="K210" s="112" t="e">
        <f t="shared" si="3"/>
        <v>#DIV/0!</v>
      </c>
    </row>
    <row r="211" spans="1:11" x14ac:dyDescent="0.2">
      <c r="A211">
        <v>271.56700000000001</v>
      </c>
      <c r="B211"/>
      <c r="C211" s="112">
        <v>220.69999999999899</v>
      </c>
      <c r="D211" s="112" t="e">
        <f>FORECAST(C211,INDEX($B$2:$B$2069,MATCH(C211,$A$2:$A$2069,1)-1):INDEX($B$2:$B$2069,MATCH(C211,$A$2:$A$2069,1)+1),INDEX($A$2:$A$2069,MATCH(C211,$A$2:$A$2069,1)-1):INDEX($A$2:$A$2069,MATCH(C211,$A$2:$A$2069,1)+1))</f>
        <v>#DIV/0!</v>
      </c>
      <c r="E211" s="113">
        <v>241.599999999998</v>
      </c>
      <c r="F211" s="112" t="e">
        <f>FORECAST(E211,INDEX($D$2:$D$2069,MATCH(E211,$C$2:$C$2069,1)-1):INDEX($D$2:$D$2069,MATCH(E211,$C$2:$C$2069,1)+1),INDEX($C$2:$C$2069,MATCH(E211,$C$2:$C$2069,1)-1):INDEX($C$2:$C$2069,MATCH(E211,$C$2:$C$2069,1)+1))</f>
        <v>#DIV/0!</v>
      </c>
      <c r="G211" s="112">
        <v>304</v>
      </c>
      <c r="H211" s="114" t="e">
        <f>FORECAST(G211,INDEX($F$2:$F$2069,MATCH(G211,$E$2:$E$2069,1)-1):INDEX($F$2:$F$2069,MATCH(G211,$E$2:$E$2069,1)+1),INDEX($E$2:$E$2069,MATCH(G211,$E$2:$E$2069,1)-1):INDEX($E$2:$E$2069,MATCH(G211,$E$2:$E$2069,1)+1))</f>
        <v>#DIV/0!</v>
      </c>
      <c r="K211" s="112" t="e">
        <f t="shared" si="3"/>
        <v>#DIV/0!</v>
      </c>
    </row>
    <row r="212" spans="1:11" x14ac:dyDescent="0.2">
      <c r="A212">
        <v>271.92200000000003</v>
      </c>
      <c r="B212"/>
      <c r="C212" s="112">
        <v>220.79999999999899</v>
      </c>
      <c r="D212" s="112" t="e">
        <f>FORECAST(C212,INDEX($B$2:$B$2069,MATCH(C212,$A$2:$A$2069,1)-1):INDEX($B$2:$B$2069,MATCH(C212,$A$2:$A$2069,1)+1),INDEX($A$2:$A$2069,MATCH(C212,$A$2:$A$2069,1)-1):INDEX($A$2:$A$2069,MATCH(C212,$A$2:$A$2069,1)+1))</f>
        <v>#DIV/0!</v>
      </c>
      <c r="E212" s="113">
        <v>241.79999999999799</v>
      </c>
      <c r="F212" s="112" t="e">
        <f>FORECAST(E212,INDEX($D$2:$D$2069,MATCH(E212,$C$2:$C$2069,1)-1):INDEX($D$2:$D$2069,MATCH(E212,$C$2:$C$2069,1)+1),INDEX($C$2:$C$2069,MATCH(E212,$C$2:$C$2069,1)-1):INDEX($C$2:$C$2069,MATCH(E212,$C$2:$C$2069,1)+1))</f>
        <v>#DIV/0!</v>
      </c>
      <c r="G212" s="112">
        <v>304.5</v>
      </c>
      <c r="H212" s="114" t="e">
        <f>FORECAST(G212,INDEX($F$2:$F$2069,MATCH(G212,$E$2:$E$2069,1)-1):INDEX($F$2:$F$2069,MATCH(G212,$E$2:$E$2069,1)+1),INDEX($E$2:$E$2069,MATCH(G212,$E$2:$E$2069,1)-1):INDEX($E$2:$E$2069,MATCH(G212,$E$2:$E$2069,1)+1))</f>
        <v>#DIV/0!</v>
      </c>
      <c r="K212" s="112" t="e">
        <f t="shared" si="3"/>
        <v>#DIV/0!</v>
      </c>
    </row>
    <row r="213" spans="1:11" x14ac:dyDescent="0.2">
      <c r="A213">
        <v>272.27699999999999</v>
      </c>
      <c r="B213"/>
      <c r="C213" s="112">
        <v>220.89999999999901</v>
      </c>
      <c r="D213" s="112" t="e">
        <f>FORECAST(C213,INDEX($B$2:$B$2069,MATCH(C213,$A$2:$A$2069,1)-1):INDEX($B$2:$B$2069,MATCH(C213,$A$2:$A$2069,1)+1),INDEX($A$2:$A$2069,MATCH(C213,$A$2:$A$2069,1)-1):INDEX($A$2:$A$2069,MATCH(C213,$A$2:$A$2069,1)+1))</f>
        <v>#DIV/0!</v>
      </c>
      <c r="E213" s="113">
        <v>241.99999999999801</v>
      </c>
      <c r="F213" s="112" t="e">
        <f>FORECAST(E213,INDEX($D$2:$D$2069,MATCH(E213,$C$2:$C$2069,1)-1):INDEX($D$2:$D$2069,MATCH(E213,$C$2:$C$2069,1)+1),INDEX($C$2:$C$2069,MATCH(E213,$C$2:$C$2069,1)-1):INDEX($C$2:$C$2069,MATCH(E213,$C$2:$C$2069,1)+1))</f>
        <v>#DIV/0!</v>
      </c>
      <c r="G213" s="112">
        <v>305</v>
      </c>
      <c r="H213" s="114" t="e">
        <f>FORECAST(G213,INDEX($F$2:$F$2069,MATCH(G213,$E$2:$E$2069,1)-1):INDEX($F$2:$F$2069,MATCH(G213,$E$2:$E$2069,1)+1),INDEX($E$2:$E$2069,MATCH(G213,$E$2:$E$2069,1)-1):INDEX($E$2:$E$2069,MATCH(G213,$E$2:$E$2069,1)+1))</f>
        <v>#DIV/0!</v>
      </c>
      <c r="K213" s="112" t="e">
        <f t="shared" si="3"/>
        <v>#DIV/0!</v>
      </c>
    </row>
    <row r="214" spans="1:11" x14ac:dyDescent="0.2">
      <c r="A214">
        <v>272.63200000000001</v>
      </c>
      <c r="B214"/>
      <c r="C214" s="112">
        <v>220.99999999999901</v>
      </c>
      <c r="D214" s="112" t="e">
        <f>FORECAST(C214,INDEX($B$2:$B$2069,MATCH(C214,$A$2:$A$2069,1)-1):INDEX($B$2:$B$2069,MATCH(C214,$A$2:$A$2069,1)+1),INDEX($A$2:$A$2069,MATCH(C214,$A$2:$A$2069,1)-1):INDEX($A$2:$A$2069,MATCH(C214,$A$2:$A$2069,1)+1))</f>
        <v>#DIV/0!</v>
      </c>
      <c r="E214" s="113">
        <v>242.199999999998</v>
      </c>
      <c r="F214" s="112" t="e">
        <f>FORECAST(E214,INDEX($D$2:$D$2069,MATCH(E214,$C$2:$C$2069,1)-1):INDEX($D$2:$D$2069,MATCH(E214,$C$2:$C$2069,1)+1),INDEX($C$2:$C$2069,MATCH(E214,$C$2:$C$2069,1)-1):INDEX($C$2:$C$2069,MATCH(E214,$C$2:$C$2069,1)+1))</f>
        <v>#DIV/0!</v>
      </c>
      <c r="G214" s="112">
        <v>305.5</v>
      </c>
      <c r="H214" s="114" t="e">
        <f>FORECAST(G214,INDEX($F$2:$F$2069,MATCH(G214,$E$2:$E$2069,1)-1):INDEX($F$2:$F$2069,MATCH(G214,$E$2:$E$2069,1)+1),INDEX($E$2:$E$2069,MATCH(G214,$E$2:$E$2069,1)-1):INDEX($E$2:$E$2069,MATCH(G214,$E$2:$E$2069,1)+1))</f>
        <v>#DIV/0!</v>
      </c>
      <c r="K214" s="112" t="e">
        <f t="shared" si="3"/>
        <v>#DIV/0!</v>
      </c>
    </row>
    <row r="215" spans="1:11" x14ac:dyDescent="0.2">
      <c r="A215">
        <v>272.98700000000002</v>
      </c>
      <c r="B215"/>
      <c r="C215" s="112">
        <v>221.099999999999</v>
      </c>
      <c r="D215" s="112" t="e">
        <f>FORECAST(C215,INDEX($B$2:$B$2069,MATCH(C215,$A$2:$A$2069,1)-1):INDEX($B$2:$B$2069,MATCH(C215,$A$2:$A$2069,1)+1),INDEX($A$2:$A$2069,MATCH(C215,$A$2:$A$2069,1)-1):INDEX($A$2:$A$2069,MATCH(C215,$A$2:$A$2069,1)+1))</f>
        <v>#DIV/0!</v>
      </c>
      <c r="E215" s="113">
        <v>242.39999999999799</v>
      </c>
      <c r="F215" s="112" t="e">
        <f>FORECAST(E215,INDEX($D$2:$D$2069,MATCH(E215,$C$2:$C$2069,1)-1):INDEX($D$2:$D$2069,MATCH(E215,$C$2:$C$2069,1)+1),INDEX($C$2:$C$2069,MATCH(E215,$C$2:$C$2069,1)-1):INDEX($C$2:$C$2069,MATCH(E215,$C$2:$C$2069,1)+1))</f>
        <v>#DIV/0!</v>
      </c>
      <c r="G215" s="112">
        <v>306</v>
      </c>
      <c r="H215" s="114" t="e">
        <f>FORECAST(G215,INDEX($F$2:$F$2069,MATCH(G215,$E$2:$E$2069,1)-1):INDEX($F$2:$F$2069,MATCH(G215,$E$2:$E$2069,1)+1),INDEX($E$2:$E$2069,MATCH(G215,$E$2:$E$2069,1)-1):INDEX($E$2:$E$2069,MATCH(G215,$E$2:$E$2069,1)+1))</f>
        <v>#DIV/0!</v>
      </c>
      <c r="K215" s="112" t="e">
        <f t="shared" si="3"/>
        <v>#DIV/0!</v>
      </c>
    </row>
    <row r="216" spans="1:11" x14ac:dyDescent="0.2">
      <c r="A216">
        <v>273.34100000000001</v>
      </c>
      <c r="B216"/>
      <c r="C216" s="112">
        <v>221.19999999999899</v>
      </c>
      <c r="D216" s="112" t="e">
        <f>FORECAST(C216,INDEX($B$2:$B$2069,MATCH(C216,$A$2:$A$2069,1)-1):INDEX($B$2:$B$2069,MATCH(C216,$A$2:$A$2069,1)+1),INDEX($A$2:$A$2069,MATCH(C216,$A$2:$A$2069,1)-1):INDEX($A$2:$A$2069,MATCH(C216,$A$2:$A$2069,1)+1))</f>
        <v>#DIV/0!</v>
      </c>
      <c r="E216" s="113">
        <v>242.599999999998</v>
      </c>
      <c r="F216" s="112" t="e">
        <f>FORECAST(E216,INDEX($D$2:$D$2069,MATCH(E216,$C$2:$C$2069,1)-1):INDEX($D$2:$D$2069,MATCH(E216,$C$2:$C$2069,1)+1),INDEX($C$2:$C$2069,MATCH(E216,$C$2:$C$2069,1)-1):INDEX($C$2:$C$2069,MATCH(E216,$C$2:$C$2069,1)+1))</f>
        <v>#DIV/0!</v>
      </c>
      <c r="G216" s="112">
        <v>306.5</v>
      </c>
      <c r="H216" s="114" t="e">
        <f>FORECAST(G216,INDEX($F$2:$F$2069,MATCH(G216,$E$2:$E$2069,1)-1):INDEX($F$2:$F$2069,MATCH(G216,$E$2:$E$2069,1)+1),INDEX($E$2:$E$2069,MATCH(G216,$E$2:$E$2069,1)-1):INDEX($E$2:$E$2069,MATCH(G216,$E$2:$E$2069,1)+1))</f>
        <v>#DIV/0!</v>
      </c>
      <c r="K216" s="112" t="e">
        <f t="shared" si="3"/>
        <v>#DIV/0!</v>
      </c>
    </row>
    <row r="217" spans="1:11" x14ac:dyDescent="0.2">
      <c r="A217">
        <v>273.69600000000003</v>
      </c>
      <c r="B217"/>
      <c r="C217" s="112">
        <v>221.29999999999899</v>
      </c>
      <c r="D217" s="112" t="e">
        <f>FORECAST(C217,INDEX($B$2:$B$2069,MATCH(C217,$A$2:$A$2069,1)-1):INDEX($B$2:$B$2069,MATCH(C217,$A$2:$A$2069,1)+1),INDEX($A$2:$A$2069,MATCH(C217,$A$2:$A$2069,1)-1):INDEX($A$2:$A$2069,MATCH(C217,$A$2:$A$2069,1)+1))</f>
        <v>#DIV/0!</v>
      </c>
      <c r="E217" s="113">
        <v>242.79999999999799</v>
      </c>
      <c r="F217" s="112" t="e">
        <f>FORECAST(E217,INDEX($D$2:$D$2069,MATCH(E217,$C$2:$C$2069,1)-1):INDEX($D$2:$D$2069,MATCH(E217,$C$2:$C$2069,1)+1),INDEX($C$2:$C$2069,MATCH(E217,$C$2:$C$2069,1)-1):INDEX($C$2:$C$2069,MATCH(E217,$C$2:$C$2069,1)+1))</f>
        <v>#DIV/0!</v>
      </c>
      <c r="G217" s="112">
        <v>307</v>
      </c>
      <c r="H217" s="114" t="e">
        <f>FORECAST(G217,INDEX($F$2:$F$2069,MATCH(G217,$E$2:$E$2069,1)-1):INDEX($F$2:$F$2069,MATCH(G217,$E$2:$E$2069,1)+1),INDEX($E$2:$E$2069,MATCH(G217,$E$2:$E$2069,1)-1):INDEX($E$2:$E$2069,MATCH(G217,$E$2:$E$2069,1)+1))</f>
        <v>#DIV/0!</v>
      </c>
      <c r="K217" s="112" t="e">
        <f t="shared" si="3"/>
        <v>#DIV/0!</v>
      </c>
    </row>
    <row r="218" spans="1:11" x14ac:dyDescent="0.2">
      <c r="A218">
        <v>274.05</v>
      </c>
      <c r="B218"/>
      <c r="C218" s="112">
        <v>221.39999999999901</v>
      </c>
      <c r="D218" s="112" t="e">
        <f>FORECAST(C218,INDEX($B$2:$B$2069,MATCH(C218,$A$2:$A$2069,1)-1):INDEX($B$2:$B$2069,MATCH(C218,$A$2:$A$2069,1)+1),INDEX($A$2:$A$2069,MATCH(C218,$A$2:$A$2069,1)-1):INDEX($A$2:$A$2069,MATCH(C218,$A$2:$A$2069,1)+1))</f>
        <v>#DIV/0!</v>
      </c>
      <c r="E218" s="113">
        <v>242.99999999999801</v>
      </c>
      <c r="F218" s="112" t="e">
        <f>FORECAST(E218,INDEX($D$2:$D$2069,MATCH(E218,$C$2:$C$2069,1)-1):INDEX($D$2:$D$2069,MATCH(E218,$C$2:$C$2069,1)+1),INDEX($C$2:$C$2069,MATCH(E218,$C$2:$C$2069,1)-1):INDEX($C$2:$C$2069,MATCH(E218,$C$2:$C$2069,1)+1))</f>
        <v>#DIV/0!</v>
      </c>
      <c r="G218" s="112">
        <v>307.5</v>
      </c>
      <c r="H218" s="114" t="e">
        <f>FORECAST(G218,INDEX($F$2:$F$2069,MATCH(G218,$E$2:$E$2069,1)-1):INDEX($F$2:$F$2069,MATCH(G218,$E$2:$E$2069,1)+1),INDEX($E$2:$E$2069,MATCH(G218,$E$2:$E$2069,1)-1):INDEX($E$2:$E$2069,MATCH(G218,$E$2:$E$2069,1)+1))</f>
        <v>#DIV/0!</v>
      </c>
      <c r="K218" s="112" t="e">
        <f t="shared" si="3"/>
        <v>#DIV/0!</v>
      </c>
    </row>
    <row r="219" spans="1:11" x14ac:dyDescent="0.2">
      <c r="A219">
        <v>274.404</v>
      </c>
      <c r="B219"/>
      <c r="C219" s="112">
        <v>221.49999999999901</v>
      </c>
      <c r="D219" s="112" t="e">
        <f>FORECAST(C219,INDEX($B$2:$B$2069,MATCH(C219,$A$2:$A$2069,1)-1):INDEX($B$2:$B$2069,MATCH(C219,$A$2:$A$2069,1)+1),INDEX($A$2:$A$2069,MATCH(C219,$A$2:$A$2069,1)-1):INDEX($A$2:$A$2069,MATCH(C219,$A$2:$A$2069,1)+1))</f>
        <v>#DIV/0!</v>
      </c>
      <c r="E219" s="113">
        <v>243.199999999997</v>
      </c>
      <c r="F219" s="112" t="e">
        <f>FORECAST(E219,INDEX($D$2:$D$2069,MATCH(E219,$C$2:$C$2069,1)-1):INDEX($D$2:$D$2069,MATCH(E219,$C$2:$C$2069,1)+1),INDEX($C$2:$C$2069,MATCH(E219,$C$2:$C$2069,1)-1):INDEX($C$2:$C$2069,MATCH(E219,$C$2:$C$2069,1)+1))</f>
        <v>#DIV/0!</v>
      </c>
      <c r="G219" s="112">
        <v>308</v>
      </c>
      <c r="H219" s="114" t="e">
        <f>FORECAST(G219,INDEX($F$2:$F$2069,MATCH(G219,$E$2:$E$2069,1)-1):INDEX($F$2:$F$2069,MATCH(G219,$E$2:$E$2069,1)+1),INDEX($E$2:$E$2069,MATCH(G219,$E$2:$E$2069,1)-1):INDEX($E$2:$E$2069,MATCH(G219,$E$2:$E$2069,1)+1))</f>
        <v>#DIV/0!</v>
      </c>
      <c r="K219" s="112" t="e">
        <f t="shared" si="3"/>
        <v>#DIV/0!</v>
      </c>
    </row>
    <row r="220" spans="1:11" x14ac:dyDescent="0.2">
      <c r="A220">
        <v>274.75900000000001</v>
      </c>
      <c r="B220"/>
      <c r="C220" s="112">
        <v>221.599999999999</v>
      </c>
      <c r="D220" s="112" t="e">
        <f>FORECAST(C220,INDEX($B$2:$B$2069,MATCH(C220,$A$2:$A$2069,1)-1):INDEX($B$2:$B$2069,MATCH(C220,$A$2:$A$2069,1)+1),INDEX($A$2:$A$2069,MATCH(C220,$A$2:$A$2069,1)-1):INDEX($A$2:$A$2069,MATCH(C220,$A$2:$A$2069,1)+1))</f>
        <v>#DIV/0!</v>
      </c>
      <c r="E220" s="113">
        <v>243.39999999999799</v>
      </c>
      <c r="F220" s="112" t="e">
        <f>FORECAST(E220,INDEX($D$2:$D$2069,MATCH(E220,$C$2:$C$2069,1)-1):INDEX($D$2:$D$2069,MATCH(E220,$C$2:$C$2069,1)+1),INDEX($C$2:$C$2069,MATCH(E220,$C$2:$C$2069,1)-1):INDEX($C$2:$C$2069,MATCH(E220,$C$2:$C$2069,1)+1))</f>
        <v>#DIV/0!</v>
      </c>
      <c r="G220" s="112">
        <v>308.5</v>
      </c>
      <c r="H220" s="114" t="e">
        <f>FORECAST(G220,INDEX($F$2:$F$2069,MATCH(G220,$E$2:$E$2069,1)-1):INDEX($F$2:$F$2069,MATCH(G220,$E$2:$E$2069,1)+1),INDEX($E$2:$E$2069,MATCH(G220,$E$2:$E$2069,1)-1):INDEX($E$2:$E$2069,MATCH(G220,$E$2:$E$2069,1)+1))</f>
        <v>#DIV/0!</v>
      </c>
      <c r="K220" s="112" t="e">
        <f t="shared" si="3"/>
        <v>#DIV/0!</v>
      </c>
    </row>
    <row r="221" spans="1:11" x14ac:dyDescent="0.2">
      <c r="A221">
        <v>275.113</v>
      </c>
      <c r="B221"/>
      <c r="C221" s="112">
        <v>221.69999999999899</v>
      </c>
      <c r="D221" s="112" t="e">
        <f>FORECAST(C221,INDEX($B$2:$B$2069,MATCH(C221,$A$2:$A$2069,1)-1):INDEX($B$2:$B$2069,MATCH(C221,$A$2:$A$2069,1)+1),INDEX($A$2:$A$2069,MATCH(C221,$A$2:$A$2069,1)-1):INDEX($A$2:$A$2069,MATCH(C221,$A$2:$A$2069,1)+1))</f>
        <v>#DIV/0!</v>
      </c>
      <c r="E221" s="113">
        <v>243.59999999999701</v>
      </c>
      <c r="F221" s="112" t="e">
        <f>FORECAST(E221,INDEX($D$2:$D$2069,MATCH(E221,$C$2:$C$2069,1)-1):INDEX($D$2:$D$2069,MATCH(E221,$C$2:$C$2069,1)+1),INDEX($C$2:$C$2069,MATCH(E221,$C$2:$C$2069,1)-1):INDEX($C$2:$C$2069,MATCH(E221,$C$2:$C$2069,1)+1))</f>
        <v>#DIV/0!</v>
      </c>
      <c r="G221" s="112">
        <v>309</v>
      </c>
      <c r="H221" s="114" t="e">
        <f>FORECAST(G221,INDEX($F$2:$F$2069,MATCH(G221,$E$2:$E$2069,1)-1):INDEX($F$2:$F$2069,MATCH(G221,$E$2:$E$2069,1)+1),INDEX($E$2:$E$2069,MATCH(G221,$E$2:$E$2069,1)-1):INDEX($E$2:$E$2069,MATCH(G221,$E$2:$E$2069,1)+1))</f>
        <v>#DIV/0!</v>
      </c>
      <c r="K221" s="112" t="e">
        <f t="shared" si="3"/>
        <v>#DIV/0!</v>
      </c>
    </row>
    <row r="222" spans="1:11" x14ac:dyDescent="0.2">
      <c r="A222">
        <v>275.46699999999998</v>
      </c>
      <c r="B222"/>
      <c r="C222" s="112">
        <v>221.79999999999899</v>
      </c>
      <c r="D222" s="112" t="e">
        <f>FORECAST(C222,INDEX($B$2:$B$2069,MATCH(C222,$A$2:$A$2069,1)-1):INDEX($B$2:$B$2069,MATCH(C222,$A$2:$A$2069,1)+1),INDEX($A$2:$A$2069,MATCH(C222,$A$2:$A$2069,1)-1):INDEX($A$2:$A$2069,MATCH(C222,$A$2:$A$2069,1)+1))</f>
        <v>#DIV/0!</v>
      </c>
      <c r="E222" s="113">
        <v>243.79999999999799</v>
      </c>
      <c r="F222" s="112" t="e">
        <f>FORECAST(E222,INDEX($D$2:$D$2069,MATCH(E222,$C$2:$C$2069,1)-1):INDEX($D$2:$D$2069,MATCH(E222,$C$2:$C$2069,1)+1),INDEX($C$2:$C$2069,MATCH(E222,$C$2:$C$2069,1)-1):INDEX($C$2:$C$2069,MATCH(E222,$C$2:$C$2069,1)+1))</f>
        <v>#DIV/0!</v>
      </c>
      <c r="G222" s="112">
        <v>309.5</v>
      </c>
      <c r="H222" s="114" t="e">
        <f>FORECAST(G222,INDEX($F$2:$F$2069,MATCH(G222,$E$2:$E$2069,1)-1):INDEX($F$2:$F$2069,MATCH(G222,$E$2:$E$2069,1)+1),INDEX($E$2:$E$2069,MATCH(G222,$E$2:$E$2069,1)-1):INDEX($E$2:$E$2069,MATCH(G222,$E$2:$E$2069,1)+1))</f>
        <v>#DIV/0!</v>
      </c>
      <c r="K222" s="112" t="e">
        <f t="shared" si="3"/>
        <v>#DIV/0!</v>
      </c>
    </row>
    <row r="223" spans="1:11" x14ac:dyDescent="0.2">
      <c r="A223">
        <v>275.82100000000003</v>
      </c>
      <c r="B223"/>
      <c r="C223" s="112">
        <v>221.89999999999901</v>
      </c>
      <c r="D223" s="112" t="e">
        <f>FORECAST(C223,INDEX($B$2:$B$2069,MATCH(C223,$A$2:$A$2069,1)-1):INDEX($B$2:$B$2069,MATCH(C223,$A$2:$A$2069,1)+1),INDEX($A$2:$A$2069,MATCH(C223,$A$2:$A$2069,1)-1):INDEX($A$2:$A$2069,MATCH(C223,$A$2:$A$2069,1)+1))</f>
        <v>#DIV/0!</v>
      </c>
      <c r="E223" s="113">
        <v>243.99999999999699</v>
      </c>
      <c r="F223" s="112" t="e">
        <f>FORECAST(E223,INDEX($D$2:$D$2069,MATCH(E223,$C$2:$C$2069,1)-1):INDEX($D$2:$D$2069,MATCH(E223,$C$2:$C$2069,1)+1),INDEX($C$2:$C$2069,MATCH(E223,$C$2:$C$2069,1)-1):INDEX($C$2:$C$2069,MATCH(E223,$C$2:$C$2069,1)+1))</f>
        <v>#DIV/0!</v>
      </c>
      <c r="G223" s="112">
        <v>310</v>
      </c>
      <c r="H223" s="114" t="e">
        <f>FORECAST(G223,INDEX($F$2:$F$2069,MATCH(G223,$E$2:$E$2069,1)-1):INDEX($F$2:$F$2069,MATCH(G223,$E$2:$E$2069,1)+1),INDEX($E$2:$E$2069,MATCH(G223,$E$2:$E$2069,1)-1):INDEX($E$2:$E$2069,MATCH(G223,$E$2:$E$2069,1)+1))</f>
        <v>#DIV/0!</v>
      </c>
      <c r="K223" s="112" t="e">
        <f t="shared" si="3"/>
        <v>#DIV/0!</v>
      </c>
    </row>
    <row r="224" spans="1:11" x14ac:dyDescent="0.2">
      <c r="A224">
        <v>276.17500000000001</v>
      </c>
      <c r="B224"/>
      <c r="C224" s="112">
        <v>221.99999999999901</v>
      </c>
      <c r="D224" s="112" t="e">
        <f>FORECAST(C224,INDEX($B$2:$B$2069,MATCH(C224,$A$2:$A$2069,1)-1):INDEX($B$2:$B$2069,MATCH(C224,$A$2:$A$2069,1)+1),INDEX($A$2:$A$2069,MATCH(C224,$A$2:$A$2069,1)-1):INDEX($A$2:$A$2069,MATCH(C224,$A$2:$A$2069,1)+1))</f>
        <v>#DIV/0!</v>
      </c>
      <c r="E224" s="113">
        <v>244.199999999997</v>
      </c>
      <c r="F224" s="112" t="e">
        <f>FORECAST(E224,INDEX($D$2:$D$2069,MATCH(E224,$C$2:$C$2069,1)-1):INDEX($D$2:$D$2069,MATCH(E224,$C$2:$C$2069,1)+1),INDEX($C$2:$C$2069,MATCH(E224,$C$2:$C$2069,1)-1):INDEX($C$2:$C$2069,MATCH(E224,$C$2:$C$2069,1)+1))</f>
        <v>#DIV/0!</v>
      </c>
      <c r="G224" s="112">
        <v>310.5</v>
      </c>
      <c r="H224" s="114" t="e">
        <f>FORECAST(G224,INDEX($F$2:$F$2069,MATCH(G224,$E$2:$E$2069,1)-1):INDEX($F$2:$F$2069,MATCH(G224,$E$2:$E$2069,1)+1),INDEX($E$2:$E$2069,MATCH(G224,$E$2:$E$2069,1)-1):INDEX($E$2:$E$2069,MATCH(G224,$E$2:$E$2069,1)+1))</f>
        <v>#DIV/0!</v>
      </c>
      <c r="K224" s="112" t="e">
        <f t="shared" si="3"/>
        <v>#DIV/0!</v>
      </c>
    </row>
    <row r="225" spans="1:11" x14ac:dyDescent="0.2">
      <c r="A225">
        <v>276.529</v>
      </c>
      <c r="B225"/>
      <c r="C225" s="112">
        <v>222.099999999999</v>
      </c>
      <c r="D225" s="112" t="e">
        <f>FORECAST(C225,INDEX($B$2:$B$2069,MATCH(C225,$A$2:$A$2069,1)-1):INDEX($B$2:$B$2069,MATCH(C225,$A$2:$A$2069,1)+1),INDEX($A$2:$A$2069,MATCH(C225,$A$2:$A$2069,1)-1):INDEX($A$2:$A$2069,MATCH(C225,$A$2:$A$2069,1)+1))</f>
        <v>#DIV/0!</v>
      </c>
      <c r="E225" s="113">
        <v>244.39999999999799</v>
      </c>
      <c r="F225" s="112" t="e">
        <f>FORECAST(E225,INDEX($D$2:$D$2069,MATCH(E225,$C$2:$C$2069,1)-1):INDEX($D$2:$D$2069,MATCH(E225,$C$2:$C$2069,1)+1),INDEX($C$2:$C$2069,MATCH(E225,$C$2:$C$2069,1)-1):INDEX($C$2:$C$2069,MATCH(E225,$C$2:$C$2069,1)+1))</f>
        <v>#DIV/0!</v>
      </c>
      <c r="G225" s="112">
        <v>311</v>
      </c>
      <c r="H225" s="114" t="e">
        <f>FORECAST(G225,INDEX($F$2:$F$2069,MATCH(G225,$E$2:$E$2069,1)-1):INDEX($F$2:$F$2069,MATCH(G225,$E$2:$E$2069,1)+1),INDEX($E$2:$E$2069,MATCH(G225,$E$2:$E$2069,1)-1):INDEX($E$2:$E$2069,MATCH(G225,$E$2:$E$2069,1)+1))</f>
        <v>#DIV/0!</v>
      </c>
      <c r="K225" s="112" t="e">
        <f t="shared" si="3"/>
        <v>#DIV/0!</v>
      </c>
    </row>
    <row r="226" spans="1:11" x14ac:dyDescent="0.2">
      <c r="A226">
        <v>276.88200000000001</v>
      </c>
      <c r="B226"/>
      <c r="C226" s="112">
        <v>222.19999999999899</v>
      </c>
      <c r="D226" s="112" t="e">
        <f>FORECAST(C226,INDEX($B$2:$B$2069,MATCH(C226,$A$2:$A$2069,1)-1):INDEX($B$2:$B$2069,MATCH(C226,$A$2:$A$2069,1)+1),INDEX($A$2:$A$2069,MATCH(C226,$A$2:$A$2069,1)-1):INDEX($A$2:$A$2069,MATCH(C226,$A$2:$A$2069,1)+1))</f>
        <v>#DIV/0!</v>
      </c>
      <c r="E226" s="113">
        <v>244.59999999999701</v>
      </c>
      <c r="F226" s="112" t="e">
        <f>FORECAST(E226,INDEX($D$2:$D$2069,MATCH(E226,$C$2:$C$2069,1)-1):INDEX($D$2:$D$2069,MATCH(E226,$C$2:$C$2069,1)+1),INDEX($C$2:$C$2069,MATCH(E226,$C$2:$C$2069,1)-1):INDEX($C$2:$C$2069,MATCH(E226,$C$2:$C$2069,1)+1))</f>
        <v>#DIV/0!</v>
      </c>
      <c r="G226" s="112">
        <v>311.5</v>
      </c>
      <c r="H226" s="114" t="e">
        <f>FORECAST(G226,INDEX($F$2:$F$2069,MATCH(G226,$E$2:$E$2069,1)-1):INDEX($F$2:$F$2069,MATCH(G226,$E$2:$E$2069,1)+1),INDEX($E$2:$E$2069,MATCH(G226,$E$2:$E$2069,1)-1):INDEX($E$2:$E$2069,MATCH(G226,$E$2:$E$2069,1)+1))</f>
        <v>#DIV/0!</v>
      </c>
      <c r="K226" s="112" t="e">
        <f t="shared" si="3"/>
        <v>#DIV/0!</v>
      </c>
    </row>
    <row r="227" spans="1:11" x14ac:dyDescent="0.2">
      <c r="A227">
        <v>277.23599999999999</v>
      </c>
      <c r="B227"/>
      <c r="C227" s="112">
        <v>222.29999999999899</v>
      </c>
      <c r="D227" s="112" t="e">
        <f>FORECAST(C227,INDEX($B$2:$B$2069,MATCH(C227,$A$2:$A$2069,1)-1):INDEX($B$2:$B$2069,MATCH(C227,$A$2:$A$2069,1)+1),INDEX($A$2:$A$2069,MATCH(C227,$A$2:$A$2069,1)-1):INDEX($A$2:$A$2069,MATCH(C227,$A$2:$A$2069,1)+1))</f>
        <v>#DIV/0!</v>
      </c>
      <c r="E227" s="113">
        <v>244.79999999999799</v>
      </c>
      <c r="F227" s="112" t="e">
        <f>FORECAST(E227,INDEX($D$2:$D$2069,MATCH(E227,$C$2:$C$2069,1)-1):INDEX($D$2:$D$2069,MATCH(E227,$C$2:$C$2069,1)+1),INDEX($C$2:$C$2069,MATCH(E227,$C$2:$C$2069,1)-1):INDEX($C$2:$C$2069,MATCH(E227,$C$2:$C$2069,1)+1))</f>
        <v>#DIV/0!</v>
      </c>
      <c r="G227" s="112">
        <v>312</v>
      </c>
      <c r="H227" s="114" t="e">
        <f>FORECAST(G227,INDEX($F$2:$F$2069,MATCH(G227,$E$2:$E$2069,1)-1):INDEX($F$2:$F$2069,MATCH(G227,$E$2:$E$2069,1)+1),INDEX($E$2:$E$2069,MATCH(G227,$E$2:$E$2069,1)-1):INDEX($E$2:$E$2069,MATCH(G227,$E$2:$E$2069,1)+1))</f>
        <v>#DIV/0!</v>
      </c>
      <c r="K227" s="112" t="e">
        <f t="shared" si="3"/>
        <v>#DIV/0!</v>
      </c>
    </row>
    <row r="228" spans="1:11" x14ac:dyDescent="0.2">
      <c r="A228">
        <v>277.58999999999997</v>
      </c>
      <c r="B228"/>
      <c r="C228" s="112">
        <v>222.39999999999901</v>
      </c>
      <c r="D228" s="112" t="e">
        <f>FORECAST(C228,INDEX($B$2:$B$2069,MATCH(C228,$A$2:$A$2069,1)-1):INDEX($B$2:$B$2069,MATCH(C228,$A$2:$A$2069,1)+1),INDEX($A$2:$A$2069,MATCH(C228,$A$2:$A$2069,1)-1):INDEX($A$2:$A$2069,MATCH(C228,$A$2:$A$2069,1)+1))</f>
        <v>#DIV/0!</v>
      </c>
      <c r="E228" s="113">
        <v>244.99999999999699</v>
      </c>
      <c r="F228" s="112" t="e">
        <f>FORECAST(E228,INDEX($D$2:$D$2069,MATCH(E228,$C$2:$C$2069,1)-1):INDEX($D$2:$D$2069,MATCH(E228,$C$2:$C$2069,1)+1),INDEX($C$2:$C$2069,MATCH(E228,$C$2:$C$2069,1)-1):INDEX($C$2:$C$2069,MATCH(E228,$C$2:$C$2069,1)+1))</f>
        <v>#DIV/0!</v>
      </c>
      <c r="G228" s="112">
        <v>312.5</v>
      </c>
      <c r="H228" s="114" t="e">
        <f>FORECAST(G228,INDEX($F$2:$F$2069,MATCH(G228,$E$2:$E$2069,1)-1):INDEX($F$2:$F$2069,MATCH(G228,$E$2:$E$2069,1)+1),INDEX($E$2:$E$2069,MATCH(G228,$E$2:$E$2069,1)-1):INDEX($E$2:$E$2069,MATCH(G228,$E$2:$E$2069,1)+1))</f>
        <v>#DIV/0!</v>
      </c>
      <c r="K228" s="112" t="e">
        <f t="shared" si="3"/>
        <v>#DIV/0!</v>
      </c>
    </row>
    <row r="229" spans="1:11" x14ac:dyDescent="0.2">
      <c r="A229">
        <v>277.94299999999998</v>
      </c>
      <c r="B229"/>
      <c r="C229" s="112">
        <v>222.49999999999901</v>
      </c>
      <c r="D229" s="112" t="e">
        <f>FORECAST(C229,INDEX($B$2:$B$2069,MATCH(C229,$A$2:$A$2069,1)-1):INDEX($B$2:$B$2069,MATCH(C229,$A$2:$A$2069,1)+1),INDEX($A$2:$A$2069,MATCH(C229,$A$2:$A$2069,1)-1):INDEX($A$2:$A$2069,MATCH(C229,$A$2:$A$2069,1)+1))</f>
        <v>#DIV/0!</v>
      </c>
      <c r="E229" s="113">
        <v>245.199999999997</v>
      </c>
      <c r="F229" s="112" t="e">
        <f>FORECAST(E229,INDEX($D$2:$D$2069,MATCH(E229,$C$2:$C$2069,1)-1):INDEX($D$2:$D$2069,MATCH(E229,$C$2:$C$2069,1)+1),INDEX($C$2:$C$2069,MATCH(E229,$C$2:$C$2069,1)-1):INDEX($C$2:$C$2069,MATCH(E229,$C$2:$C$2069,1)+1))</f>
        <v>#DIV/0!</v>
      </c>
      <c r="G229" s="112">
        <v>313</v>
      </c>
      <c r="H229" s="114" t="e">
        <f>FORECAST(G229,INDEX($F$2:$F$2069,MATCH(G229,$E$2:$E$2069,1)-1):INDEX($F$2:$F$2069,MATCH(G229,$E$2:$E$2069,1)+1),INDEX($E$2:$E$2069,MATCH(G229,$E$2:$E$2069,1)-1):INDEX($E$2:$E$2069,MATCH(G229,$E$2:$E$2069,1)+1))</f>
        <v>#DIV/0!</v>
      </c>
      <c r="K229" s="112" t="e">
        <f t="shared" si="3"/>
        <v>#DIV/0!</v>
      </c>
    </row>
    <row r="230" spans="1:11" x14ac:dyDescent="0.2">
      <c r="A230">
        <v>278.29700000000003</v>
      </c>
      <c r="B230"/>
      <c r="C230" s="112">
        <v>222.599999999999</v>
      </c>
      <c r="D230" s="112" t="e">
        <f>FORECAST(C230,INDEX($B$2:$B$2069,MATCH(C230,$A$2:$A$2069,1)-1):INDEX($B$2:$B$2069,MATCH(C230,$A$2:$A$2069,1)+1),INDEX($A$2:$A$2069,MATCH(C230,$A$2:$A$2069,1)-1):INDEX($A$2:$A$2069,MATCH(C230,$A$2:$A$2069,1)+1))</f>
        <v>#DIV/0!</v>
      </c>
      <c r="E230" s="113">
        <v>245.39999999999699</v>
      </c>
      <c r="F230" s="112" t="e">
        <f>FORECAST(E230,INDEX($D$2:$D$2069,MATCH(E230,$C$2:$C$2069,1)-1):INDEX($D$2:$D$2069,MATCH(E230,$C$2:$C$2069,1)+1),INDEX($C$2:$C$2069,MATCH(E230,$C$2:$C$2069,1)-1):INDEX($C$2:$C$2069,MATCH(E230,$C$2:$C$2069,1)+1))</f>
        <v>#DIV/0!</v>
      </c>
      <c r="G230" s="112">
        <v>313.5</v>
      </c>
      <c r="H230" s="114" t="e">
        <f>FORECAST(G230,INDEX($F$2:$F$2069,MATCH(G230,$E$2:$E$2069,1)-1):INDEX($F$2:$F$2069,MATCH(G230,$E$2:$E$2069,1)+1),INDEX($E$2:$E$2069,MATCH(G230,$E$2:$E$2069,1)-1):INDEX($E$2:$E$2069,MATCH(G230,$E$2:$E$2069,1)+1))</f>
        <v>#DIV/0!</v>
      </c>
      <c r="K230" s="112" t="e">
        <f t="shared" si="3"/>
        <v>#DIV/0!</v>
      </c>
    </row>
    <row r="231" spans="1:11" x14ac:dyDescent="0.2">
      <c r="A231">
        <v>278.64999999999998</v>
      </c>
      <c r="B231"/>
      <c r="C231" s="112">
        <v>222.69999999999899</v>
      </c>
      <c r="D231" s="112" t="e">
        <f>FORECAST(C231,INDEX($B$2:$B$2069,MATCH(C231,$A$2:$A$2069,1)-1):INDEX($B$2:$B$2069,MATCH(C231,$A$2:$A$2069,1)+1),INDEX($A$2:$A$2069,MATCH(C231,$A$2:$A$2069,1)-1):INDEX($A$2:$A$2069,MATCH(C231,$A$2:$A$2069,1)+1))</f>
        <v>#DIV/0!</v>
      </c>
      <c r="E231" s="113">
        <v>245.59999999999701</v>
      </c>
      <c r="F231" s="112" t="e">
        <f>FORECAST(E231,INDEX($D$2:$D$2069,MATCH(E231,$C$2:$C$2069,1)-1):INDEX($D$2:$D$2069,MATCH(E231,$C$2:$C$2069,1)+1),INDEX($C$2:$C$2069,MATCH(E231,$C$2:$C$2069,1)-1):INDEX($C$2:$C$2069,MATCH(E231,$C$2:$C$2069,1)+1))</f>
        <v>#DIV/0!</v>
      </c>
      <c r="G231" s="112">
        <v>314</v>
      </c>
      <c r="H231" s="114" t="e">
        <f>FORECAST(G231,INDEX($F$2:$F$2069,MATCH(G231,$E$2:$E$2069,1)-1):INDEX($F$2:$F$2069,MATCH(G231,$E$2:$E$2069,1)+1),INDEX($E$2:$E$2069,MATCH(G231,$E$2:$E$2069,1)-1):INDEX($E$2:$E$2069,MATCH(G231,$E$2:$E$2069,1)+1))</f>
        <v>#DIV/0!</v>
      </c>
      <c r="K231" s="112" t="e">
        <f t="shared" si="3"/>
        <v>#DIV/0!</v>
      </c>
    </row>
    <row r="232" spans="1:11" x14ac:dyDescent="0.2">
      <c r="A232">
        <v>279.00299999999999</v>
      </c>
      <c r="B232"/>
      <c r="C232" s="112">
        <v>222.79999999999899</v>
      </c>
      <c r="D232" s="112" t="e">
        <f>FORECAST(C232,INDEX($B$2:$B$2069,MATCH(C232,$A$2:$A$2069,1)-1):INDEX($B$2:$B$2069,MATCH(C232,$A$2:$A$2069,1)+1),INDEX($A$2:$A$2069,MATCH(C232,$A$2:$A$2069,1)-1):INDEX($A$2:$A$2069,MATCH(C232,$A$2:$A$2069,1)+1))</f>
        <v>#DIV/0!</v>
      </c>
      <c r="E232" s="113">
        <v>245.799999999997</v>
      </c>
      <c r="F232" s="112" t="e">
        <f>FORECAST(E232,INDEX($D$2:$D$2069,MATCH(E232,$C$2:$C$2069,1)-1):INDEX($D$2:$D$2069,MATCH(E232,$C$2:$C$2069,1)+1),INDEX($C$2:$C$2069,MATCH(E232,$C$2:$C$2069,1)-1):INDEX($C$2:$C$2069,MATCH(E232,$C$2:$C$2069,1)+1))</f>
        <v>#DIV/0!</v>
      </c>
      <c r="G232" s="112">
        <v>314.5</v>
      </c>
      <c r="H232" s="114" t="e">
        <f>FORECAST(G232,INDEX($F$2:$F$2069,MATCH(G232,$E$2:$E$2069,1)-1):INDEX($F$2:$F$2069,MATCH(G232,$E$2:$E$2069,1)+1),INDEX($E$2:$E$2069,MATCH(G232,$E$2:$E$2069,1)-1):INDEX($E$2:$E$2069,MATCH(G232,$E$2:$E$2069,1)+1))</f>
        <v>#DIV/0!</v>
      </c>
      <c r="K232" s="112" t="e">
        <f t="shared" si="3"/>
        <v>#DIV/0!</v>
      </c>
    </row>
    <row r="233" spans="1:11" x14ac:dyDescent="0.2">
      <c r="A233">
        <v>279.35599999999999</v>
      </c>
      <c r="B233"/>
      <c r="C233" s="112">
        <v>222.89999999999901</v>
      </c>
      <c r="D233" s="112" t="e">
        <f>FORECAST(C233,INDEX($B$2:$B$2069,MATCH(C233,$A$2:$A$2069,1)-1):INDEX($B$2:$B$2069,MATCH(C233,$A$2:$A$2069,1)+1),INDEX($A$2:$A$2069,MATCH(C233,$A$2:$A$2069,1)-1):INDEX($A$2:$A$2069,MATCH(C233,$A$2:$A$2069,1)+1))</f>
        <v>#DIV/0!</v>
      </c>
      <c r="E233" s="113">
        <v>245.99999999999699</v>
      </c>
      <c r="F233" s="112" t="e">
        <f>FORECAST(E233,INDEX($D$2:$D$2069,MATCH(E233,$C$2:$C$2069,1)-1):INDEX($D$2:$D$2069,MATCH(E233,$C$2:$C$2069,1)+1),INDEX($C$2:$C$2069,MATCH(E233,$C$2:$C$2069,1)-1):INDEX($C$2:$C$2069,MATCH(E233,$C$2:$C$2069,1)+1))</f>
        <v>#DIV/0!</v>
      </c>
      <c r="G233" s="112">
        <v>315</v>
      </c>
      <c r="H233" s="114" t="e">
        <f>FORECAST(G233,INDEX($F$2:$F$2069,MATCH(G233,$E$2:$E$2069,1)-1):INDEX($F$2:$F$2069,MATCH(G233,$E$2:$E$2069,1)+1),INDEX($E$2:$E$2069,MATCH(G233,$E$2:$E$2069,1)-1):INDEX($E$2:$E$2069,MATCH(G233,$E$2:$E$2069,1)+1))</f>
        <v>#DIV/0!</v>
      </c>
      <c r="K233" s="112" t="e">
        <f t="shared" si="3"/>
        <v>#DIV/0!</v>
      </c>
    </row>
    <row r="234" spans="1:11" x14ac:dyDescent="0.2">
      <c r="A234">
        <v>279.709</v>
      </c>
      <c r="B234"/>
      <c r="C234" s="112">
        <v>222.99999999999901</v>
      </c>
      <c r="D234" s="112" t="e">
        <f>FORECAST(C234,INDEX($B$2:$B$2069,MATCH(C234,$A$2:$A$2069,1)-1):INDEX($B$2:$B$2069,MATCH(C234,$A$2:$A$2069,1)+1),INDEX($A$2:$A$2069,MATCH(C234,$A$2:$A$2069,1)-1):INDEX($A$2:$A$2069,MATCH(C234,$A$2:$A$2069,1)+1))</f>
        <v>#DIV/0!</v>
      </c>
      <c r="E234" s="113">
        <v>246.199999999997</v>
      </c>
      <c r="F234" s="112" t="e">
        <f>FORECAST(E234,INDEX($D$2:$D$2069,MATCH(E234,$C$2:$C$2069,1)-1):INDEX($D$2:$D$2069,MATCH(E234,$C$2:$C$2069,1)+1),INDEX($C$2:$C$2069,MATCH(E234,$C$2:$C$2069,1)-1):INDEX($C$2:$C$2069,MATCH(E234,$C$2:$C$2069,1)+1))</f>
        <v>#DIV/0!</v>
      </c>
      <c r="G234" s="112">
        <v>315.5</v>
      </c>
      <c r="H234" s="114" t="e">
        <f>FORECAST(G234,INDEX($F$2:$F$2069,MATCH(G234,$E$2:$E$2069,1)-1):INDEX($F$2:$F$2069,MATCH(G234,$E$2:$E$2069,1)+1),INDEX($E$2:$E$2069,MATCH(G234,$E$2:$E$2069,1)-1):INDEX($E$2:$E$2069,MATCH(G234,$E$2:$E$2069,1)+1))</f>
        <v>#DIV/0!</v>
      </c>
      <c r="K234" s="112" t="e">
        <f t="shared" si="3"/>
        <v>#DIV/0!</v>
      </c>
    </row>
    <row r="235" spans="1:11" x14ac:dyDescent="0.2">
      <c r="A235">
        <v>280.06200000000001</v>
      </c>
      <c r="B235"/>
      <c r="C235" s="112">
        <v>223.099999999999</v>
      </c>
      <c r="D235" s="112" t="e">
        <f>FORECAST(C235,INDEX($B$2:$B$2069,MATCH(C235,$A$2:$A$2069,1)-1):INDEX($B$2:$B$2069,MATCH(C235,$A$2:$A$2069,1)+1),INDEX($A$2:$A$2069,MATCH(C235,$A$2:$A$2069,1)-1):INDEX($A$2:$A$2069,MATCH(C235,$A$2:$A$2069,1)+1))</f>
        <v>#DIV/0!</v>
      </c>
      <c r="E235" s="113">
        <v>246.39999999999699</v>
      </c>
      <c r="F235" s="112" t="e">
        <f>FORECAST(E235,INDEX($D$2:$D$2069,MATCH(E235,$C$2:$C$2069,1)-1):INDEX($D$2:$D$2069,MATCH(E235,$C$2:$C$2069,1)+1),INDEX($C$2:$C$2069,MATCH(E235,$C$2:$C$2069,1)-1):INDEX($C$2:$C$2069,MATCH(E235,$C$2:$C$2069,1)+1))</f>
        <v>#DIV/0!</v>
      </c>
      <c r="G235" s="112">
        <v>316</v>
      </c>
      <c r="H235" s="114" t="e">
        <f>FORECAST(G235,INDEX($F$2:$F$2069,MATCH(G235,$E$2:$E$2069,1)-1):INDEX($F$2:$F$2069,MATCH(G235,$E$2:$E$2069,1)+1),INDEX($E$2:$E$2069,MATCH(G235,$E$2:$E$2069,1)-1):INDEX($E$2:$E$2069,MATCH(G235,$E$2:$E$2069,1)+1))</f>
        <v>#DIV/0!</v>
      </c>
      <c r="K235" s="112" t="e">
        <f t="shared" si="3"/>
        <v>#DIV/0!</v>
      </c>
    </row>
    <row r="236" spans="1:11" x14ac:dyDescent="0.2">
      <c r="A236">
        <v>280.41500000000002</v>
      </c>
      <c r="B236"/>
      <c r="C236" s="112">
        <v>223.19999999999899</v>
      </c>
      <c r="D236" s="112" t="e">
        <f>FORECAST(C236,INDEX($B$2:$B$2069,MATCH(C236,$A$2:$A$2069,1)-1):INDEX($B$2:$B$2069,MATCH(C236,$A$2:$A$2069,1)+1),INDEX($A$2:$A$2069,MATCH(C236,$A$2:$A$2069,1)-1):INDEX($A$2:$A$2069,MATCH(C236,$A$2:$A$2069,1)+1))</f>
        <v>#DIV/0!</v>
      </c>
      <c r="E236" s="113">
        <v>246.59999999999701</v>
      </c>
      <c r="F236" s="112" t="e">
        <f>FORECAST(E236,INDEX($D$2:$D$2069,MATCH(E236,$C$2:$C$2069,1)-1):INDEX($D$2:$D$2069,MATCH(E236,$C$2:$C$2069,1)+1),INDEX($C$2:$C$2069,MATCH(E236,$C$2:$C$2069,1)-1):INDEX($C$2:$C$2069,MATCH(E236,$C$2:$C$2069,1)+1))</f>
        <v>#DIV/0!</v>
      </c>
      <c r="G236" s="112">
        <v>316.5</v>
      </c>
      <c r="H236" s="114" t="e">
        <f>FORECAST(G236,INDEX($F$2:$F$2069,MATCH(G236,$E$2:$E$2069,1)-1):INDEX($F$2:$F$2069,MATCH(G236,$E$2:$E$2069,1)+1),INDEX($E$2:$E$2069,MATCH(G236,$E$2:$E$2069,1)-1):INDEX($E$2:$E$2069,MATCH(G236,$E$2:$E$2069,1)+1))</f>
        <v>#DIV/0!</v>
      </c>
      <c r="K236" s="112" t="e">
        <f t="shared" si="3"/>
        <v>#DIV/0!</v>
      </c>
    </row>
    <row r="237" spans="1:11" x14ac:dyDescent="0.2">
      <c r="A237">
        <v>280.76799999999997</v>
      </c>
      <c r="B237"/>
      <c r="C237" s="112">
        <v>223.29999999999899</v>
      </c>
      <c r="D237" s="112" t="e">
        <f>FORECAST(C237,INDEX($B$2:$B$2069,MATCH(C237,$A$2:$A$2069,1)-1):INDEX($B$2:$B$2069,MATCH(C237,$A$2:$A$2069,1)+1),INDEX($A$2:$A$2069,MATCH(C237,$A$2:$A$2069,1)-1):INDEX($A$2:$A$2069,MATCH(C237,$A$2:$A$2069,1)+1))</f>
        <v>#DIV/0!</v>
      </c>
      <c r="E237" s="113">
        <v>246.799999999997</v>
      </c>
      <c r="F237" s="112" t="e">
        <f>FORECAST(E237,INDEX($D$2:$D$2069,MATCH(E237,$C$2:$C$2069,1)-1):INDEX($D$2:$D$2069,MATCH(E237,$C$2:$C$2069,1)+1),INDEX($C$2:$C$2069,MATCH(E237,$C$2:$C$2069,1)-1):INDEX($C$2:$C$2069,MATCH(E237,$C$2:$C$2069,1)+1))</f>
        <v>#DIV/0!</v>
      </c>
      <c r="G237" s="112">
        <v>317</v>
      </c>
      <c r="H237" s="114" t="e">
        <f>FORECAST(G237,INDEX($F$2:$F$2069,MATCH(G237,$E$2:$E$2069,1)-1):INDEX($F$2:$F$2069,MATCH(G237,$E$2:$E$2069,1)+1),INDEX($E$2:$E$2069,MATCH(G237,$E$2:$E$2069,1)-1):INDEX($E$2:$E$2069,MATCH(G237,$E$2:$E$2069,1)+1))</f>
        <v>#DIV/0!</v>
      </c>
      <c r="K237" s="112" t="e">
        <f t="shared" si="3"/>
        <v>#DIV/0!</v>
      </c>
    </row>
    <row r="238" spans="1:11" x14ac:dyDescent="0.2">
      <c r="A238">
        <v>281.12099999999998</v>
      </c>
      <c r="B238"/>
      <c r="C238" s="112">
        <v>223.39999999999901</v>
      </c>
      <c r="D238" s="112" t="e">
        <f>FORECAST(C238,INDEX($B$2:$B$2069,MATCH(C238,$A$2:$A$2069,1)-1):INDEX($B$2:$B$2069,MATCH(C238,$A$2:$A$2069,1)+1),INDEX($A$2:$A$2069,MATCH(C238,$A$2:$A$2069,1)-1):INDEX($A$2:$A$2069,MATCH(C238,$A$2:$A$2069,1)+1))</f>
        <v>#DIV/0!</v>
      </c>
      <c r="E238" s="113">
        <v>246.99999999999699</v>
      </c>
      <c r="F238" s="112" t="e">
        <f>FORECAST(E238,INDEX($D$2:$D$2069,MATCH(E238,$C$2:$C$2069,1)-1):INDEX($D$2:$D$2069,MATCH(E238,$C$2:$C$2069,1)+1),INDEX($C$2:$C$2069,MATCH(E238,$C$2:$C$2069,1)-1):INDEX($C$2:$C$2069,MATCH(E238,$C$2:$C$2069,1)+1))</f>
        <v>#DIV/0!</v>
      </c>
      <c r="G238" s="112">
        <v>317.5</v>
      </c>
      <c r="H238" s="114" t="e">
        <f>FORECAST(G238,INDEX($F$2:$F$2069,MATCH(G238,$E$2:$E$2069,1)-1):INDEX($F$2:$F$2069,MATCH(G238,$E$2:$E$2069,1)+1),INDEX($E$2:$E$2069,MATCH(G238,$E$2:$E$2069,1)-1):INDEX($E$2:$E$2069,MATCH(G238,$E$2:$E$2069,1)+1))</f>
        <v>#DIV/0!</v>
      </c>
      <c r="K238" s="112" t="e">
        <f t="shared" si="3"/>
        <v>#DIV/0!</v>
      </c>
    </row>
    <row r="239" spans="1:11" x14ac:dyDescent="0.2">
      <c r="A239">
        <v>281.47399999999999</v>
      </c>
      <c r="B239"/>
      <c r="C239" s="112">
        <v>223.49999999999901</v>
      </c>
      <c r="D239" s="112" t="e">
        <f>FORECAST(C239,INDEX($B$2:$B$2069,MATCH(C239,$A$2:$A$2069,1)-1):INDEX($B$2:$B$2069,MATCH(C239,$A$2:$A$2069,1)+1),INDEX($A$2:$A$2069,MATCH(C239,$A$2:$A$2069,1)-1):INDEX($A$2:$A$2069,MATCH(C239,$A$2:$A$2069,1)+1))</f>
        <v>#DIV/0!</v>
      </c>
      <c r="E239" s="113">
        <v>247.199999999997</v>
      </c>
      <c r="F239" s="112" t="e">
        <f>FORECAST(E239,INDEX($D$2:$D$2069,MATCH(E239,$C$2:$C$2069,1)-1):INDEX($D$2:$D$2069,MATCH(E239,$C$2:$C$2069,1)+1),INDEX($C$2:$C$2069,MATCH(E239,$C$2:$C$2069,1)-1):INDEX($C$2:$C$2069,MATCH(E239,$C$2:$C$2069,1)+1))</f>
        <v>#DIV/0!</v>
      </c>
      <c r="G239" s="112">
        <v>318</v>
      </c>
      <c r="H239" s="114" t="e">
        <f>FORECAST(G239,INDEX($F$2:$F$2069,MATCH(G239,$E$2:$E$2069,1)-1):INDEX($F$2:$F$2069,MATCH(G239,$E$2:$E$2069,1)+1),INDEX($E$2:$E$2069,MATCH(G239,$E$2:$E$2069,1)-1):INDEX($E$2:$E$2069,MATCH(G239,$E$2:$E$2069,1)+1))</f>
        <v>#DIV/0!</v>
      </c>
      <c r="K239" s="112" t="e">
        <f t="shared" si="3"/>
        <v>#DIV/0!</v>
      </c>
    </row>
    <row r="240" spans="1:11" x14ac:dyDescent="0.2">
      <c r="A240">
        <v>281.82600000000002</v>
      </c>
      <c r="B240"/>
      <c r="C240" s="112">
        <v>223.599999999999</v>
      </c>
      <c r="D240" s="112" t="e">
        <f>FORECAST(C240,INDEX($B$2:$B$2069,MATCH(C240,$A$2:$A$2069,1)-1):INDEX($B$2:$B$2069,MATCH(C240,$A$2:$A$2069,1)+1),INDEX($A$2:$A$2069,MATCH(C240,$A$2:$A$2069,1)-1):INDEX($A$2:$A$2069,MATCH(C240,$A$2:$A$2069,1)+1))</f>
        <v>#DIV/0!</v>
      </c>
      <c r="E240" s="113">
        <v>247.39999999999699</v>
      </c>
      <c r="F240" s="112" t="e">
        <f>FORECAST(E240,INDEX($D$2:$D$2069,MATCH(E240,$C$2:$C$2069,1)-1):INDEX($D$2:$D$2069,MATCH(E240,$C$2:$C$2069,1)+1),INDEX($C$2:$C$2069,MATCH(E240,$C$2:$C$2069,1)-1):INDEX($C$2:$C$2069,MATCH(E240,$C$2:$C$2069,1)+1))</f>
        <v>#DIV/0!</v>
      </c>
      <c r="G240" s="112">
        <v>318.5</v>
      </c>
      <c r="H240" s="114" t="e">
        <f>FORECAST(G240,INDEX($F$2:$F$2069,MATCH(G240,$E$2:$E$2069,1)-1):INDEX($F$2:$F$2069,MATCH(G240,$E$2:$E$2069,1)+1),INDEX($E$2:$E$2069,MATCH(G240,$E$2:$E$2069,1)-1):INDEX($E$2:$E$2069,MATCH(G240,$E$2:$E$2069,1)+1))</f>
        <v>#DIV/0!</v>
      </c>
      <c r="K240" s="112" t="e">
        <f t="shared" si="3"/>
        <v>#DIV/0!</v>
      </c>
    </row>
    <row r="241" spans="1:11" x14ac:dyDescent="0.2">
      <c r="A241">
        <v>282.17899999999997</v>
      </c>
      <c r="B241"/>
      <c r="C241" s="112">
        <v>223.69999999999899</v>
      </c>
      <c r="D241" s="112" t="e">
        <f>FORECAST(C241,INDEX($B$2:$B$2069,MATCH(C241,$A$2:$A$2069,1)-1):INDEX($B$2:$B$2069,MATCH(C241,$A$2:$A$2069,1)+1),INDEX($A$2:$A$2069,MATCH(C241,$A$2:$A$2069,1)-1):INDEX($A$2:$A$2069,MATCH(C241,$A$2:$A$2069,1)+1))</f>
        <v>#DIV/0!</v>
      </c>
      <c r="E241" s="113">
        <v>247.59999999999701</v>
      </c>
      <c r="F241" s="112" t="e">
        <f>FORECAST(E241,INDEX($D$2:$D$2069,MATCH(E241,$C$2:$C$2069,1)-1):INDEX($D$2:$D$2069,MATCH(E241,$C$2:$C$2069,1)+1),INDEX($C$2:$C$2069,MATCH(E241,$C$2:$C$2069,1)-1):INDEX($C$2:$C$2069,MATCH(E241,$C$2:$C$2069,1)+1))</f>
        <v>#DIV/0!</v>
      </c>
      <c r="G241" s="112">
        <v>319</v>
      </c>
      <c r="H241" s="114" t="e">
        <f>FORECAST(G241,INDEX($F$2:$F$2069,MATCH(G241,$E$2:$E$2069,1)-1):INDEX($F$2:$F$2069,MATCH(G241,$E$2:$E$2069,1)+1),INDEX($E$2:$E$2069,MATCH(G241,$E$2:$E$2069,1)-1):INDEX($E$2:$E$2069,MATCH(G241,$E$2:$E$2069,1)+1))</f>
        <v>#DIV/0!</v>
      </c>
      <c r="K241" s="112" t="e">
        <f t="shared" si="3"/>
        <v>#DIV/0!</v>
      </c>
    </row>
    <row r="242" spans="1:11" x14ac:dyDescent="0.2">
      <c r="A242">
        <v>282.53100000000001</v>
      </c>
      <c r="B242"/>
      <c r="C242" s="112">
        <v>223.79999999999899</v>
      </c>
      <c r="D242" s="112" t="e">
        <f>FORECAST(C242,INDEX($B$2:$B$2069,MATCH(C242,$A$2:$A$2069,1)-1):INDEX($B$2:$B$2069,MATCH(C242,$A$2:$A$2069,1)+1),INDEX($A$2:$A$2069,MATCH(C242,$A$2:$A$2069,1)-1):INDEX($A$2:$A$2069,MATCH(C242,$A$2:$A$2069,1)+1))</f>
        <v>#DIV/0!</v>
      </c>
      <c r="E242" s="113">
        <v>247.799999999997</v>
      </c>
      <c r="F242" s="112" t="e">
        <f>FORECAST(E242,INDEX($D$2:$D$2069,MATCH(E242,$C$2:$C$2069,1)-1):INDEX($D$2:$D$2069,MATCH(E242,$C$2:$C$2069,1)+1),INDEX($C$2:$C$2069,MATCH(E242,$C$2:$C$2069,1)-1):INDEX($C$2:$C$2069,MATCH(E242,$C$2:$C$2069,1)+1))</f>
        <v>#DIV/0!</v>
      </c>
      <c r="G242" s="112">
        <v>319.5</v>
      </c>
      <c r="H242" s="114" t="e">
        <f>FORECAST(G242,INDEX($F$2:$F$2069,MATCH(G242,$E$2:$E$2069,1)-1):INDEX($F$2:$F$2069,MATCH(G242,$E$2:$E$2069,1)+1),INDEX($E$2:$E$2069,MATCH(G242,$E$2:$E$2069,1)-1):INDEX($E$2:$E$2069,MATCH(G242,$E$2:$E$2069,1)+1))</f>
        <v>#DIV/0!</v>
      </c>
      <c r="K242" s="112" t="e">
        <f t="shared" si="3"/>
        <v>#DIV/0!</v>
      </c>
    </row>
    <row r="243" spans="1:11" x14ac:dyDescent="0.2">
      <c r="A243">
        <v>282.88400000000001</v>
      </c>
      <c r="B243"/>
      <c r="C243" s="112">
        <v>223.89999999999901</v>
      </c>
      <c r="D243" s="112" t="e">
        <f>FORECAST(C243,INDEX($B$2:$B$2069,MATCH(C243,$A$2:$A$2069,1)-1):INDEX($B$2:$B$2069,MATCH(C243,$A$2:$A$2069,1)+1),INDEX($A$2:$A$2069,MATCH(C243,$A$2:$A$2069,1)-1):INDEX($A$2:$A$2069,MATCH(C243,$A$2:$A$2069,1)+1))</f>
        <v>#DIV/0!</v>
      </c>
      <c r="E243" s="113">
        <v>247.99999999999699</v>
      </c>
      <c r="F243" s="112" t="e">
        <f>FORECAST(E243,INDEX($D$2:$D$2069,MATCH(E243,$C$2:$C$2069,1)-1):INDEX($D$2:$D$2069,MATCH(E243,$C$2:$C$2069,1)+1),INDEX($C$2:$C$2069,MATCH(E243,$C$2:$C$2069,1)-1):INDEX($C$2:$C$2069,MATCH(E243,$C$2:$C$2069,1)+1))</f>
        <v>#DIV/0!</v>
      </c>
      <c r="G243" s="112">
        <v>320</v>
      </c>
      <c r="H243" s="114" t="e">
        <f>FORECAST(G243,INDEX($F$2:$F$2069,MATCH(G243,$E$2:$E$2069,1)-1):INDEX($F$2:$F$2069,MATCH(G243,$E$2:$E$2069,1)+1),INDEX($E$2:$E$2069,MATCH(G243,$E$2:$E$2069,1)-1):INDEX($E$2:$E$2069,MATCH(G243,$E$2:$E$2069,1)+1))</f>
        <v>#DIV/0!</v>
      </c>
      <c r="K243" s="112" t="e">
        <f t="shared" si="3"/>
        <v>#DIV/0!</v>
      </c>
    </row>
    <row r="244" spans="1:11" x14ac:dyDescent="0.2">
      <c r="A244">
        <v>283.23599999999999</v>
      </c>
      <c r="B244"/>
      <c r="C244" s="112">
        <v>223.99999999999901</v>
      </c>
      <c r="D244" s="112" t="e">
        <f>FORECAST(C244,INDEX($B$2:$B$2069,MATCH(C244,$A$2:$A$2069,1)-1):INDEX($B$2:$B$2069,MATCH(C244,$A$2:$A$2069,1)+1),INDEX($A$2:$A$2069,MATCH(C244,$A$2:$A$2069,1)-1):INDEX($A$2:$A$2069,MATCH(C244,$A$2:$A$2069,1)+1))</f>
        <v>#DIV/0!</v>
      </c>
      <c r="E244" s="113">
        <v>248.199999999997</v>
      </c>
      <c r="F244" s="112" t="e">
        <f>FORECAST(E244,INDEX($D$2:$D$2069,MATCH(E244,$C$2:$C$2069,1)-1):INDEX($D$2:$D$2069,MATCH(E244,$C$2:$C$2069,1)+1),INDEX($C$2:$C$2069,MATCH(E244,$C$2:$C$2069,1)-1):INDEX($C$2:$C$2069,MATCH(E244,$C$2:$C$2069,1)+1))</f>
        <v>#DIV/0!</v>
      </c>
      <c r="G244" s="112">
        <v>320.5</v>
      </c>
      <c r="H244" s="114" t="e">
        <f>FORECAST(G244,INDEX($F$2:$F$2069,MATCH(G244,$E$2:$E$2069,1)-1):INDEX($F$2:$F$2069,MATCH(G244,$E$2:$E$2069,1)+1),INDEX($E$2:$E$2069,MATCH(G244,$E$2:$E$2069,1)-1):INDEX($E$2:$E$2069,MATCH(G244,$E$2:$E$2069,1)+1))</f>
        <v>#DIV/0!</v>
      </c>
      <c r="K244" s="112" t="e">
        <f t="shared" si="3"/>
        <v>#DIV/0!</v>
      </c>
    </row>
    <row r="245" spans="1:11" x14ac:dyDescent="0.2">
      <c r="A245">
        <v>283.58800000000002</v>
      </c>
      <c r="B245"/>
      <c r="C245" s="112">
        <v>224.099999999999</v>
      </c>
      <c r="D245" s="112" t="e">
        <f>FORECAST(C245,INDEX($B$2:$B$2069,MATCH(C245,$A$2:$A$2069,1)-1):INDEX($B$2:$B$2069,MATCH(C245,$A$2:$A$2069,1)+1),INDEX($A$2:$A$2069,MATCH(C245,$A$2:$A$2069,1)-1):INDEX($A$2:$A$2069,MATCH(C245,$A$2:$A$2069,1)+1))</f>
        <v>#DIV/0!</v>
      </c>
      <c r="E245" s="113">
        <v>248.39999999999699</v>
      </c>
      <c r="F245" s="112" t="e">
        <f>FORECAST(E245,INDEX($D$2:$D$2069,MATCH(E245,$C$2:$C$2069,1)-1):INDEX($D$2:$D$2069,MATCH(E245,$C$2:$C$2069,1)+1),INDEX($C$2:$C$2069,MATCH(E245,$C$2:$C$2069,1)-1):INDEX($C$2:$C$2069,MATCH(E245,$C$2:$C$2069,1)+1))</f>
        <v>#DIV/0!</v>
      </c>
      <c r="G245" s="112">
        <v>321</v>
      </c>
      <c r="H245" s="114" t="e">
        <f>FORECAST(G245,INDEX($F$2:$F$2069,MATCH(G245,$E$2:$E$2069,1)-1):INDEX($F$2:$F$2069,MATCH(G245,$E$2:$E$2069,1)+1),INDEX($E$2:$E$2069,MATCH(G245,$E$2:$E$2069,1)-1):INDEX($E$2:$E$2069,MATCH(G245,$E$2:$E$2069,1)+1))</f>
        <v>#DIV/0!</v>
      </c>
      <c r="K245" s="112" t="e">
        <f t="shared" si="3"/>
        <v>#DIV/0!</v>
      </c>
    </row>
    <row r="246" spans="1:11" x14ac:dyDescent="0.2">
      <c r="A246">
        <v>283.94</v>
      </c>
      <c r="B246"/>
      <c r="C246" s="112">
        <v>224.19999999999899</v>
      </c>
      <c r="D246" s="112" t="e">
        <f>FORECAST(C246,INDEX($B$2:$B$2069,MATCH(C246,$A$2:$A$2069,1)-1):INDEX($B$2:$B$2069,MATCH(C246,$A$2:$A$2069,1)+1),INDEX($A$2:$A$2069,MATCH(C246,$A$2:$A$2069,1)-1):INDEX($A$2:$A$2069,MATCH(C246,$A$2:$A$2069,1)+1))</f>
        <v>#DIV/0!</v>
      </c>
      <c r="E246" s="113">
        <v>248.59999999999701</v>
      </c>
      <c r="F246" s="112" t="e">
        <f>FORECAST(E246,INDEX($D$2:$D$2069,MATCH(E246,$C$2:$C$2069,1)-1):INDEX($D$2:$D$2069,MATCH(E246,$C$2:$C$2069,1)+1),INDEX($C$2:$C$2069,MATCH(E246,$C$2:$C$2069,1)-1):INDEX($C$2:$C$2069,MATCH(E246,$C$2:$C$2069,1)+1))</f>
        <v>#DIV/0!</v>
      </c>
      <c r="G246" s="112">
        <v>321.5</v>
      </c>
      <c r="H246" s="114" t="e">
        <f>FORECAST(G246,INDEX($F$2:$F$2069,MATCH(G246,$E$2:$E$2069,1)-1):INDEX($F$2:$F$2069,MATCH(G246,$E$2:$E$2069,1)+1),INDEX($E$2:$E$2069,MATCH(G246,$E$2:$E$2069,1)-1):INDEX($E$2:$E$2069,MATCH(G246,$E$2:$E$2069,1)+1))</f>
        <v>#DIV/0!</v>
      </c>
      <c r="K246" s="112" t="e">
        <f t="shared" si="3"/>
        <v>#DIV/0!</v>
      </c>
    </row>
    <row r="247" spans="1:11" x14ac:dyDescent="0.2">
      <c r="A247">
        <v>284.29199999999997</v>
      </c>
      <c r="B247"/>
      <c r="C247" s="112">
        <v>224.29999999999899</v>
      </c>
      <c r="D247" s="112" t="e">
        <f>FORECAST(C247,INDEX($B$2:$B$2069,MATCH(C247,$A$2:$A$2069,1)-1):INDEX($B$2:$B$2069,MATCH(C247,$A$2:$A$2069,1)+1),INDEX($A$2:$A$2069,MATCH(C247,$A$2:$A$2069,1)-1):INDEX($A$2:$A$2069,MATCH(C247,$A$2:$A$2069,1)+1))</f>
        <v>#DIV/0!</v>
      </c>
      <c r="E247" s="113">
        <v>248.799999999997</v>
      </c>
      <c r="F247" s="112" t="e">
        <f>FORECAST(E247,INDEX($D$2:$D$2069,MATCH(E247,$C$2:$C$2069,1)-1):INDEX($D$2:$D$2069,MATCH(E247,$C$2:$C$2069,1)+1),INDEX($C$2:$C$2069,MATCH(E247,$C$2:$C$2069,1)-1):INDEX($C$2:$C$2069,MATCH(E247,$C$2:$C$2069,1)+1))</f>
        <v>#DIV/0!</v>
      </c>
      <c r="G247" s="112">
        <v>322</v>
      </c>
      <c r="H247" s="114" t="e">
        <f>FORECAST(G247,INDEX($F$2:$F$2069,MATCH(G247,$E$2:$E$2069,1)-1):INDEX($F$2:$F$2069,MATCH(G247,$E$2:$E$2069,1)+1),INDEX($E$2:$E$2069,MATCH(G247,$E$2:$E$2069,1)-1):INDEX($E$2:$E$2069,MATCH(G247,$E$2:$E$2069,1)+1))</f>
        <v>#DIV/0!</v>
      </c>
      <c r="K247" s="112" t="e">
        <f t="shared" si="3"/>
        <v>#DIV/0!</v>
      </c>
    </row>
    <row r="248" spans="1:11" x14ac:dyDescent="0.2">
      <c r="A248">
        <v>284.64400000000001</v>
      </c>
      <c r="B248"/>
      <c r="C248" s="112">
        <v>224.39999999999901</v>
      </c>
      <c r="D248" s="112" t="e">
        <f>FORECAST(C248,INDEX($B$2:$B$2069,MATCH(C248,$A$2:$A$2069,1)-1):INDEX($B$2:$B$2069,MATCH(C248,$A$2:$A$2069,1)+1),INDEX($A$2:$A$2069,MATCH(C248,$A$2:$A$2069,1)-1):INDEX($A$2:$A$2069,MATCH(C248,$A$2:$A$2069,1)+1))</f>
        <v>#DIV/0!</v>
      </c>
      <c r="E248" s="113">
        <v>248.99999999999699</v>
      </c>
      <c r="F248" s="112" t="e">
        <f>FORECAST(E248,INDEX($D$2:$D$2069,MATCH(E248,$C$2:$C$2069,1)-1):INDEX($D$2:$D$2069,MATCH(E248,$C$2:$C$2069,1)+1),INDEX($C$2:$C$2069,MATCH(E248,$C$2:$C$2069,1)-1):INDEX($C$2:$C$2069,MATCH(E248,$C$2:$C$2069,1)+1))</f>
        <v>#DIV/0!</v>
      </c>
      <c r="G248" s="112">
        <v>322.5</v>
      </c>
      <c r="H248" s="114" t="e">
        <f>FORECAST(G248,INDEX($F$2:$F$2069,MATCH(G248,$E$2:$E$2069,1)-1):INDEX($F$2:$F$2069,MATCH(G248,$E$2:$E$2069,1)+1),INDEX($E$2:$E$2069,MATCH(G248,$E$2:$E$2069,1)-1):INDEX($E$2:$E$2069,MATCH(G248,$E$2:$E$2069,1)+1))</f>
        <v>#DIV/0!</v>
      </c>
      <c r="K248" s="112" t="e">
        <f t="shared" si="3"/>
        <v>#DIV/0!</v>
      </c>
    </row>
    <row r="249" spans="1:11" x14ac:dyDescent="0.2">
      <c r="A249">
        <v>284.99599999999998</v>
      </c>
      <c r="B249"/>
      <c r="C249" s="112">
        <v>224.49999999999901</v>
      </c>
      <c r="D249" s="112" t="e">
        <f>FORECAST(C249,INDEX($B$2:$B$2069,MATCH(C249,$A$2:$A$2069,1)-1):INDEX($B$2:$B$2069,MATCH(C249,$A$2:$A$2069,1)+1),INDEX($A$2:$A$2069,MATCH(C249,$A$2:$A$2069,1)-1):INDEX($A$2:$A$2069,MATCH(C249,$A$2:$A$2069,1)+1))</f>
        <v>#DIV/0!</v>
      </c>
      <c r="E249" s="113">
        <v>249.199999999997</v>
      </c>
      <c r="F249" s="112" t="e">
        <f>FORECAST(E249,INDEX($D$2:$D$2069,MATCH(E249,$C$2:$C$2069,1)-1):INDEX($D$2:$D$2069,MATCH(E249,$C$2:$C$2069,1)+1),INDEX($C$2:$C$2069,MATCH(E249,$C$2:$C$2069,1)-1):INDEX($C$2:$C$2069,MATCH(E249,$C$2:$C$2069,1)+1))</f>
        <v>#DIV/0!</v>
      </c>
      <c r="G249" s="112">
        <v>323</v>
      </c>
      <c r="H249" s="114" t="e">
        <f>FORECAST(G249,INDEX($F$2:$F$2069,MATCH(G249,$E$2:$E$2069,1)-1):INDEX($F$2:$F$2069,MATCH(G249,$E$2:$E$2069,1)+1),INDEX($E$2:$E$2069,MATCH(G249,$E$2:$E$2069,1)-1):INDEX($E$2:$E$2069,MATCH(G249,$E$2:$E$2069,1)+1))</f>
        <v>#DIV/0!</v>
      </c>
      <c r="K249" s="112" t="e">
        <f t="shared" si="3"/>
        <v>#DIV/0!</v>
      </c>
    </row>
    <row r="250" spans="1:11" x14ac:dyDescent="0.2">
      <c r="A250">
        <v>285.34800000000001</v>
      </c>
      <c r="B250"/>
      <c r="C250" s="112">
        <v>224.599999999999</v>
      </c>
      <c r="D250" s="112" t="e">
        <f>FORECAST(C250,INDEX($B$2:$B$2069,MATCH(C250,$A$2:$A$2069,1)-1):INDEX($B$2:$B$2069,MATCH(C250,$A$2:$A$2069,1)+1),INDEX($A$2:$A$2069,MATCH(C250,$A$2:$A$2069,1)-1):INDEX($A$2:$A$2069,MATCH(C250,$A$2:$A$2069,1)+1))</f>
        <v>#DIV/0!</v>
      </c>
      <c r="E250" s="113">
        <v>249.39999999999699</v>
      </c>
      <c r="F250" s="112" t="e">
        <f>FORECAST(E250,INDEX($D$2:$D$2069,MATCH(E250,$C$2:$C$2069,1)-1):INDEX($D$2:$D$2069,MATCH(E250,$C$2:$C$2069,1)+1),INDEX($C$2:$C$2069,MATCH(E250,$C$2:$C$2069,1)-1):INDEX($C$2:$C$2069,MATCH(E250,$C$2:$C$2069,1)+1))</f>
        <v>#DIV/0!</v>
      </c>
      <c r="G250" s="112">
        <v>323.5</v>
      </c>
      <c r="H250" s="114" t="e">
        <f>FORECAST(G250,INDEX($F$2:$F$2069,MATCH(G250,$E$2:$E$2069,1)-1):INDEX($F$2:$F$2069,MATCH(G250,$E$2:$E$2069,1)+1),INDEX($E$2:$E$2069,MATCH(G250,$E$2:$E$2069,1)-1):INDEX($E$2:$E$2069,MATCH(G250,$E$2:$E$2069,1)+1))</f>
        <v>#DIV/0!</v>
      </c>
      <c r="K250" s="112" t="e">
        <f t="shared" si="3"/>
        <v>#DIV/0!</v>
      </c>
    </row>
    <row r="251" spans="1:11" x14ac:dyDescent="0.2">
      <c r="A251">
        <v>285.7</v>
      </c>
      <c r="B251"/>
      <c r="C251" s="112">
        <v>224.69999999999899</v>
      </c>
      <c r="D251" s="112" t="e">
        <f>FORECAST(C251,INDEX($B$2:$B$2069,MATCH(C251,$A$2:$A$2069,1)-1):INDEX($B$2:$B$2069,MATCH(C251,$A$2:$A$2069,1)+1),INDEX($A$2:$A$2069,MATCH(C251,$A$2:$A$2069,1)-1):INDEX($A$2:$A$2069,MATCH(C251,$A$2:$A$2069,1)+1))</f>
        <v>#DIV/0!</v>
      </c>
      <c r="E251" s="113">
        <v>249.59999999999701</v>
      </c>
      <c r="F251" s="112" t="e">
        <f>FORECAST(E251,INDEX($D$2:$D$2069,MATCH(E251,$C$2:$C$2069,1)-1):INDEX($D$2:$D$2069,MATCH(E251,$C$2:$C$2069,1)+1),INDEX($C$2:$C$2069,MATCH(E251,$C$2:$C$2069,1)-1):INDEX($C$2:$C$2069,MATCH(E251,$C$2:$C$2069,1)+1))</f>
        <v>#DIV/0!</v>
      </c>
      <c r="G251" s="112">
        <v>324</v>
      </c>
      <c r="H251" s="114" t="e">
        <f>FORECAST(G251,INDEX($F$2:$F$2069,MATCH(G251,$E$2:$E$2069,1)-1):INDEX($F$2:$F$2069,MATCH(G251,$E$2:$E$2069,1)+1),INDEX($E$2:$E$2069,MATCH(G251,$E$2:$E$2069,1)-1):INDEX($E$2:$E$2069,MATCH(G251,$E$2:$E$2069,1)+1))</f>
        <v>#DIV/0!</v>
      </c>
      <c r="K251" s="112" t="e">
        <f t="shared" si="3"/>
        <v>#DIV/0!</v>
      </c>
    </row>
    <row r="252" spans="1:11" x14ac:dyDescent="0.2">
      <c r="A252">
        <v>286.05099999999999</v>
      </c>
      <c r="B252"/>
      <c r="C252" s="112">
        <v>224.79999999999899</v>
      </c>
      <c r="D252" s="112" t="e">
        <f>FORECAST(C252,INDEX($B$2:$B$2069,MATCH(C252,$A$2:$A$2069,1)-1):INDEX($B$2:$B$2069,MATCH(C252,$A$2:$A$2069,1)+1),INDEX($A$2:$A$2069,MATCH(C252,$A$2:$A$2069,1)-1):INDEX($A$2:$A$2069,MATCH(C252,$A$2:$A$2069,1)+1))</f>
        <v>#DIV/0!</v>
      </c>
      <c r="E252" s="113">
        <v>249.799999999997</v>
      </c>
      <c r="F252" s="112" t="e">
        <f>FORECAST(E252,INDEX($D$2:$D$2069,MATCH(E252,$C$2:$C$2069,1)-1):INDEX($D$2:$D$2069,MATCH(E252,$C$2:$C$2069,1)+1),INDEX($C$2:$C$2069,MATCH(E252,$C$2:$C$2069,1)-1):INDEX($C$2:$C$2069,MATCH(E252,$C$2:$C$2069,1)+1))</f>
        <v>#DIV/0!</v>
      </c>
      <c r="G252" s="112">
        <v>324.5</v>
      </c>
      <c r="H252" s="114" t="e">
        <f>FORECAST(G252,INDEX($F$2:$F$2069,MATCH(G252,$E$2:$E$2069,1)-1):INDEX($F$2:$F$2069,MATCH(G252,$E$2:$E$2069,1)+1),INDEX($E$2:$E$2069,MATCH(G252,$E$2:$E$2069,1)-1):INDEX($E$2:$E$2069,MATCH(G252,$E$2:$E$2069,1)+1))</f>
        <v>#DIV/0!</v>
      </c>
      <c r="K252" s="112" t="e">
        <f t="shared" si="3"/>
        <v>#DIV/0!</v>
      </c>
    </row>
    <row r="253" spans="1:11" x14ac:dyDescent="0.2">
      <c r="A253">
        <v>286.40300000000002</v>
      </c>
      <c r="B253"/>
      <c r="C253" s="112">
        <v>224.89999999999901</v>
      </c>
      <c r="D253" s="112" t="e">
        <f>FORECAST(C253,INDEX($B$2:$B$2069,MATCH(C253,$A$2:$A$2069,1)-1):INDEX($B$2:$B$2069,MATCH(C253,$A$2:$A$2069,1)+1),INDEX($A$2:$A$2069,MATCH(C253,$A$2:$A$2069,1)-1):INDEX($A$2:$A$2069,MATCH(C253,$A$2:$A$2069,1)+1))</f>
        <v>#DIV/0!</v>
      </c>
      <c r="E253" s="113">
        <v>249.99999999999699</v>
      </c>
      <c r="F253" s="112" t="e">
        <f>FORECAST(E253,INDEX($D$2:$D$2069,MATCH(E253,$C$2:$C$2069,1)-1):INDEX($D$2:$D$2069,MATCH(E253,$C$2:$C$2069,1)+1),INDEX($C$2:$C$2069,MATCH(E253,$C$2:$C$2069,1)-1):INDEX($C$2:$C$2069,MATCH(E253,$C$2:$C$2069,1)+1))</f>
        <v>#DIV/0!</v>
      </c>
      <c r="G253" s="112">
        <v>325</v>
      </c>
      <c r="H253" s="114" t="e">
        <f>FORECAST(G253,INDEX($F$2:$F$2069,MATCH(G253,$E$2:$E$2069,1)-1):INDEX($F$2:$F$2069,MATCH(G253,$E$2:$E$2069,1)+1),INDEX($E$2:$E$2069,MATCH(G253,$E$2:$E$2069,1)-1):INDEX($E$2:$E$2069,MATCH(G253,$E$2:$E$2069,1)+1))</f>
        <v>#DIV/0!</v>
      </c>
      <c r="K253" s="112" t="e">
        <f t="shared" si="3"/>
        <v>#DIV/0!</v>
      </c>
    </row>
    <row r="254" spans="1:11" x14ac:dyDescent="0.2">
      <c r="A254">
        <v>286.75400000000002</v>
      </c>
      <c r="B254"/>
      <c r="C254" s="112">
        <v>224.99999999999901</v>
      </c>
      <c r="D254" s="112" t="e">
        <f>FORECAST(C254,INDEX($B$2:$B$2069,MATCH(C254,$A$2:$A$2069,1)-1):INDEX($B$2:$B$2069,MATCH(C254,$A$2:$A$2069,1)+1),INDEX($A$2:$A$2069,MATCH(C254,$A$2:$A$2069,1)-1):INDEX($A$2:$A$2069,MATCH(C254,$A$2:$A$2069,1)+1))</f>
        <v>#DIV/0!</v>
      </c>
      <c r="E254" s="113">
        <v>250.199999999997</v>
      </c>
      <c r="F254" s="112" t="e">
        <f>FORECAST(E254,INDEX($D$2:$D$2069,MATCH(E254,$C$2:$C$2069,1)-1):INDEX($D$2:$D$2069,MATCH(E254,$C$2:$C$2069,1)+1),INDEX($C$2:$C$2069,MATCH(E254,$C$2:$C$2069,1)-1):INDEX($C$2:$C$2069,MATCH(E254,$C$2:$C$2069,1)+1))</f>
        <v>#DIV/0!</v>
      </c>
      <c r="G254" s="112">
        <v>325.5</v>
      </c>
      <c r="H254" s="114" t="e">
        <f>FORECAST(G254,INDEX($F$2:$F$2069,MATCH(G254,$E$2:$E$2069,1)-1):INDEX($F$2:$F$2069,MATCH(G254,$E$2:$E$2069,1)+1),INDEX($E$2:$E$2069,MATCH(G254,$E$2:$E$2069,1)-1):INDEX($E$2:$E$2069,MATCH(G254,$E$2:$E$2069,1)+1))</f>
        <v>#DIV/0!</v>
      </c>
      <c r="K254" s="112" t="e">
        <f t="shared" si="3"/>
        <v>#DIV/0!</v>
      </c>
    </row>
    <row r="255" spans="1:11" x14ac:dyDescent="0.2">
      <c r="A255">
        <v>287.10599999999999</v>
      </c>
      <c r="B255"/>
      <c r="C255" s="112">
        <v>225.099999999999</v>
      </c>
      <c r="D255" s="112" t="e">
        <f>FORECAST(C255,INDEX($B$2:$B$2069,MATCH(C255,$A$2:$A$2069,1)-1):INDEX($B$2:$B$2069,MATCH(C255,$A$2:$A$2069,1)+1),INDEX($A$2:$A$2069,MATCH(C255,$A$2:$A$2069,1)-1):INDEX($A$2:$A$2069,MATCH(C255,$A$2:$A$2069,1)+1))</f>
        <v>#DIV/0!</v>
      </c>
      <c r="E255" s="113">
        <v>250.39999999999699</v>
      </c>
      <c r="F255" s="112" t="e">
        <f>FORECAST(E255,INDEX($D$2:$D$2069,MATCH(E255,$C$2:$C$2069,1)-1):INDEX($D$2:$D$2069,MATCH(E255,$C$2:$C$2069,1)+1),INDEX($C$2:$C$2069,MATCH(E255,$C$2:$C$2069,1)-1):INDEX($C$2:$C$2069,MATCH(E255,$C$2:$C$2069,1)+1))</f>
        <v>#DIV/0!</v>
      </c>
      <c r="G255" s="112">
        <v>326</v>
      </c>
      <c r="H255" s="114" t="e">
        <f>FORECAST(G255,INDEX($F$2:$F$2069,MATCH(G255,$E$2:$E$2069,1)-1):INDEX($F$2:$F$2069,MATCH(G255,$E$2:$E$2069,1)+1),INDEX($E$2:$E$2069,MATCH(G255,$E$2:$E$2069,1)-1):INDEX($E$2:$E$2069,MATCH(G255,$E$2:$E$2069,1)+1))</f>
        <v>#DIV/0!</v>
      </c>
      <c r="K255" s="112" t="e">
        <f t="shared" si="3"/>
        <v>#DIV/0!</v>
      </c>
    </row>
    <row r="256" spans="1:11" x14ac:dyDescent="0.2">
      <c r="A256">
        <v>287.45699999999999</v>
      </c>
      <c r="B256"/>
      <c r="C256" s="112">
        <v>225.19999999999899</v>
      </c>
      <c r="D256" s="112" t="e">
        <f>FORECAST(C256,INDEX($B$2:$B$2069,MATCH(C256,$A$2:$A$2069,1)-1):INDEX($B$2:$B$2069,MATCH(C256,$A$2:$A$2069,1)+1),INDEX($A$2:$A$2069,MATCH(C256,$A$2:$A$2069,1)-1):INDEX($A$2:$A$2069,MATCH(C256,$A$2:$A$2069,1)+1))</f>
        <v>#DIV/0!</v>
      </c>
      <c r="E256" s="113">
        <v>250.59999999999701</v>
      </c>
      <c r="F256" s="112" t="e">
        <f>FORECAST(E256,INDEX($D$2:$D$2069,MATCH(E256,$C$2:$C$2069,1)-1):INDEX($D$2:$D$2069,MATCH(E256,$C$2:$C$2069,1)+1),INDEX($C$2:$C$2069,MATCH(E256,$C$2:$C$2069,1)-1):INDEX($C$2:$C$2069,MATCH(E256,$C$2:$C$2069,1)+1))</f>
        <v>#DIV/0!</v>
      </c>
      <c r="G256" s="112">
        <v>326.5</v>
      </c>
      <c r="H256" s="114" t="e">
        <f>FORECAST(G256,INDEX($F$2:$F$2069,MATCH(G256,$E$2:$E$2069,1)-1):INDEX($F$2:$F$2069,MATCH(G256,$E$2:$E$2069,1)+1),INDEX($E$2:$E$2069,MATCH(G256,$E$2:$E$2069,1)-1):INDEX($E$2:$E$2069,MATCH(G256,$E$2:$E$2069,1)+1))</f>
        <v>#DIV/0!</v>
      </c>
      <c r="K256" s="112" t="e">
        <f t="shared" si="3"/>
        <v>#DIV/0!</v>
      </c>
    </row>
    <row r="257" spans="1:11" x14ac:dyDescent="0.2">
      <c r="A257">
        <v>287.80799999999999</v>
      </c>
      <c r="B257"/>
      <c r="C257" s="112">
        <v>225.29999999999899</v>
      </c>
      <c r="D257" s="112" t="e">
        <f>FORECAST(C257,INDEX($B$2:$B$2069,MATCH(C257,$A$2:$A$2069,1)-1):INDEX($B$2:$B$2069,MATCH(C257,$A$2:$A$2069,1)+1),INDEX($A$2:$A$2069,MATCH(C257,$A$2:$A$2069,1)-1):INDEX($A$2:$A$2069,MATCH(C257,$A$2:$A$2069,1)+1))</f>
        <v>#DIV/0!</v>
      </c>
      <c r="E257" s="113">
        <v>250.799999999997</v>
      </c>
      <c r="F257" s="112" t="e">
        <f>FORECAST(E257,INDEX($D$2:$D$2069,MATCH(E257,$C$2:$C$2069,1)-1):INDEX($D$2:$D$2069,MATCH(E257,$C$2:$C$2069,1)+1),INDEX($C$2:$C$2069,MATCH(E257,$C$2:$C$2069,1)-1):INDEX($C$2:$C$2069,MATCH(E257,$C$2:$C$2069,1)+1))</f>
        <v>#DIV/0!</v>
      </c>
      <c r="G257" s="112">
        <v>327</v>
      </c>
      <c r="H257" s="114" t="e">
        <f>FORECAST(G257,INDEX($F$2:$F$2069,MATCH(G257,$E$2:$E$2069,1)-1):INDEX($F$2:$F$2069,MATCH(G257,$E$2:$E$2069,1)+1),INDEX($E$2:$E$2069,MATCH(G257,$E$2:$E$2069,1)-1):INDEX($E$2:$E$2069,MATCH(G257,$E$2:$E$2069,1)+1))</f>
        <v>#DIV/0!</v>
      </c>
      <c r="K257" s="112" t="e">
        <f t="shared" si="3"/>
        <v>#DIV/0!</v>
      </c>
    </row>
    <row r="258" spans="1:11" x14ac:dyDescent="0.2">
      <c r="A258">
        <v>288.15899999999999</v>
      </c>
      <c r="B258"/>
      <c r="C258" s="112">
        <v>225.39999999999901</v>
      </c>
      <c r="D258" s="112" t="e">
        <f>FORECAST(C258,INDEX($B$2:$B$2069,MATCH(C258,$A$2:$A$2069,1)-1):INDEX($B$2:$B$2069,MATCH(C258,$A$2:$A$2069,1)+1),INDEX($A$2:$A$2069,MATCH(C258,$A$2:$A$2069,1)-1):INDEX($A$2:$A$2069,MATCH(C258,$A$2:$A$2069,1)+1))</f>
        <v>#DIV/0!</v>
      </c>
      <c r="E258" s="113">
        <v>250.99999999999699</v>
      </c>
      <c r="F258" s="112" t="e">
        <f>FORECAST(E258,INDEX($D$2:$D$2069,MATCH(E258,$C$2:$C$2069,1)-1):INDEX($D$2:$D$2069,MATCH(E258,$C$2:$C$2069,1)+1),INDEX($C$2:$C$2069,MATCH(E258,$C$2:$C$2069,1)-1):INDEX($C$2:$C$2069,MATCH(E258,$C$2:$C$2069,1)+1))</f>
        <v>#DIV/0!</v>
      </c>
      <c r="G258" s="112">
        <v>327.5</v>
      </c>
      <c r="H258" s="114" t="e">
        <f>FORECAST(G258,INDEX($F$2:$F$2069,MATCH(G258,$E$2:$E$2069,1)-1):INDEX($F$2:$F$2069,MATCH(G258,$E$2:$E$2069,1)+1),INDEX($E$2:$E$2069,MATCH(G258,$E$2:$E$2069,1)-1):INDEX($E$2:$E$2069,MATCH(G258,$E$2:$E$2069,1)+1))</f>
        <v>#DIV/0!</v>
      </c>
      <c r="K258" s="112" t="e">
        <f t="shared" ref="K258:K321" si="4">J258/$K$1</f>
        <v>#DIV/0!</v>
      </c>
    </row>
    <row r="259" spans="1:11" x14ac:dyDescent="0.2">
      <c r="A259">
        <v>288.51</v>
      </c>
      <c r="B259"/>
      <c r="C259" s="112">
        <v>225.49999999999901</v>
      </c>
      <c r="D259" s="112" t="e">
        <f>FORECAST(C259,INDEX($B$2:$B$2069,MATCH(C259,$A$2:$A$2069,1)-1):INDEX($B$2:$B$2069,MATCH(C259,$A$2:$A$2069,1)+1),INDEX($A$2:$A$2069,MATCH(C259,$A$2:$A$2069,1)-1):INDEX($A$2:$A$2069,MATCH(C259,$A$2:$A$2069,1)+1))</f>
        <v>#DIV/0!</v>
      </c>
      <c r="E259" s="113">
        <v>251.199999999997</v>
      </c>
      <c r="F259" s="112" t="e">
        <f>FORECAST(E259,INDEX($D$2:$D$2069,MATCH(E259,$C$2:$C$2069,1)-1):INDEX($D$2:$D$2069,MATCH(E259,$C$2:$C$2069,1)+1),INDEX($C$2:$C$2069,MATCH(E259,$C$2:$C$2069,1)-1):INDEX($C$2:$C$2069,MATCH(E259,$C$2:$C$2069,1)+1))</f>
        <v>#DIV/0!</v>
      </c>
      <c r="G259" s="112">
        <v>328</v>
      </c>
      <c r="H259" s="114" t="e">
        <f>FORECAST(G259,INDEX($F$2:$F$2069,MATCH(G259,$E$2:$E$2069,1)-1):INDEX($F$2:$F$2069,MATCH(G259,$E$2:$E$2069,1)+1),INDEX($E$2:$E$2069,MATCH(G259,$E$2:$E$2069,1)-1):INDEX($E$2:$E$2069,MATCH(G259,$E$2:$E$2069,1)+1))</f>
        <v>#DIV/0!</v>
      </c>
      <c r="K259" s="112" t="e">
        <f t="shared" si="4"/>
        <v>#DIV/0!</v>
      </c>
    </row>
    <row r="260" spans="1:11" x14ac:dyDescent="0.2">
      <c r="A260">
        <v>288.86099999999999</v>
      </c>
      <c r="B260"/>
      <c r="C260" s="112">
        <v>225.599999999998</v>
      </c>
      <c r="D260" s="112" t="e">
        <f>FORECAST(C260,INDEX($B$2:$B$2069,MATCH(C260,$A$2:$A$2069,1)-1):INDEX($B$2:$B$2069,MATCH(C260,$A$2:$A$2069,1)+1),INDEX($A$2:$A$2069,MATCH(C260,$A$2:$A$2069,1)-1):INDEX($A$2:$A$2069,MATCH(C260,$A$2:$A$2069,1)+1))</f>
        <v>#DIV/0!</v>
      </c>
      <c r="E260" s="113">
        <v>251.39999999999699</v>
      </c>
      <c r="F260" s="112" t="e">
        <f>FORECAST(E260,INDEX($D$2:$D$2069,MATCH(E260,$C$2:$C$2069,1)-1):INDEX($D$2:$D$2069,MATCH(E260,$C$2:$C$2069,1)+1),INDEX($C$2:$C$2069,MATCH(E260,$C$2:$C$2069,1)-1):INDEX($C$2:$C$2069,MATCH(E260,$C$2:$C$2069,1)+1))</f>
        <v>#DIV/0!</v>
      </c>
      <c r="G260" s="112">
        <v>328.5</v>
      </c>
      <c r="H260" s="114" t="e">
        <f>FORECAST(G260,INDEX($F$2:$F$2069,MATCH(G260,$E$2:$E$2069,1)-1):INDEX($F$2:$F$2069,MATCH(G260,$E$2:$E$2069,1)+1),INDEX($E$2:$E$2069,MATCH(G260,$E$2:$E$2069,1)-1):INDEX($E$2:$E$2069,MATCH(G260,$E$2:$E$2069,1)+1))</f>
        <v>#DIV/0!</v>
      </c>
      <c r="K260" s="112" t="e">
        <f t="shared" si="4"/>
        <v>#DIV/0!</v>
      </c>
    </row>
    <row r="261" spans="1:11" x14ac:dyDescent="0.2">
      <c r="A261">
        <v>289.21199999999999</v>
      </c>
      <c r="B261"/>
      <c r="C261" s="112">
        <v>225.69999999999899</v>
      </c>
      <c r="D261" s="112" t="e">
        <f>FORECAST(C261,INDEX($B$2:$B$2069,MATCH(C261,$A$2:$A$2069,1)-1):INDEX($B$2:$B$2069,MATCH(C261,$A$2:$A$2069,1)+1),INDEX($A$2:$A$2069,MATCH(C261,$A$2:$A$2069,1)-1):INDEX($A$2:$A$2069,MATCH(C261,$A$2:$A$2069,1)+1))</f>
        <v>#DIV/0!</v>
      </c>
      <c r="E261" s="113">
        <v>251.59999999999701</v>
      </c>
      <c r="F261" s="112" t="e">
        <f>FORECAST(E261,INDEX($D$2:$D$2069,MATCH(E261,$C$2:$C$2069,1)-1):INDEX($D$2:$D$2069,MATCH(E261,$C$2:$C$2069,1)+1),INDEX($C$2:$C$2069,MATCH(E261,$C$2:$C$2069,1)-1):INDEX($C$2:$C$2069,MATCH(E261,$C$2:$C$2069,1)+1))</f>
        <v>#DIV/0!</v>
      </c>
      <c r="G261" s="112">
        <v>329</v>
      </c>
      <c r="H261" s="114" t="e">
        <f>FORECAST(G261,INDEX($F$2:$F$2069,MATCH(G261,$E$2:$E$2069,1)-1):INDEX($F$2:$F$2069,MATCH(G261,$E$2:$E$2069,1)+1),INDEX($E$2:$E$2069,MATCH(G261,$E$2:$E$2069,1)-1):INDEX($E$2:$E$2069,MATCH(G261,$E$2:$E$2069,1)+1))</f>
        <v>#DIV/0!</v>
      </c>
      <c r="K261" s="112" t="e">
        <f t="shared" si="4"/>
        <v>#DIV/0!</v>
      </c>
    </row>
    <row r="262" spans="1:11" x14ac:dyDescent="0.2">
      <c r="A262">
        <v>289.56299999999999</v>
      </c>
      <c r="B262"/>
      <c r="C262" s="112">
        <v>225.79999999999899</v>
      </c>
      <c r="D262" s="112" t="e">
        <f>FORECAST(C262,INDEX($B$2:$B$2069,MATCH(C262,$A$2:$A$2069,1)-1):INDEX($B$2:$B$2069,MATCH(C262,$A$2:$A$2069,1)+1),INDEX($A$2:$A$2069,MATCH(C262,$A$2:$A$2069,1)-1):INDEX($A$2:$A$2069,MATCH(C262,$A$2:$A$2069,1)+1))</f>
        <v>#DIV/0!</v>
      </c>
      <c r="E262" s="113">
        <v>251.799999999997</v>
      </c>
      <c r="F262" s="112" t="e">
        <f>FORECAST(E262,INDEX($D$2:$D$2069,MATCH(E262,$C$2:$C$2069,1)-1):INDEX($D$2:$D$2069,MATCH(E262,$C$2:$C$2069,1)+1),INDEX($C$2:$C$2069,MATCH(E262,$C$2:$C$2069,1)-1):INDEX($C$2:$C$2069,MATCH(E262,$C$2:$C$2069,1)+1))</f>
        <v>#DIV/0!</v>
      </c>
      <c r="G262" s="112">
        <v>329.5</v>
      </c>
      <c r="H262" s="114" t="e">
        <f>FORECAST(G262,INDEX($F$2:$F$2069,MATCH(G262,$E$2:$E$2069,1)-1):INDEX($F$2:$F$2069,MATCH(G262,$E$2:$E$2069,1)+1),INDEX($E$2:$E$2069,MATCH(G262,$E$2:$E$2069,1)-1):INDEX($E$2:$E$2069,MATCH(G262,$E$2:$E$2069,1)+1))</f>
        <v>#DIV/0!</v>
      </c>
      <c r="K262" s="112" t="e">
        <f t="shared" si="4"/>
        <v>#DIV/0!</v>
      </c>
    </row>
    <row r="263" spans="1:11" x14ac:dyDescent="0.2">
      <c r="A263">
        <v>289.91399999999999</v>
      </c>
      <c r="B263"/>
      <c r="C263" s="112">
        <v>225.89999999999799</v>
      </c>
      <c r="D263" s="112" t="e">
        <f>FORECAST(C263,INDEX($B$2:$B$2069,MATCH(C263,$A$2:$A$2069,1)-1):INDEX($B$2:$B$2069,MATCH(C263,$A$2:$A$2069,1)+1),INDEX($A$2:$A$2069,MATCH(C263,$A$2:$A$2069,1)-1):INDEX($A$2:$A$2069,MATCH(C263,$A$2:$A$2069,1)+1))</f>
        <v>#DIV/0!</v>
      </c>
      <c r="E263" s="113">
        <v>251.99999999999699</v>
      </c>
      <c r="F263" s="112" t="e">
        <f>FORECAST(E263,INDEX($D$2:$D$2069,MATCH(E263,$C$2:$C$2069,1)-1):INDEX($D$2:$D$2069,MATCH(E263,$C$2:$C$2069,1)+1),INDEX($C$2:$C$2069,MATCH(E263,$C$2:$C$2069,1)-1):INDEX($C$2:$C$2069,MATCH(E263,$C$2:$C$2069,1)+1))</f>
        <v>#DIV/0!</v>
      </c>
      <c r="G263" s="112">
        <v>330</v>
      </c>
      <c r="H263" s="114" t="e">
        <f>FORECAST(G263,INDEX($F$2:$F$2069,MATCH(G263,$E$2:$E$2069,1)-1):INDEX($F$2:$F$2069,MATCH(G263,$E$2:$E$2069,1)+1),INDEX($E$2:$E$2069,MATCH(G263,$E$2:$E$2069,1)-1):INDEX($E$2:$E$2069,MATCH(G263,$E$2:$E$2069,1)+1))</f>
        <v>#DIV/0!</v>
      </c>
      <c r="K263" s="112" t="e">
        <f t="shared" si="4"/>
        <v>#DIV/0!</v>
      </c>
    </row>
    <row r="264" spans="1:11" x14ac:dyDescent="0.2">
      <c r="A264">
        <v>290.26400000000001</v>
      </c>
      <c r="B264"/>
      <c r="C264" s="112">
        <v>225.99999999999801</v>
      </c>
      <c r="D264" s="112" t="e">
        <f>FORECAST(C264,INDEX($B$2:$B$2069,MATCH(C264,$A$2:$A$2069,1)-1):INDEX($B$2:$B$2069,MATCH(C264,$A$2:$A$2069,1)+1),INDEX($A$2:$A$2069,MATCH(C264,$A$2:$A$2069,1)-1):INDEX($A$2:$A$2069,MATCH(C264,$A$2:$A$2069,1)+1))</f>
        <v>#DIV/0!</v>
      </c>
      <c r="E264" s="113">
        <v>252.199999999997</v>
      </c>
      <c r="F264" s="112" t="e">
        <f>FORECAST(E264,INDEX($D$2:$D$2069,MATCH(E264,$C$2:$C$2069,1)-1):INDEX($D$2:$D$2069,MATCH(E264,$C$2:$C$2069,1)+1),INDEX($C$2:$C$2069,MATCH(E264,$C$2:$C$2069,1)-1):INDEX($C$2:$C$2069,MATCH(E264,$C$2:$C$2069,1)+1))</f>
        <v>#DIV/0!</v>
      </c>
      <c r="G264" s="112">
        <v>330.5</v>
      </c>
      <c r="H264" s="114" t="e">
        <f>FORECAST(G264,INDEX($F$2:$F$2069,MATCH(G264,$E$2:$E$2069,1)-1):INDEX($F$2:$F$2069,MATCH(G264,$E$2:$E$2069,1)+1),INDEX($E$2:$E$2069,MATCH(G264,$E$2:$E$2069,1)-1):INDEX($E$2:$E$2069,MATCH(G264,$E$2:$E$2069,1)+1))</f>
        <v>#DIV/0!</v>
      </c>
      <c r="K264" s="112" t="e">
        <f t="shared" si="4"/>
        <v>#DIV/0!</v>
      </c>
    </row>
    <row r="265" spans="1:11" x14ac:dyDescent="0.2">
      <c r="A265">
        <v>290.61500000000001</v>
      </c>
      <c r="B265"/>
      <c r="C265" s="112">
        <v>226.099999999998</v>
      </c>
      <c r="D265" s="112" t="e">
        <f>FORECAST(C265,INDEX($B$2:$B$2069,MATCH(C265,$A$2:$A$2069,1)-1):INDEX($B$2:$B$2069,MATCH(C265,$A$2:$A$2069,1)+1),INDEX($A$2:$A$2069,MATCH(C265,$A$2:$A$2069,1)-1):INDEX($A$2:$A$2069,MATCH(C265,$A$2:$A$2069,1)+1))</f>
        <v>#DIV/0!</v>
      </c>
      <c r="E265" s="113">
        <v>252.39999999999699</v>
      </c>
      <c r="F265" s="112" t="e">
        <f>FORECAST(E265,INDEX($D$2:$D$2069,MATCH(E265,$C$2:$C$2069,1)-1):INDEX($D$2:$D$2069,MATCH(E265,$C$2:$C$2069,1)+1),INDEX($C$2:$C$2069,MATCH(E265,$C$2:$C$2069,1)-1):INDEX($C$2:$C$2069,MATCH(E265,$C$2:$C$2069,1)+1))</f>
        <v>#DIV/0!</v>
      </c>
      <c r="G265" s="112">
        <v>331</v>
      </c>
      <c r="H265" s="114" t="e">
        <f>FORECAST(G265,INDEX($F$2:$F$2069,MATCH(G265,$E$2:$E$2069,1)-1):INDEX($F$2:$F$2069,MATCH(G265,$E$2:$E$2069,1)+1),INDEX($E$2:$E$2069,MATCH(G265,$E$2:$E$2069,1)-1):INDEX($E$2:$E$2069,MATCH(G265,$E$2:$E$2069,1)+1))</f>
        <v>#DIV/0!</v>
      </c>
      <c r="K265" s="112" t="e">
        <f t="shared" si="4"/>
        <v>#DIV/0!</v>
      </c>
    </row>
    <row r="266" spans="1:11" x14ac:dyDescent="0.2">
      <c r="A266">
        <v>290.96600000000001</v>
      </c>
      <c r="B266"/>
      <c r="C266" s="112">
        <v>226.19999999999899</v>
      </c>
      <c r="D266" s="112" t="e">
        <f>FORECAST(C266,INDEX($B$2:$B$2069,MATCH(C266,$A$2:$A$2069,1)-1):INDEX($B$2:$B$2069,MATCH(C266,$A$2:$A$2069,1)+1),INDEX($A$2:$A$2069,MATCH(C266,$A$2:$A$2069,1)-1):INDEX($A$2:$A$2069,MATCH(C266,$A$2:$A$2069,1)+1))</f>
        <v>#DIV/0!</v>
      </c>
      <c r="E266" s="113">
        <v>252.59999999999701</v>
      </c>
      <c r="F266" s="112" t="e">
        <f>FORECAST(E266,INDEX($D$2:$D$2069,MATCH(E266,$C$2:$C$2069,1)-1):INDEX($D$2:$D$2069,MATCH(E266,$C$2:$C$2069,1)+1),INDEX($C$2:$C$2069,MATCH(E266,$C$2:$C$2069,1)-1):INDEX($C$2:$C$2069,MATCH(E266,$C$2:$C$2069,1)+1))</f>
        <v>#DIV/0!</v>
      </c>
      <c r="G266" s="112">
        <v>331.5</v>
      </c>
      <c r="H266" s="114" t="e">
        <f>FORECAST(G266,INDEX($F$2:$F$2069,MATCH(G266,$E$2:$E$2069,1)-1):INDEX($F$2:$F$2069,MATCH(G266,$E$2:$E$2069,1)+1),INDEX($E$2:$E$2069,MATCH(G266,$E$2:$E$2069,1)-1):INDEX($E$2:$E$2069,MATCH(G266,$E$2:$E$2069,1)+1))</f>
        <v>#DIV/0!</v>
      </c>
      <c r="K266" s="112" t="e">
        <f t="shared" si="4"/>
        <v>#DIV/0!</v>
      </c>
    </row>
    <row r="267" spans="1:11" x14ac:dyDescent="0.2">
      <c r="A267">
        <v>291.31599999999997</v>
      </c>
      <c r="B267"/>
      <c r="C267" s="112">
        <v>226.29999999999899</v>
      </c>
      <c r="D267" s="112" t="e">
        <f>FORECAST(C267,INDEX($B$2:$B$2069,MATCH(C267,$A$2:$A$2069,1)-1):INDEX($B$2:$B$2069,MATCH(C267,$A$2:$A$2069,1)+1),INDEX($A$2:$A$2069,MATCH(C267,$A$2:$A$2069,1)-1):INDEX($A$2:$A$2069,MATCH(C267,$A$2:$A$2069,1)+1))</f>
        <v>#DIV/0!</v>
      </c>
      <c r="E267" s="113">
        <v>252.799999999997</v>
      </c>
      <c r="F267" s="112" t="e">
        <f>FORECAST(E267,INDEX($D$2:$D$2069,MATCH(E267,$C$2:$C$2069,1)-1):INDEX($D$2:$D$2069,MATCH(E267,$C$2:$C$2069,1)+1),INDEX($C$2:$C$2069,MATCH(E267,$C$2:$C$2069,1)-1):INDEX($C$2:$C$2069,MATCH(E267,$C$2:$C$2069,1)+1))</f>
        <v>#DIV/0!</v>
      </c>
      <c r="G267" s="112">
        <v>332</v>
      </c>
      <c r="H267" s="114" t="e">
        <f>FORECAST(G267,INDEX($F$2:$F$2069,MATCH(G267,$E$2:$E$2069,1)-1):INDEX($F$2:$F$2069,MATCH(G267,$E$2:$E$2069,1)+1),INDEX($E$2:$E$2069,MATCH(G267,$E$2:$E$2069,1)-1):INDEX($E$2:$E$2069,MATCH(G267,$E$2:$E$2069,1)+1))</f>
        <v>#DIV/0!</v>
      </c>
      <c r="K267" s="112" t="e">
        <f t="shared" si="4"/>
        <v>#DIV/0!</v>
      </c>
    </row>
    <row r="268" spans="1:11" x14ac:dyDescent="0.2">
      <c r="A268">
        <v>291.666</v>
      </c>
      <c r="B268"/>
      <c r="C268" s="112">
        <v>226.39999999999799</v>
      </c>
      <c r="D268" s="112" t="e">
        <f>FORECAST(C268,INDEX($B$2:$B$2069,MATCH(C268,$A$2:$A$2069,1)-1):INDEX($B$2:$B$2069,MATCH(C268,$A$2:$A$2069,1)+1),INDEX($A$2:$A$2069,MATCH(C268,$A$2:$A$2069,1)-1):INDEX($A$2:$A$2069,MATCH(C268,$A$2:$A$2069,1)+1))</f>
        <v>#DIV/0!</v>
      </c>
      <c r="E268" s="113">
        <v>252.99999999999699</v>
      </c>
      <c r="F268" s="112" t="e">
        <f>FORECAST(E268,INDEX($D$2:$D$2069,MATCH(E268,$C$2:$C$2069,1)-1):INDEX($D$2:$D$2069,MATCH(E268,$C$2:$C$2069,1)+1),INDEX($C$2:$C$2069,MATCH(E268,$C$2:$C$2069,1)-1):INDEX($C$2:$C$2069,MATCH(E268,$C$2:$C$2069,1)+1))</f>
        <v>#DIV/0!</v>
      </c>
      <c r="G268" s="112">
        <v>332.5</v>
      </c>
      <c r="H268" s="114" t="e">
        <f>FORECAST(G268,INDEX($F$2:$F$2069,MATCH(G268,$E$2:$E$2069,1)-1):INDEX($F$2:$F$2069,MATCH(G268,$E$2:$E$2069,1)+1),INDEX($E$2:$E$2069,MATCH(G268,$E$2:$E$2069,1)-1):INDEX($E$2:$E$2069,MATCH(G268,$E$2:$E$2069,1)+1))</f>
        <v>#DIV/0!</v>
      </c>
      <c r="K268" s="112" t="e">
        <f t="shared" si="4"/>
        <v>#DIV/0!</v>
      </c>
    </row>
    <row r="269" spans="1:11" x14ac:dyDescent="0.2">
      <c r="A269">
        <v>292.017</v>
      </c>
      <c r="B269"/>
      <c r="C269" s="112">
        <v>226.49999999999801</v>
      </c>
      <c r="D269" s="112" t="e">
        <f>FORECAST(C269,INDEX($B$2:$B$2069,MATCH(C269,$A$2:$A$2069,1)-1):INDEX($B$2:$B$2069,MATCH(C269,$A$2:$A$2069,1)+1),INDEX($A$2:$A$2069,MATCH(C269,$A$2:$A$2069,1)-1):INDEX($A$2:$A$2069,MATCH(C269,$A$2:$A$2069,1)+1))</f>
        <v>#DIV/0!</v>
      </c>
      <c r="E269" s="113">
        <v>253.199999999997</v>
      </c>
      <c r="F269" s="112" t="e">
        <f>FORECAST(E269,INDEX($D$2:$D$2069,MATCH(E269,$C$2:$C$2069,1)-1):INDEX($D$2:$D$2069,MATCH(E269,$C$2:$C$2069,1)+1),INDEX($C$2:$C$2069,MATCH(E269,$C$2:$C$2069,1)-1):INDEX($C$2:$C$2069,MATCH(E269,$C$2:$C$2069,1)+1))</f>
        <v>#DIV/0!</v>
      </c>
      <c r="G269" s="112">
        <v>333</v>
      </c>
      <c r="H269" s="114" t="e">
        <f>FORECAST(G269,INDEX($F$2:$F$2069,MATCH(G269,$E$2:$E$2069,1)-1):INDEX($F$2:$F$2069,MATCH(G269,$E$2:$E$2069,1)+1),INDEX($E$2:$E$2069,MATCH(G269,$E$2:$E$2069,1)-1):INDEX($E$2:$E$2069,MATCH(G269,$E$2:$E$2069,1)+1))</f>
        <v>#DIV/0!</v>
      </c>
      <c r="K269" s="112" t="e">
        <f t="shared" si="4"/>
        <v>#DIV/0!</v>
      </c>
    </row>
    <row r="270" spans="1:11" x14ac:dyDescent="0.2">
      <c r="A270">
        <v>292.36700000000002</v>
      </c>
      <c r="B270"/>
      <c r="C270" s="112">
        <v>226.599999999998</v>
      </c>
      <c r="D270" s="112" t="e">
        <f>FORECAST(C270,INDEX($B$2:$B$2069,MATCH(C270,$A$2:$A$2069,1)-1):INDEX($B$2:$B$2069,MATCH(C270,$A$2:$A$2069,1)+1),INDEX($A$2:$A$2069,MATCH(C270,$A$2:$A$2069,1)-1):INDEX($A$2:$A$2069,MATCH(C270,$A$2:$A$2069,1)+1))</f>
        <v>#DIV/0!</v>
      </c>
      <c r="E270" s="113">
        <v>253.39999999999699</v>
      </c>
      <c r="F270" s="112" t="e">
        <f>FORECAST(E270,INDEX($D$2:$D$2069,MATCH(E270,$C$2:$C$2069,1)-1):INDEX($D$2:$D$2069,MATCH(E270,$C$2:$C$2069,1)+1),INDEX($C$2:$C$2069,MATCH(E270,$C$2:$C$2069,1)-1):INDEX($C$2:$C$2069,MATCH(E270,$C$2:$C$2069,1)+1))</f>
        <v>#DIV/0!</v>
      </c>
      <c r="G270" s="112">
        <v>333.5</v>
      </c>
      <c r="H270" s="114" t="e">
        <f>FORECAST(G270,INDEX($F$2:$F$2069,MATCH(G270,$E$2:$E$2069,1)-1):INDEX($F$2:$F$2069,MATCH(G270,$E$2:$E$2069,1)+1),INDEX($E$2:$E$2069,MATCH(G270,$E$2:$E$2069,1)-1):INDEX($E$2:$E$2069,MATCH(G270,$E$2:$E$2069,1)+1))</f>
        <v>#DIV/0!</v>
      </c>
      <c r="K270" s="112" t="e">
        <f t="shared" si="4"/>
        <v>#DIV/0!</v>
      </c>
    </row>
    <row r="271" spans="1:11" x14ac:dyDescent="0.2">
      <c r="A271">
        <v>292.71699999999998</v>
      </c>
      <c r="B271"/>
      <c r="C271" s="112">
        <v>226.69999999999899</v>
      </c>
      <c r="D271" s="112" t="e">
        <f>FORECAST(C271,INDEX($B$2:$B$2069,MATCH(C271,$A$2:$A$2069,1)-1):INDEX($B$2:$B$2069,MATCH(C271,$A$2:$A$2069,1)+1),INDEX($A$2:$A$2069,MATCH(C271,$A$2:$A$2069,1)-1):INDEX($A$2:$A$2069,MATCH(C271,$A$2:$A$2069,1)+1))</f>
        <v>#DIV/0!</v>
      </c>
      <c r="E271" s="113">
        <v>253.59999999999701</v>
      </c>
      <c r="F271" s="112" t="e">
        <f>FORECAST(E271,INDEX($D$2:$D$2069,MATCH(E271,$C$2:$C$2069,1)-1):INDEX($D$2:$D$2069,MATCH(E271,$C$2:$C$2069,1)+1),INDEX($C$2:$C$2069,MATCH(E271,$C$2:$C$2069,1)-1):INDEX($C$2:$C$2069,MATCH(E271,$C$2:$C$2069,1)+1))</f>
        <v>#DIV/0!</v>
      </c>
      <c r="G271" s="112">
        <v>334</v>
      </c>
      <c r="H271" s="114" t="e">
        <f>FORECAST(G271,INDEX($F$2:$F$2069,MATCH(G271,$E$2:$E$2069,1)-1):INDEX($F$2:$F$2069,MATCH(G271,$E$2:$E$2069,1)+1),INDEX($E$2:$E$2069,MATCH(G271,$E$2:$E$2069,1)-1):INDEX($E$2:$E$2069,MATCH(G271,$E$2:$E$2069,1)+1))</f>
        <v>#DIV/0!</v>
      </c>
      <c r="K271" s="112" t="e">
        <f t="shared" si="4"/>
        <v>#DIV/0!</v>
      </c>
    </row>
    <row r="272" spans="1:11" x14ac:dyDescent="0.2">
      <c r="A272">
        <v>293.06700000000001</v>
      </c>
      <c r="B272"/>
      <c r="C272" s="112">
        <v>226.79999999999899</v>
      </c>
      <c r="D272" s="112" t="e">
        <f>FORECAST(C272,INDEX($B$2:$B$2069,MATCH(C272,$A$2:$A$2069,1)-1):INDEX($B$2:$B$2069,MATCH(C272,$A$2:$A$2069,1)+1),INDEX($A$2:$A$2069,MATCH(C272,$A$2:$A$2069,1)-1):INDEX($A$2:$A$2069,MATCH(C272,$A$2:$A$2069,1)+1))</f>
        <v>#DIV/0!</v>
      </c>
      <c r="E272" s="113">
        <v>253.799999999997</v>
      </c>
      <c r="F272" s="112" t="e">
        <f>FORECAST(E272,INDEX($D$2:$D$2069,MATCH(E272,$C$2:$C$2069,1)-1):INDEX($D$2:$D$2069,MATCH(E272,$C$2:$C$2069,1)+1),INDEX($C$2:$C$2069,MATCH(E272,$C$2:$C$2069,1)-1):INDEX($C$2:$C$2069,MATCH(E272,$C$2:$C$2069,1)+1))</f>
        <v>#DIV/0!</v>
      </c>
      <c r="G272" s="112">
        <v>334.5</v>
      </c>
      <c r="H272" s="114" t="e">
        <f>FORECAST(G272,INDEX($F$2:$F$2069,MATCH(G272,$E$2:$E$2069,1)-1):INDEX($F$2:$F$2069,MATCH(G272,$E$2:$E$2069,1)+1),INDEX($E$2:$E$2069,MATCH(G272,$E$2:$E$2069,1)-1):INDEX($E$2:$E$2069,MATCH(G272,$E$2:$E$2069,1)+1))</f>
        <v>#DIV/0!</v>
      </c>
      <c r="K272" s="112" t="e">
        <f t="shared" si="4"/>
        <v>#DIV/0!</v>
      </c>
    </row>
    <row r="273" spans="1:11" x14ac:dyDescent="0.2">
      <c r="A273">
        <v>293.41699999999997</v>
      </c>
      <c r="B273"/>
      <c r="C273" s="112">
        <v>226.89999999999799</v>
      </c>
      <c r="D273" s="112" t="e">
        <f>FORECAST(C273,INDEX($B$2:$B$2069,MATCH(C273,$A$2:$A$2069,1)-1):INDEX($B$2:$B$2069,MATCH(C273,$A$2:$A$2069,1)+1),INDEX($A$2:$A$2069,MATCH(C273,$A$2:$A$2069,1)-1):INDEX($A$2:$A$2069,MATCH(C273,$A$2:$A$2069,1)+1))</f>
        <v>#DIV/0!</v>
      </c>
      <c r="E273" s="113">
        <v>253.99999999999699</v>
      </c>
      <c r="F273" s="112" t="e">
        <f>FORECAST(E273,INDEX($D$2:$D$2069,MATCH(E273,$C$2:$C$2069,1)-1):INDEX($D$2:$D$2069,MATCH(E273,$C$2:$C$2069,1)+1),INDEX($C$2:$C$2069,MATCH(E273,$C$2:$C$2069,1)-1):INDEX($C$2:$C$2069,MATCH(E273,$C$2:$C$2069,1)+1))</f>
        <v>#DIV/0!</v>
      </c>
      <c r="G273" s="112">
        <v>335</v>
      </c>
      <c r="H273" s="114" t="e">
        <f>FORECAST(G273,INDEX($F$2:$F$2069,MATCH(G273,$E$2:$E$2069,1)-1):INDEX($F$2:$F$2069,MATCH(G273,$E$2:$E$2069,1)+1),INDEX($E$2:$E$2069,MATCH(G273,$E$2:$E$2069,1)-1):INDEX($E$2:$E$2069,MATCH(G273,$E$2:$E$2069,1)+1))</f>
        <v>#DIV/0!</v>
      </c>
      <c r="K273" s="112" t="e">
        <f t="shared" si="4"/>
        <v>#DIV/0!</v>
      </c>
    </row>
    <row r="274" spans="1:11" x14ac:dyDescent="0.2">
      <c r="A274">
        <v>293.767</v>
      </c>
      <c r="B274"/>
      <c r="C274" s="112">
        <v>226.99999999999801</v>
      </c>
      <c r="D274" s="112" t="e">
        <f>FORECAST(C274,INDEX($B$2:$B$2069,MATCH(C274,$A$2:$A$2069,1)-1):INDEX($B$2:$B$2069,MATCH(C274,$A$2:$A$2069,1)+1),INDEX($A$2:$A$2069,MATCH(C274,$A$2:$A$2069,1)-1):INDEX($A$2:$A$2069,MATCH(C274,$A$2:$A$2069,1)+1))</f>
        <v>#DIV/0!</v>
      </c>
      <c r="E274" s="113">
        <v>254.199999999997</v>
      </c>
      <c r="F274" s="112" t="e">
        <f>FORECAST(E274,INDEX($D$2:$D$2069,MATCH(E274,$C$2:$C$2069,1)-1):INDEX($D$2:$D$2069,MATCH(E274,$C$2:$C$2069,1)+1),INDEX($C$2:$C$2069,MATCH(E274,$C$2:$C$2069,1)-1):INDEX($C$2:$C$2069,MATCH(E274,$C$2:$C$2069,1)+1))</f>
        <v>#DIV/0!</v>
      </c>
      <c r="G274" s="112">
        <v>335.5</v>
      </c>
      <c r="H274" s="114" t="e">
        <f>FORECAST(G274,INDEX($F$2:$F$2069,MATCH(G274,$E$2:$E$2069,1)-1):INDEX($F$2:$F$2069,MATCH(G274,$E$2:$E$2069,1)+1),INDEX($E$2:$E$2069,MATCH(G274,$E$2:$E$2069,1)-1):INDEX($E$2:$E$2069,MATCH(G274,$E$2:$E$2069,1)+1))</f>
        <v>#DIV/0!</v>
      </c>
      <c r="K274" s="112" t="e">
        <f t="shared" si="4"/>
        <v>#DIV/0!</v>
      </c>
    </row>
    <row r="275" spans="1:11" x14ac:dyDescent="0.2">
      <c r="A275">
        <v>294.11599999999999</v>
      </c>
      <c r="B275"/>
      <c r="C275" s="112">
        <v>227.099999999998</v>
      </c>
      <c r="D275" s="112" t="e">
        <f>FORECAST(C275,INDEX($B$2:$B$2069,MATCH(C275,$A$2:$A$2069,1)-1):INDEX($B$2:$B$2069,MATCH(C275,$A$2:$A$2069,1)+1),INDEX($A$2:$A$2069,MATCH(C275,$A$2:$A$2069,1)-1):INDEX($A$2:$A$2069,MATCH(C275,$A$2:$A$2069,1)+1))</f>
        <v>#DIV/0!</v>
      </c>
      <c r="E275" s="113">
        <v>254.39999999999699</v>
      </c>
      <c r="F275" s="112" t="e">
        <f>FORECAST(E275,INDEX($D$2:$D$2069,MATCH(E275,$C$2:$C$2069,1)-1):INDEX($D$2:$D$2069,MATCH(E275,$C$2:$C$2069,1)+1),INDEX($C$2:$C$2069,MATCH(E275,$C$2:$C$2069,1)-1):INDEX($C$2:$C$2069,MATCH(E275,$C$2:$C$2069,1)+1))</f>
        <v>#DIV/0!</v>
      </c>
      <c r="G275" s="112">
        <v>336</v>
      </c>
      <c r="H275" s="114" t="e">
        <f>FORECAST(G275,INDEX($F$2:$F$2069,MATCH(G275,$E$2:$E$2069,1)-1):INDEX($F$2:$F$2069,MATCH(G275,$E$2:$E$2069,1)+1),INDEX($E$2:$E$2069,MATCH(G275,$E$2:$E$2069,1)-1):INDEX($E$2:$E$2069,MATCH(G275,$E$2:$E$2069,1)+1))</f>
        <v>#DIV/0!</v>
      </c>
      <c r="K275" s="112" t="e">
        <f t="shared" si="4"/>
        <v>#DIV/0!</v>
      </c>
    </row>
    <row r="276" spans="1:11" x14ac:dyDescent="0.2">
      <c r="A276">
        <v>294.46600000000001</v>
      </c>
      <c r="B276"/>
      <c r="C276" s="112">
        <v>227.19999999999899</v>
      </c>
      <c r="D276" s="112" t="e">
        <f>FORECAST(C276,INDEX($B$2:$B$2069,MATCH(C276,$A$2:$A$2069,1)-1):INDEX($B$2:$B$2069,MATCH(C276,$A$2:$A$2069,1)+1),INDEX($A$2:$A$2069,MATCH(C276,$A$2:$A$2069,1)-1):INDEX($A$2:$A$2069,MATCH(C276,$A$2:$A$2069,1)+1))</f>
        <v>#DIV/0!</v>
      </c>
      <c r="E276" s="113">
        <v>254.59999999999701</v>
      </c>
      <c r="F276" s="112" t="e">
        <f>FORECAST(E276,INDEX($D$2:$D$2069,MATCH(E276,$C$2:$C$2069,1)-1):INDEX($D$2:$D$2069,MATCH(E276,$C$2:$C$2069,1)+1),INDEX($C$2:$C$2069,MATCH(E276,$C$2:$C$2069,1)-1):INDEX($C$2:$C$2069,MATCH(E276,$C$2:$C$2069,1)+1))</f>
        <v>#DIV/0!</v>
      </c>
      <c r="G276" s="112">
        <v>336.5</v>
      </c>
      <c r="H276" s="114" t="e">
        <f>FORECAST(G276,INDEX($F$2:$F$2069,MATCH(G276,$E$2:$E$2069,1)-1):INDEX($F$2:$F$2069,MATCH(G276,$E$2:$E$2069,1)+1),INDEX($E$2:$E$2069,MATCH(G276,$E$2:$E$2069,1)-1):INDEX($E$2:$E$2069,MATCH(G276,$E$2:$E$2069,1)+1))</f>
        <v>#DIV/0!</v>
      </c>
      <c r="K276" s="112" t="e">
        <f t="shared" si="4"/>
        <v>#DIV/0!</v>
      </c>
    </row>
    <row r="277" spans="1:11" x14ac:dyDescent="0.2">
      <c r="A277">
        <v>294.81599999999997</v>
      </c>
      <c r="B277"/>
      <c r="C277" s="112">
        <v>227.29999999999799</v>
      </c>
      <c r="D277" s="112" t="e">
        <f>FORECAST(C277,INDEX($B$2:$B$2069,MATCH(C277,$A$2:$A$2069,1)-1):INDEX($B$2:$B$2069,MATCH(C277,$A$2:$A$2069,1)+1),INDEX($A$2:$A$2069,MATCH(C277,$A$2:$A$2069,1)-1):INDEX($A$2:$A$2069,MATCH(C277,$A$2:$A$2069,1)+1))</f>
        <v>#DIV/0!</v>
      </c>
      <c r="E277" s="113">
        <v>254.799999999997</v>
      </c>
      <c r="F277" s="112" t="e">
        <f>FORECAST(E277,INDEX($D$2:$D$2069,MATCH(E277,$C$2:$C$2069,1)-1):INDEX($D$2:$D$2069,MATCH(E277,$C$2:$C$2069,1)+1),INDEX($C$2:$C$2069,MATCH(E277,$C$2:$C$2069,1)-1):INDEX($C$2:$C$2069,MATCH(E277,$C$2:$C$2069,1)+1))</f>
        <v>#DIV/0!</v>
      </c>
      <c r="G277" s="112">
        <v>337</v>
      </c>
      <c r="H277" s="114" t="e">
        <f>FORECAST(G277,INDEX($F$2:$F$2069,MATCH(G277,$E$2:$E$2069,1)-1):INDEX($F$2:$F$2069,MATCH(G277,$E$2:$E$2069,1)+1),INDEX($E$2:$E$2069,MATCH(G277,$E$2:$E$2069,1)-1):INDEX($E$2:$E$2069,MATCH(G277,$E$2:$E$2069,1)+1))</f>
        <v>#DIV/0!</v>
      </c>
      <c r="K277" s="112" t="e">
        <f t="shared" si="4"/>
        <v>#DIV/0!</v>
      </c>
    </row>
    <row r="278" spans="1:11" x14ac:dyDescent="0.2">
      <c r="A278">
        <v>295.16500000000002</v>
      </c>
      <c r="B278"/>
      <c r="C278" s="112">
        <v>227.39999999999799</v>
      </c>
      <c r="D278" s="112" t="e">
        <f>FORECAST(C278,INDEX($B$2:$B$2069,MATCH(C278,$A$2:$A$2069,1)-1):INDEX($B$2:$B$2069,MATCH(C278,$A$2:$A$2069,1)+1),INDEX($A$2:$A$2069,MATCH(C278,$A$2:$A$2069,1)-1):INDEX($A$2:$A$2069,MATCH(C278,$A$2:$A$2069,1)+1))</f>
        <v>#DIV/0!</v>
      </c>
      <c r="E278" s="113">
        <v>254.99999999999699</v>
      </c>
      <c r="F278" s="112" t="e">
        <f>FORECAST(E278,INDEX($D$2:$D$2069,MATCH(E278,$C$2:$C$2069,1)-1):INDEX($D$2:$D$2069,MATCH(E278,$C$2:$C$2069,1)+1),INDEX($C$2:$C$2069,MATCH(E278,$C$2:$C$2069,1)-1):INDEX($C$2:$C$2069,MATCH(E278,$C$2:$C$2069,1)+1))</f>
        <v>#DIV/0!</v>
      </c>
      <c r="G278" s="112">
        <v>337.5</v>
      </c>
      <c r="H278" s="114" t="e">
        <f>FORECAST(G278,INDEX($F$2:$F$2069,MATCH(G278,$E$2:$E$2069,1)-1):INDEX($F$2:$F$2069,MATCH(G278,$E$2:$E$2069,1)+1),INDEX($E$2:$E$2069,MATCH(G278,$E$2:$E$2069,1)-1):INDEX($E$2:$E$2069,MATCH(G278,$E$2:$E$2069,1)+1))</f>
        <v>#DIV/0!</v>
      </c>
      <c r="K278" s="112" t="e">
        <f t="shared" si="4"/>
        <v>#DIV/0!</v>
      </c>
    </row>
    <row r="279" spans="1:11" x14ac:dyDescent="0.2">
      <c r="A279">
        <v>295.51499999999999</v>
      </c>
      <c r="B279"/>
      <c r="C279" s="112">
        <v>227.49999999999801</v>
      </c>
      <c r="D279" s="112" t="e">
        <f>FORECAST(C279,INDEX($B$2:$B$2069,MATCH(C279,$A$2:$A$2069,1)-1):INDEX($B$2:$B$2069,MATCH(C279,$A$2:$A$2069,1)+1),INDEX($A$2:$A$2069,MATCH(C279,$A$2:$A$2069,1)-1):INDEX($A$2:$A$2069,MATCH(C279,$A$2:$A$2069,1)+1))</f>
        <v>#DIV/0!</v>
      </c>
      <c r="E279" s="113">
        <v>255.199999999997</v>
      </c>
      <c r="F279" s="112" t="e">
        <f>FORECAST(E279,INDEX($D$2:$D$2069,MATCH(E279,$C$2:$C$2069,1)-1):INDEX($D$2:$D$2069,MATCH(E279,$C$2:$C$2069,1)+1),INDEX($C$2:$C$2069,MATCH(E279,$C$2:$C$2069,1)-1):INDEX($C$2:$C$2069,MATCH(E279,$C$2:$C$2069,1)+1))</f>
        <v>#DIV/0!</v>
      </c>
      <c r="G279" s="112">
        <v>338</v>
      </c>
      <c r="H279" s="114" t="e">
        <f>FORECAST(G279,INDEX($F$2:$F$2069,MATCH(G279,$E$2:$E$2069,1)-1):INDEX($F$2:$F$2069,MATCH(G279,$E$2:$E$2069,1)+1),INDEX($E$2:$E$2069,MATCH(G279,$E$2:$E$2069,1)-1):INDEX($E$2:$E$2069,MATCH(G279,$E$2:$E$2069,1)+1))</f>
        <v>#DIV/0!</v>
      </c>
      <c r="K279" s="112" t="e">
        <f t="shared" si="4"/>
        <v>#DIV/0!</v>
      </c>
    </row>
    <row r="280" spans="1:11" x14ac:dyDescent="0.2">
      <c r="A280">
        <v>295.86399999999998</v>
      </c>
      <c r="B280"/>
      <c r="C280" s="112">
        <v>227.599999999998</v>
      </c>
      <c r="D280" s="112" t="e">
        <f>FORECAST(C280,INDEX($B$2:$B$2069,MATCH(C280,$A$2:$A$2069,1)-1):INDEX($B$2:$B$2069,MATCH(C280,$A$2:$A$2069,1)+1),INDEX($A$2:$A$2069,MATCH(C280,$A$2:$A$2069,1)-1):INDEX($A$2:$A$2069,MATCH(C280,$A$2:$A$2069,1)+1))</f>
        <v>#DIV/0!</v>
      </c>
      <c r="E280" s="113">
        <v>255.39999999999699</v>
      </c>
      <c r="F280" s="112" t="e">
        <f>FORECAST(E280,INDEX($D$2:$D$2069,MATCH(E280,$C$2:$C$2069,1)-1):INDEX($D$2:$D$2069,MATCH(E280,$C$2:$C$2069,1)+1),INDEX($C$2:$C$2069,MATCH(E280,$C$2:$C$2069,1)-1):INDEX($C$2:$C$2069,MATCH(E280,$C$2:$C$2069,1)+1))</f>
        <v>#DIV/0!</v>
      </c>
      <c r="G280" s="112">
        <v>338.5</v>
      </c>
      <c r="H280" s="114" t="e">
        <f>FORECAST(G280,INDEX($F$2:$F$2069,MATCH(G280,$E$2:$E$2069,1)-1):INDEX($F$2:$F$2069,MATCH(G280,$E$2:$E$2069,1)+1),INDEX($E$2:$E$2069,MATCH(G280,$E$2:$E$2069,1)-1):INDEX($E$2:$E$2069,MATCH(G280,$E$2:$E$2069,1)+1))</f>
        <v>#DIV/0!</v>
      </c>
      <c r="K280" s="112" t="e">
        <f t="shared" si="4"/>
        <v>#DIV/0!</v>
      </c>
    </row>
    <row r="281" spans="1:11" x14ac:dyDescent="0.2">
      <c r="A281">
        <v>296.21300000000002</v>
      </c>
      <c r="B281"/>
      <c r="C281" s="112">
        <v>227.699999999998</v>
      </c>
      <c r="D281" s="112" t="e">
        <f>FORECAST(C281,INDEX($B$2:$B$2069,MATCH(C281,$A$2:$A$2069,1)-1):INDEX($B$2:$B$2069,MATCH(C281,$A$2:$A$2069,1)+1),INDEX($A$2:$A$2069,MATCH(C281,$A$2:$A$2069,1)-1):INDEX($A$2:$A$2069,MATCH(C281,$A$2:$A$2069,1)+1))</f>
        <v>#DIV/0!</v>
      </c>
      <c r="E281" s="113">
        <v>255.59999999999701</v>
      </c>
      <c r="F281" s="112" t="e">
        <f>FORECAST(E281,INDEX($D$2:$D$2069,MATCH(E281,$C$2:$C$2069,1)-1):INDEX($D$2:$D$2069,MATCH(E281,$C$2:$C$2069,1)+1),INDEX($C$2:$C$2069,MATCH(E281,$C$2:$C$2069,1)-1):INDEX($C$2:$C$2069,MATCH(E281,$C$2:$C$2069,1)+1))</f>
        <v>#DIV/0!</v>
      </c>
      <c r="G281" s="112">
        <v>339</v>
      </c>
      <c r="H281" s="114" t="e">
        <f>FORECAST(G281,INDEX($F$2:$F$2069,MATCH(G281,$E$2:$E$2069,1)-1):INDEX($F$2:$F$2069,MATCH(G281,$E$2:$E$2069,1)+1),INDEX($E$2:$E$2069,MATCH(G281,$E$2:$E$2069,1)-1):INDEX($E$2:$E$2069,MATCH(G281,$E$2:$E$2069,1)+1))</f>
        <v>#DIV/0!</v>
      </c>
      <c r="K281" s="112" t="e">
        <f t="shared" si="4"/>
        <v>#DIV/0!</v>
      </c>
    </row>
    <row r="282" spans="1:11" x14ac:dyDescent="0.2">
      <c r="A282">
        <v>296.56200000000001</v>
      </c>
      <c r="B282"/>
      <c r="C282" s="112">
        <v>227.79999999999799</v>
      </c>
      <c r="D282" s="112" t="e">
        <f>FORECAST(C282,INDEX($B$2:$B$2069,MATCH(C282,$A$2:$A$2069,1)-1):INDEX($B$2:$B$2069,MATCH(C282,$A$2:$A$2069,1)+1),INDEX($A$2:$A$2069,MATCH(C282,$A$2:$A$2069,1)-1):INDEX($A$2:$A$2069,MATCH(C282,$A$2:$A$2069,1)+1))</f>
        <v>#DIV/0!</v>
      </c>
      <c r="E282" s="113">
        <v>255.799999999997</v>
      </c>
      <c r="F282" s="112" t="e">
        <f>FORECAST(E282,INDEX($D$2:$D$2069,MATCH(E282,$C$2:$C$2069,1)-1):INDEX($D$2:$D$2069,MATCH(E282,$C$2:$C$2069,1)+1),INDEX($C$2:$C$2069,MATCH(E282,$C$2:$C$2069,1)-1):INDEX($C$2:$C$2069,MATCH(E282,$C$2:$C$2069,1)+1))</f>
        <v>#DIV/0!</v>
      </c>
      <c r="G282" s="112">
        <v>339.5</v>
      </c>
      <c r="H282" s="114" t="e">
        <f>FORECAST(G282,INDEX($F$2:$F$2069,MATCH(G282,$E$2:$E$2069,1)-1):INDEX($F$2:$F$2069,MATCH(G282,$E$2:$E$2069,1)+1),INDEX($E$2:$E$2069,MATCH(G282,$E$2:$E$2069,1)-1):INDEX($E$2:$E$2069,MATCH(G282,$E$2:$E$2069,1)+1))</f>
        <v>#DIV/0!</v>
      </c>
      <c r="K282" s="112" t="e">
        <f t="shared" si="4"/>
        <v>#DIV/0!</v>
      </c>
    </row>
    <row r="283" spans="1:11" x14ac:dyDescent="0.2">
      <c r="A283">
        <v>296.911</v>
      </c>
      <c r="B283"/>
      <c r="C283" s="112">
        <v>227.89999999999799</v>
      </c>
      <c r="D283" s="112" t="e">
        <f>FORECAST(C283,INDEX($B$2:$B$2069,MATCH(C283,$A$2:$A$2069,1)-1):INDEX($B$2:$B$2069,MATCH(C283,$A$2:$A$2069,1)+1),INDEX($A$2:$A$2069,MATCH(C283,$A$2:$A$2069,1)-1):INDEX($A$2:$A$2069,MATCH(C283,$A$2:$A$2069,1)+1))</f>
        <v>#DIV/0!</v>
      </c>
      <c r="E283" s="113">
        <v>255.99999999999699</v>
      </c>
      <c r="F283" s="112" t="e">
        <f>FORECAST(E283,INDEX($D$2:$D$2069,MATCH(E283,$C$2:$C$2069,1)-1):INDEX($D$2:$D$2069,MATCH(E283,$C$2:$C$2069,1)+1),INDEX($C$2:$C$2069,MATCH(E283,$C$2:$C$2069,1)-1):INDEX($C$2:$C$2069,MATCH(E283,$C$2:$C$2069,1)+1))</f>
        <v>#DIV/0!</v>
      </c>
      <c r="G283" s="112">
        <v>340</v>
      </c>
      <c r="H283" s="114" t="e">
        <f>FORECAST(G283,INDEX($F$2:$F$2069,MATCH(G283,$E$2:$E$2069,1)-1):INDEX($F$2:$F$2069,MATCH(G283,$E$2:$E$2069,1)+1),INDEX($E$2:$E$2069,MATCH(G283,$E$2:$E$2069,1)-1):INDEX($E$2:$E$2069,MATCH(G283,$E$2:$E$2069,1)+1))</f>
        <v>#DIV/0!</v>
      </c>
      <c r="K283" s="112" t="e">
        <f t="shared" si="4"/>
        <v>#DIV/0!</v>
      </c>
    </row>
    <row r="284" spans="1:11" x14ac:dyDescent="0.2">
      <c r="A284">
        <v>297.26100000000002</v>
      </c>
      <c r="B284"/>
      <c r="C284" s="112">
        <v>227.99999999999801</v>
      </c>
      <c r="D284" s="112" t="e">
        <f>FORECAST(C284,INDEX($B$2:$B$2069,MATCH(C284,$A$2:$A$2069,1)-1):INDEX($B$2:$B$2069,MATCH(C284,$A$2:$A$2069,1)+1),INDEX($A$2:$A$2069,MATCH(C284,$A$2:$A$2069,1)-1):INDEX($A$2:$A$2069,MATCH(C284,$A$2:$A$2069,1)+1))</f>
        <v>#DIV/0!</v>
      </c>
      <c r="E284" s="113">
        <v>256.19999999999698</v>
      </c>
      <c r="F284" s="112" t="e">
        <f>FORECAST(E284,INDEX($D$2:$D$2069,MATCH(E284,$C$2:$C$2069,1)-1):INDEX($D$2:$D$2069,MATCH(E284,$C$2:$C$2069,1)+1),INDEX($C$2:$C$2069,MATCH(E284,$C$2:$C$2069,1)-1):INDEX($C$2:$C$2069,MATCH(E284,$C$2:$C$2069,1)+1))</f>
        <v>#DIV/0!</v>
      </c>
      <c r="G284" s="112">
        <v>340.5</v>
      </c>
      <c r="H284" s="114" t="e">
        <f>FORECAST(G284,INDEX($F$2:$F$2069,MATCH(G284,$E$2:$E$2069,1)-1):INDEX($F$2:$F$2069,MATCH(G284,$E$2:$E$2069,1)+1),INDEX($E$2:$E$2069,MATCH(G284,$E$2:$E$2069,1)-1):INDEX($E$2:$E$2069,MATCH(G284,$E$2:$E$2069,1)+1))</f>
        <v>#DIV/0!</v>
      </c>
      <c r="K284" s="112" t="e">
        <f t="shared" si="4"/>
        <v>#DIV/0!</v>
      </c>
    </row>
    <row r="285" spans="1:11" x14ac:dyDescent="0.2">
      <c r="A285">
        <v>297.60899999999998</v>
      </c>
      <c r="B285"/>
      <c r="C285" s="112">
        <v>228.099999999998</v>
      </c>
      <c r="D285" s="112" t="e">
        <f>FORECAST(C285,INDEX($B$2:$B$2069,MATCH(C285,$A$2:$A$2069,1)-1):INDEX($B$2:$B$2069,MATCH(C285,$A$2:$A$2069,1)+1),INDEX($A$2:$A$2069,MATCH(C285,$A$2:$A$2069,1)-1):INDEX($A$2:$A$2069,MATCH(C285,$A$2:$A$2069,1)+1))</f>
        <v>#DIV/0!</v>
      </c>
      <c r="E285" s="113">
        <v>256.39999999999702</v>
      </c>
      <c r="F285" s="112" t="e">
        <f>FORECAST(E285,INDEX($D$2:$D$2069,MATCH(E285,$C$2:$C$2069,1)-1):INDEX($D$2:$D$2069,MATCH(E285,$C$2:$C$2069,1)+1),INDEX($C$2:$C$2069,MATCH(E285,$C$2:$C$2069,1)-1):INDEX($C$2:$C$2069,MATCH(E285,$C$2:$C$2069,1)+1))</f>
        <v>#DIV/0!</v>
      </c>
      <c r="G285" s="112">
        <v>341</v>
      </c>
      <c r="H285" s="114" t="e">
        <f>FORECAST(G285,INDEX($F$2:$F$2069,MATCH(G285,$E$2:$E$2069,1)-1):INDEX($F$2:$F$2069,MATCH(G285,$E$2:$E$2069,1)+1),INDEX($E$2:$E$2069,MATCH(G285,$E$2:$E$2069,1)-1):INDEX($E$2:$E$2069,MATCH(G285,$E$2:$E$2069,1)+1))</f>
        <v>#DIV/0!</v>
      </c>
      <c r="K285" s="112" t="e">
        <f t="shared" si="4"/>
        <v>#DIV/0!</v>
      </c>
    </row>
    <row r="286" spans="1:11" x14ac:dyDescent="0.2">
      <c r="A286">
        <v>297.95800000000003</v>
      </c>
      <c r="B286"/>
      <c r="C286" s="112">
        <v>228.199999999998</v>
      </c>
      <c r="D286" s="112" t="e">
        <f>FORECAST(C286,INDEX($B$2:$B$2069,MATCH(C286,$A$2:$A$2069,1)-1):INDEX($B$2:$B$2069,MATCH(C286,$A$2:$A$2069,1)+1),INDEX($A$2:$A$2069,MATCH(C286,$A$2:$A$2069,1)-1):INDEX($A$2:$A$2069,MATCH(C286,$A$2:$A$2069,1)+1))</f>
        <v>#DIV/0!</v>
      </c>
      <c r="E286" s="113">
        <v>256.59999999999701</v>
      </c>
      <c r="F286" s="112" t="e">
        <f>FORECAST(E286,INDEX($D$2:$D$2069,MATCH(E286,$C$2:$C$2069,1)-1):INDEX($D$2:$D$2069,MATCH(E286,$C$2:$C$2069,1)+1),INDEX($C$2:$C$2069,MATCH(E286,$C$2:$C$2069,1)-1):INDEX($C$2:$C$2069,MATCH(E286,$C$2:$C$2069,1)+1))</f>
        <v>#DIV/0!</v>
      </c>
      <c r="G286" s="112">
        <v>341.5</v>
      </c>
      <c r="H286" s="114" t="e">
        <f>FORECAST(G286,INDEX($F$2:$F$2069,MATCH(G286,$E$2:$E$2069,1)-1):INDEX($F$2:$F$2069,MATCH(G286,$E$2:$E$2069,1)+1),INDEX($E$2:$E$2069,MATCH(G286,$E$2:$E$2069,1)-1):INDEX($E$2:$E$2069,MATCH(G286,$E$2:$E$2069,1)+1))</f>
        <v>#DIV/0!</v>
      </c>
      <c r="K286" s="112" t="e">
        <f t="shared" si="4"/>
        <v>#DIV/0!</v>
      </c>
    </row>
    <row r="287" spans="1:11" x14ac:dyDescent="0.2">
      <c r="A287">
        <v>298.30700000000002</v>
      </c>
      <c r="B287"/>
      <c r="C287" s="112">
        <v>228.29999999999799</v>
      </c>
      <c r="D287" s="112" t="e">
        <f>FORECAST(C287,INDEX($B$2:$B$2069,MATCH(C287,$A$2:$A$2069,1)-1):INDEX($B$2:$B$2069,MATCH(C287,$A$2:$A$2069,1)+1),INDEX($A$2:$A$2069,MATCH(C287,$A$2:$A$2069,1)-1):INDEX($A$2:$A$2069,MATCH(C287,$A$2:$A$2069,1)+1))</f>
        <v>#DIV/0!</v>
      </c>
      <c r="E287" s="113">
        <v>256.799999999997</v>
      </c>
      <c r="F287" s="112" t="e">
        <f>FORECAST(E287,INDEX($D$2:$D$2069,MATCH(E287,$C$2:$C$2069,1)-1):INDEX($D$2:$D$2069,MATCH(E287,$C$2:$C$2069,1)+1),INDEX($C$2:$C$2069,MATCH(E287,$C$2:$C$2069,1)-1):INDEX($C$2:$C$2069,MATCH(E287,$C$2:$C$2069,1)+1))</f>
        <v>#DIV/0!</v>
      </c>
      <c r="G287" s="112">
        <v>342</v>
      </c>
      <c r="H287" s="114" t="e">
        <f>FORECAST(G287,INDEX($F$2:$F$2069,MATCH(G287,$E$2:$E$2069,1)-1):INDEX($F$2:$F$2069,MATCH(G287,$E$2:$E$2069,1)+1),INDEX($E$2:$E$2069,MATCH(G287,$E$2:$E$2069,1)-1):INDEX($E$2:$E$2069,MATCH(G287,$E$2:$E$2069,1)+1))</f>
        <v>#DIV/0!</v>
      </c>
      <c r="K287" s="112" t="e">
        <f t="shared" si="4"/>
        <v>#DIV/0!</v>
      </c>
    </row>
    <row r="288" spans="1:11" x14ac:dyDescent="0.2">
      <c r="A288">
        <v>298.65600000000001</v>
      </c>
      <c r="B288"/>
      <c r="C288" s="112">
        <v>228.39999999999799</v>
      </c>
      <c r="D288" s="112" t="e">
        <f>FORECAST(C288,INDEX($B$2:$B$2069,MATCH(C288,$A$2:$A$2069,1)-1):INDEX($B$2:$B$2069,MATCH(C288,$A$2:$A$2069,1)+1),INDEX($A$2:$A$2069,MATCH(C288,$A$2:$A$2069,1)-1):INDEX($A$2:$A$2069,MATCH(C288,$A$2:$A$2069,1)+1))</f>
        <v>#DIV/0!</v>
      </c>
      <c r="E288" s="113">
        <v>256.99999999999699</v>
      </c>
      <c r="F288" s="112" t="e">
        <f>FORECAST(E288,INDEX($D$2:$D$2069,MATCH(E288,$C$2:$C$2069,1)-1):INDEX($D$2:$D$2069,MATCH(E288,$C$2:$C$2069,1)+1),INDEX($C$2:$C$2069,MATCH(E288,$C$2:$C$2069,1)-1):INDEX($C$2:$C$2069,MATCH(E288,$C$2:$C$2069,1)+1))</f>
        <v>#DIV/0!</v>
      </c>
      <c r="G288" s="112">
        <v>342.5</v>
      </c>
      <c r="H288" s="114" t="e">
        <f>FORECAST(G288,INDEX($F$2:$F$2069,MATCH(G288,$E$2:$E$2069,1)-1):INDEX($F$2:$F$2069,MATCH(G288,$E$2:$E$2069,1)+1),INDEX($E$2:$E$2069,MATCH(G288,$E$2:$E$2069,1)-1):INDEX($E$2:$E$2069,MATCH(G288,$E$2:$E$2069,1)+1))</f>
        <v>#DIV/0!</v>
      </c>
      <c r="K288" s="112" t="e">
        <f t="shared" si="4"/>
        <v>#DIV/0!</v>
      </c>
    </row>
    <row r="289" spans="1:11" x14ac:dyDescent="0.2">
      <c r="A289">
        <v>299.00400000000002</v>
      </c>
      <c r="B289"/>
      <c r="C289" s="112">
        <v>228.49999999999801</v>
      </c>
      <c r="D289" s="112" t="e">
        <f>FORECAST(C289,INDEX($B$2:$B$2069,MATCH(C289,$A$2:$A$2069,1)-1):INDEX($B$2:$B$2069,MATCH(C289,$A$2:$A$2069,1)+1),INDEX($A$2:$A$2069,MATCH(C289,$A$2:$A$2069,1)-1):INDEX($A$2:$A$2069,MATCH(C289,$A$2:$A$2069,1)+1))</f>
        <v>#DIV/0!</v>
      </c>
      <c r="E289" s="113">
        <v>257.19999999999698</v>
      </c>
      <c r="F289" s="112" t="e">
        <f>FORECAST(E289,INDEX($D$2:$D$2069,MATCH(E289,$C$2:$C$2069,1)-1):INDEX($D$2:$D$2069,MATCH(E289,$C$2:$C$2069,1)+1),INDEX($C$2:$C$2069,MATCH(E289,$C$2:$C$2069,1)-1):INDEX($C$2:$C$2069,MATCH(E289,$C$2:$C$2069,1)+1))</f>
        <v>#DIV/0!</v>
      </c>
      <c r="G289" s="112">
        <v>343</v>
      </c>
      <c r="H289" s="114" t="e">
        <f>FORECAST(G289,INDEX($F$2:$F$2069,MATCH(G289,$E$2:$E$2069,1)-1):INDEX($F$2:$F$2069,MATCH(G289,$E$2:$E$2069,1)+1),INDEX($E$2:$E$2069,MATCH(G289,$E$2:$E$2069,1)-1):INDEX($E$2:$E$2069,MATCH(G289,$E$2:$E$2069,1)+1))</f>
        <v>#DIV/0!</v>
      </c>
      <c r="K289" s="112" t="e">
        <f t="shared" si="4"/>
        <v>#DIV/0!</v>
      </c>
    </row>
    <row r="290" spans="1:11" x14ac:dyDescent="0.2">
      <c r="A290">
        <v>299.35300000000001</v>
      </c>
      <c r="B290"/>
      <c r="C290" s="112">
        <v>228.599999999998</v>
      </c>
      <c r="D290" s="112" t="e">
        <f>FORECAST(C290,INDEX($B$2:$B$2069,MATCH(C290,$A$2:$A$2069,1)-1):INDEX($B$2:$B$2069,MATCH(C290,$A$2:$A$2069,1)+1),INDEX($A$2:$A$2069,MATCH(C290,$A$2:$A$2069,1)-1):INDEX($A$2:$A$2069,MATCH(C290,$A$2:$A$2069,1)+1))</f>
        <v>#DIV/0!</v>
      </c>
      <c r="E290" s="113">
        <v>257.39999999999702</v>
      </c>
      <c r="F290" s="112" t="e">
        <f>FORECAST(E290,INDEX($D$2:$D$2069,MATCH(E290,$C$2:$C$2069,1)-1):INDEX($D$2:$D$2069,MATCH(E290,$C$2:$C$2069,1)+1),INDEX($C$2:$C$2069,MATCH(E290,$C$2:$C$2069,1)-1):INDEX($C$2:$C$2069,MATCH(E290,$C$2:$C$2069,1)+1))</f>
        <v>#DIV/0!</v>
      </c>
      <c r="G290" s="112">
        <v>343.5</v>
      </c>
      <c r="H290" s="114" t="e">
        <f>FORECAST(G290,INDEX($F$2:$F$2069,MATCH(G290,$E$2:$E$2069,1)-1):INDEX($F$2:$F$2069,MATCH(G290,$E$2:$E$2069,1)+1),INDEX($E$2:$E$2069,MATCH(G290,$E$2:$E$2069,1)-1):INDEX($E$2:$E$2069,MATCH(G290,$E$2:$E$2069,1)+1))</f>
        <v>#DIV/0!</v>
      </c>
      <c r="K290" s="112" t="e">
        <f t="shared" si="4"/>
        <v>#DIV/0!</v>
      </c>
    </row>
    <row r="291" spans="1:11" x14ac:dyDescent="0.2">
      <c r="A291">
        <v>299.70100000000002</v>
      </c>
      <c r="B291"/>
      <c r="C291" s="112">
        <v>228.699999999998</v>
      </c>
      <c r="D291" s="112" t="e">
        <f>FORECAST(C291,INDEX($B$2:$B$2069,MATCH(C291,$A$2:$A$2069,1)-1):INDEX($B$2:$B$2069,MATCH(C291,$A$2:$A$2069,1)+1),INDEX($A$2:$A$2069,MATCH(C291,$A$2:$A$2069,1)-1):INDEX($A$2:$A$2069,MATCH(C291,$A$2:$A$2069,1)+1))</f>
        <v>#DIV/0!</v>
      </c>
      <c r="E291" s="113">
        <v>257.59999999999701</v>
      </c>
      <c r="F291" s="112" t="e">
        <f>FORECAST(E291,INDEX($D$2:$D$2069,MATCH(E291,$C$2:$C$2069,1)-1):INDEX($D$2:$D$2069,MATCH(E291,$C$2:$C$2069,1)+1),INDEX($C$2:$C$2069,MATCH(E291,$C$2:$C$2069,1)-1):INDEX($C$2:$C$2069,MATCH(E291,$C$2:$C$2069,1)+1))</f>
        <v>#DIV/0!</v>
      </c>
      <c r="G291" s="112">
        <v>344</v>
      </c>
      <c r="H291" s="114" t="e">
        <f>FORECAST(G291,INDEX($F$2:$F$2069,MATCH(G291,$E$2:$E$2069,1)-1):INDEX($F$2:$F$2069,MATCH(G291,$E$2:$E$2069,1)+1),INDEX($E$2:$E$2069,MATCH(G291,$E$2:$E$2069,1)-1):INDEX($E$2:$E$2069,MATCH(G291,$E$2:$E$2069,1)+1))</f>
        <v>#DIV/0!</v>
      </c>
      <c r="K291" s="112" t="e">
        <f t="shared" si="4"/>
        <v>#DIV/0!</v>
      </c>
    </row>
    <row r="292" spans="1:11" x14ac:dyDescent="0.2">
      <c r="A292">
        <v>300.05</v>
      </c>
      <c r="B292"/>
      <c r="C292" s="112">
        <v>228.79999999999799</v>
      </c>
      <c r="D292" s="112" t="e">
        <f>FORECAST(C292,INDEX($B$2:$B$2069,MATCH(C292,$A$2:$A$2069,1)-1):INDEX($B$2:$B$2069,MATCH(C292,$A$2:$A$2069,1)+1),INDEX($A$2:$A$2069,MATCH(C292,$A$2:$A$2069,1)-1):INDEX($A$2:$A$2069,MATCH(C292,$A$2:$A$2069,1)+1))</f>
        <v>#DIV/0!</v>
      </c>
      <c r="E292" s="113">
        <v>257.799999999997</v>
      </c>
      <c r="F292" s="112" t="e">
        <f>FORECAST(E292,INDEX($D$2:$D$2069,MATCH(E292,$C$2:$C$2069,1)-1):INDEX($D$2:$D$2069,MATCH(E292,$C$2:$C$2069,1)+1),INDEX($C$2:$C$2069,MATCH(E292,$C$2:$C$2069,1)-1):INDEX($C$2:$C$2069,MATCH(E292,$C$2:$C$2069,1)+1))</f>
        <v>#DIV/0!</v>
      </c>
      <c r="G292" s="112">
        <v>344.5</v>
      </c>
      <c r="H292" s="114" t="e">
        <f>FORECAST(G292,INDEX($F$2:$F$2069,MATCH(G292,$E$2:$E$2069,1)-1):INDEX($F$2:$F$2069,MATCH(G292,$E$2:$E$2069,1)+1),INDEX($E$2:$E$2069,MATCH(G292,$E$2:$E$2069,1)-1):INDEX($E$2:$E$2069,MATCH(G292,$E$2:$E$2069,1)+1))</f>
        <v>#DIV/0!</v>
      </c>
      <c r="K292" s="112" t="e">
        <f t="shared" si="4"/>
        <v>#DIV/0!</v>
      </c>
    </row>
    <row r="293" spans="1:11" x14ac:dyDescent="0.2">
      <c r="A293">
        <v>300.39800000000002</v>
      </c>
      <c r="B293"/>
      <c r="C293" s="112">
        <v>228.89999999999799</v>
      </c>
      <c r="D293" s="112" t="e">
        <f>FORECAST(C293,INDEX($B$2:$B$2069,MATCH(C293,$A$2:$A$2069,1)-1):INDEX($B$2:$B$2069,MATCH(C293,$A$2:$A$2069,1)+1),INDEX($A$2:$A$2069,MATCH(C293,$A$2:$A$2069,1)-1):INDEX($A$2:$A$2069,MATCH(C293,$A$2:$A$2069,1)+1))</f>
        <v>#DIV/0!</v>
      </c>
      <c r="E293" s="113">
        <v>257.99999999999699</v>
      </c>
      <c r="F293" s="112" t="e">
        <f>FORECAST(E293,INDEX($D$2:$D$2069,MATCH(E293,$C$2:$C$2069,1)-1):INDEX($D$2:$D$2069,MATCH(E293,$C$2:$C$2069,1)+1),INDEX($C$2:$C$2069,MATCH(E293,$C$2:$C$2069,1)-1):INDEX($C$2:$C$2069,MATCH(E293,$C$2:$C$2069,1)+1))</f>
        <v>#DIV/0!</v>
      </c>
      <c r="G293" s="112">
        <v>345</v>
      </c>
      <c r="H293" s="114" t="e">
        <f>FORECAST(G293,INDEX($F$2:$F$2069,MATCH(G293,$E$2:$E$2069,1)-1):INDEX($F$2:$F$2069,MATCH(G293,$E$2:$E$2069,1)+1),INDEX($E$2:$E$2069,MATCH(G293,$E$2:$E$2069,1)-1):INDEX($E$2:$E$2069,MATCH(G293,$E$2:$E$2069,1)+1))</f>
        <v>#DIV/0!</v>
      </c>
      <c r="K293" s="112" t="e">
        <f t="shared" si="4"/>
        <v>#DIV/0!</v>
      </c>
    </row>
    <row r="294" spans="1:11" x14ac:dyDescent="0.2">
      <c r="A294">
        <v>300.74599999999998</v>
      </c>
      <c r="B294"/>
      <c r="C294" s="112">
        <v>228.99999999999801</v>
      </c>
      <c r="D294" s="112" t="e">
        <f>FORECAST(C294,INDEX($B$2:$B$2069,MATCH(C294,$A$2:$A$2069,1)-1):INDEX($B$2:$B$2069,MATCH(C294,$A$2:$A$2069,1)+1),INDEX($A$2:$A$2069,MATCH(C294,$A$2:$A$2069,1)-1):INDEX($A$2:$A$2069,MATCH(C294,$A$2:$A$2069,1)+1))</f>
        <v>#DIV/0!</v>
      </c>
      <c r="E294" s="113">
        <v>258.19999999999698</v>
      </c>
      <c r="F294" s="112" t="e">
        <f>FORECAST(E294,INDEX($D$2:$D$2069,MATCH(E294,$C$2:$C$2069,1)-1):INDEX($D$2:$D$2069,MATCH(E294,$C$2:$C$2069,1)+1),INDEX($C$2:$C$2069,MATCH(E294,$C$2:$C$2069,1)-1):INDEX($C$2:$C$2069,MATCH(E294,$C$2:$C$2069,1)+1))</f>
        <v>#DIV/0!</v>
      </c>
      <c r="G294" s="112">
        <v>345.5</v>
      </c>
      <c r="H294" s="114" t="e">
        <f>FORECAST(G294,INDEX($F$2:$F$2069,MATCH(G294,$E$2:$E$2069,1)-1):INDEX($F$2:$F$2069,MATCH(G294,$E$2:$E$2069,1)+1),INDEX($E$2:$E$2069,MATCH(G294,$E$2:$E$2069,1)-1):INDEX($E$2:$E$2069,MATCH(G294,$E$2:$E$2069,1)+1))</f>
        <v>#DIV/0!</v>
      </c>
      <c r="K294" s="112" t="e">
        <f t="shared" si="4"/>
        <v>#DIV/0!</v>
      </c>
    </row>
    <row r="295" spans="1:11" x14ac:dyDescent="0.2">
      <c r="A295">
        <v>301.09500000000003</v>
      </c>
      <c r="B295"/>
      <c r="C295" s="112">
        <v>229.099999999998</v>
      </c>
      <c r="D295" s="112" t="e">
        <f>FORECAST(C295,INDEX($B$2:$B$2069,MATCH(C295,$A$2:$A$2069,1)-1):INDEX($B$2:$B$2069,MATCH(C295,$A$2:$A$2069,1)+1),INDEX($A$2:$A$2069,MATCH(C295,$A$2:$A$2069,1)-1):INDEX($A$2:$A$2069,MATCH(C295,$A$2:$A$2069,1)+1))</f>
        <v>#DIV/0!</v>
      </c>
      <c r="E295" s="113">
        <v>258.39999999999702</v>
      </c>
      <c r="F295" s="112" t="e">
        <f>FORECAST(E295,INDEX($D$2:$D$2069,MATCH(E295,$C$2:$C$2069,1)-1):INDEX($D$2:$D$2069,MATCH(E295,$C$2:$C$2069,1)+1),INDEX($C$2:$C$2069,MATCH(E295,$C$2:$C$2069,1)-1):INDEX($C$2:$C$2069,MATCH(E295,$C$2:$C$2069,1)+1))</f>
        <v>#DIV/0!</v>
      </c>
      <c r="G295" s="112">
        <v>346</v>
      </c>
      <c r="H295" s="114" t="e">
        <f>FORECAST(G295,INDEX($F$2:$F$2069,MATCH(G295,$E$2:$E$2069,1)-1):INDEX($F$2:$F$2069,MATCH(G295,$E$2:$E$2069,1)+1),INDEX($E$2:$E$2069,MATCH(G295,$E$2:$E$2069,1)-1):INDEX($E$2:$E$2069,MATCH(G295,$E$2:$E$2069,1)+1))</f>
        <v>#DIV/0!</v>
      </c>
      <c r="K295" s="112" t="e">
        <f t="shared" si="4"/>
        <v>#DIV/0!</v>
      </c>
    </row>
    <row r="296" spans="1:11" x14ac:dyDescent="0.2">
      <c r="A296">
        <v>301.44299999999998</v>
      </c>
      <c r="B296"/>
      <c r="C296" s="112">
        <v>229.199999999998</v>
      </c>
      <c r="D296" s="112" t="e">
        <f>FORECAST(C296,INDEX($B$2:$B$2069,MATCH(C296,$A$2:$A$2069,1)-1):INDEX($B$2:$B$2069,MATCH(C296,$A$2:$A$2069,1)+1),INDEX($A$2:$A$2069,MATCH(C296,$A$2:$A$2069,1)-1):INDEX($A$2:$A$2069,MATCH(C296,$A$2:$A$2069,1)+1))</f>
        <v>#DIV/0!</v>
      </c>
      <c r="E296" s="113">
        <v>258.59999999999701</v>
      </c>
      <c r="F296" s="112" t="e">
        <f>FORECAST(E296,INDEX($D$2:$D$2069,MATCH(E296,$C$2:$C$2069,1)-1):INDEX($D$2:$D$2069,MATCH(E296,$C$2:$C$2069,1)+1),INDEX($C$2:$C$2069,MATCH(E296,$C$2:$C$2069,1)-1):INDEX($C$2:$C$2069,MATCH(E296,$C$2:$C$2069,1)+1))</f>
        <v>#DIV/0!</v>
      </c>
      <c r="G296" s="112">
        <v>346.5</v>
      </c>
      <c r="H296" s="114" t="e">
        <f>FORECAST(G296,INDEX($F$2:$F$2069,MATCH(G296,$E$2:$E$2069,1)-1):INDEX($F$2:$F$2069,MATCH(G296,$E$2:$E$2069,1)+1),INDEX($E$2:$E$2069,MATCH(G296,$E$2:$E$2069,1)-1):INDEX($E$2:$E$2069,MATCH(G296,$E$2:$E$2069,1)+1))</f>
        <v>#DIV/0!</v>
      </c>
      <c r="K296" s="112" t="e">
        <f t="shared" si="4"/>
        <v>#DIV/0!</v>
      </c>
    </row>
    <row r="297" spans="1:11" x14ac:dyDescent="0.2">
      <c r="A297">
        <v>301.791</v>
      </c>
      <c r="B297"/>
      <c r="C297" s="112">
        <v>229.29999999999799</v>
      </c>
      <c r="D297" s="112" t="e">
        <f>FORECAST(C297,INDEX($B$2:$B$2069,MATCH(C297,$A$2:$A$2069,1)-1):INDEX($B$2:$B$2069,MATCH(C297,$A$2:$A$2069,1)+1),INDEX($A$2:$A$2069,MATCH(C297,$A$2:$A$2069,1)-1):INDEX($A$2:$A$2069,MATCH(C297,$A$2:$A$2069,1)+1))</f>
        <v>#DIV/0!</v>
      </c>
      <c r="E297" s="113">
        <v>258.799999999997</v>
      </c>
      <c r="F297" s="112" t="e">
        <f>FORECAST(E297,INDEX($D$2:$D$2069,MATCH(E297,$C$2:$C$2069,1)-1):INDEX($D$2:$D$2069,MATCH(E297,$C$2:$C$2069,1)+1),INDEX($C$2:$C$2069,MATCH(E297,$C$2:$C$2069,1)-1):INDEX($C$2:$C$2069,MATCH(E297,$C$2:$C$2069,1)+1))</f>
        <v>#DIV/0!</v>
      </c>
      <c r="G297" s="112">
        <v>347</v>
      </c>
      <c r="H297" s="114" t="e">
        <f>FORECAST(G297,INDEX($F$2:$F$2069,MATCH(G297,$E$2:$E$2069,1)-1):INDEX($F$2:$F$2069,MATCH(G297,$E$2:$E$2069,1)+1),INDEX($E$2:$E$2069,MATCH(G297,$E$2:$E$2069,1)-1):INDEX($E$2:$E$2069,MATCH(G297,$E$2:$E$2069,1)+1))</f>
        <v>#DIV/0!</v>
      </c>
      <c r="K297" s="112" t="e">
        <f t="shared" si="4"/>
        <v>#DIV/0!</v>
      </c>
    </row>
    <row r="298" spans="1:11" x14ac:dyDescent="0.2">
      <c r="A298">
        <v>302.13799999999998</v>
      </c>
      <c r="B298"/>
      <c r="C298" s="112">
        <v>229.39999999999799</v>
      </c>
      <c r="D298" s="112" t="e">
        <f>FORECAST(C298,INDEX($B$2:$B$2069,MATCH(C298,$A$2:$A$2069,1)-1):INDEX($B$2:$B$2069,MATCH(C298,$A$2:$A$2069,1)+1),INDEX($A$2:$A$2069,MATCH(C298,$A$2:$A$2069,1)-1):INDEX($A$2:$A$2069,MATCH(C298,$A$2:$A$2069,1)+1))</f>
        <v>#DIV/0!</v>
      </c>
      <c r="E298" s="113">
        <v>258.99999999999699</v>
      </c>
      <c r="F298" s="112" t="e">
        <f>FORECAST(E298,INDEX($D$2:$D$2069,MATCH(E298,$C$2:$C$2069,1)-1):INDEX($D$2:$D$2069,MATCH(E298,$C$2:$C$2069,1)+1),INDEX($C$2:$C$2069,MATCH(E298,$C$2:$C$2069,1)-1):INDEX($C$2:$C$2069,MATCH(E298,$C$2:$C$2069,1)+1))</f>
        <v>#DIV/0!</v>
      </c>
      <c r="G298" s="112">
        <v>347.5</v>
      </c>
      <c r="H298" s="114" t="e">
        <f>FORECAST(G298,INDEX($F$2:$F$2069,MATCH(G298,$E$2:$E$2069,1)-1):INDEX($F$2:$F$2069,MATCH(G298,$E$2:$E$2069,1)+1),INDEX($E$2:$E$2069,MATCH(G298,$E$2:$E$2069,1)-1):INDEX($E$2:$E$2069,MATCH(G298,$E$2:$E$2069,1)+1))</f>
        <v>#DIV/0!</v>
      </c>
      <c r="K298" s="112" t="e">
        <f t="shared" si="4"/>
        <v>#DIV/0!</v>
      </c>
    </row>
    <row r="299" spans="1:11" x14ac:dyDescent="0.2">
      <c r="A299">
        <v>302.48599999999999</v>
      </c>
      <c r="B299"/>
      <c r="C299" s="112">
        <v>229.49999999999801</v>
      </c>
      <c r="D299" s="112" t="e">
        <f>FORECAST(C299,INDEX($B$2:$B$2069,MATCH(C299,$A$2:$A$2069,1)-1):INDEX($B$2:$B$2069,MATCH(C299,$A$2:$A$2069,1)+1),INDEX($A$2:$A$2069,MATCH(C299,$A$2:$A$2069,1)-1):INDEX($A$2:$A$2069,MATCH(C299,$A$2:$A$2069,1)+1))</f>
        <v>#DIV/0!</v>
      </c>
      <c r="E299" s="113">
        <v>259.19999999999698</v>
      </c>
      <c r="F299" s="112" t="e">
        <f>FORECAST(E299,INDEX($D$2:$D$2069,MATCH(E299,$C$2:$C$2069,1)-1):INDEX($D$2:$D$2069,MATCH(E299,$C$2:$C$2069,1)+1),INDEX($C$2:$C$2069,MATCH(E299,$C$2:$C$2069,1)-1):INDEX($C$2:$C$2069,MATCH(E299,$C$2:$C$2069,1)+1))</f>
        <v>#DIV/0!</v>
      </c>
      <c r="G299" s="112">
        <v>348</v>
      </c>
      <c r="H299" s="114" t="e">
        <f>FORECAST(G299,INDEX($F$2:$F$2069,MATCH(G299,$E$2:$E$2069,1)-1):INDEX($F$2:$F$2069,MATCH(G299,$E$2:$E$2069,1)+1),INDEX($E$2:$E$2069,MATCH(G299,$E$2:$E$2069,1)-1):INDEX($E$2:$E$2069,MATCH(G299,$E$2:$E$2069,1)+1))</f>
        <v>#DIV/0!</v>
      </c>
      <c r="K299" s="112" t="e">
        <f t="shared" si="4"/>
        <v>#DIV/0!</v>
      </c>
    </row>
    <row r="300" spans="1:11" x14ac:dyDescent="0.2">
      <c r="A300">
        <v>302.834</v>
      </c>
      <c r="B300"/>
      <c r="C300" s="112">
        <v>229.599999999998</v>
      </c>
      <c r="D300" s="112" t="e">
        <f>FORECAST(C300,INDEX($B$2:$B$2069,MATCH(C300,$A$2:$A$2069,1)-1):INDEX($B$2:$B$2069,MATCH(C300,$A$2:$A$2069,1)+1),INDEX($A$2:$A$2069,MATCH(C300,$A$2:$A$2069,1)-1):INDEX($A$2:$A$2069,MATCH(C300,$A$2:$A$2069,1)+1))</f>
        <v>#DIV/0!</v>
      </c>
      <c r="E300" s="113">
        <v>259.39999999999702</v>
      </c>
      <c r="F300" s="112" t="e">
        <f>FORECAST(E300,INDEX($D$2:$D$2069,MATCH(E300,$C$2:$C$2069,1)-1):INDEX($D$2:$D$2069,MATCH(E300,$C$2:$C$2069,1)+1),INDEX($C$2:$C$2069,MATCH(E300,$C$2:$C$2069,1)-1):INDEX($C$2:$C$2069,MATCH(E300,$C$2:$C$2069,1)+1))</f>
        <v>#DIV/0!</v>
      </c>
      <c r="G300" s="112">
        <v>348.5</v>
      </c>
      <c r="H300" s="114" t="e">
        <f>FORECAST(G300,INDEX($F$2:$F$2069,MATCH(G300,$E$2:$E$2069,1)-1):INDEX($F$2:$F$2069,MATCH(G300,$E$2:$E$2069,1)+1),INDEX($E$2:$E$2069,MATCH(G300,$E$2:$E$2069,1)-1):INDEX($E$2:$E$2069,MATCH(G300,$E$2:$E$2069,1)+1))</f>
        <v>#DIV/0!</v>
      </c>
      <c r="K300" s="112" t="e">
        <f t="shared" si="4"/>
        <v>#DIV/0!</v>
      </c>
    </row>
    <row r="301" spans="1:11" x14ac:dyDescent="0.2">
      <c r="A301">
        <v>303.18200000000002</v>
      </c>
      <c r="B301"/>
      <c r="C301" s="112">
        <v>229.699999999998</v>
      </c>
      <c r="D301" s="112" t="e">
        <f>FORECAST(C301,INDEX($B$2:$B$2069,MATCH(C301,$A$2:$A$2069,1)-1):INDEX($B$2:$B$2069,MATCH(C301,$A$2:$A$2069,1)+1),INDEX($A$2:$A$2069,MATCH(C301,$A$2:$A$2069,1)-1):INDEX($A$2:$A$2069,MATCH(C301,$A$2:$A$2069,1)+1))</f>
        <v>#DIV/0!</v>
      </c>
      <c r="E301" s="113">
        <v>259.59999999999701</v>
      </c>
      <c r="F301" s="112" t="e">
        <f>FORECAST(E301,INDEX($D$2:$D$2069,MATCH(E301,$C$2:$C$2069,1)-1):INDEX($D$2:$D$2069,MATCH(E301,$C$2:$C$2069,1)+1),INDEX($C$2:$C$2069,MATCH(E301,$C$2:$C$2069,1)-1):INDEX($C$2:$C$2069,MATCH(E301,$C$2:$C$2069,1)+1))</f>
        <v>#DIV/0!</v>
      </c>
      <c r="G301" s="112">
        <v>349</v>
      </c>
      <c r="H301" s="114" t="e">
        <f>FORECAST(G301,INDEX($F$2:$F$2069,MATCH(G301,$E$2:$E$2069,1)-1):INDEX($F$2:$F$2069,MATCH(G301,$E$2:$E$2069,1)+1),INDEX($E$2:$E$2069,MATCH(G301,$E$2:$E$2069,1)-1):INDEX($E$2:$E$2069,MATCH(G301,$E$2:$E$2069,1)+1))</f>
        <v>#DIV/0!</v>
      </c>
      <c r="K301" s="112" t="e">
        <f t="shared" si="4"/>
        <v>#DIV/0!</v>
      </c>
    </row>
    <row r="302" spans="1:11" x14ac:dyDescent="0.2">
      <c r="A302">
        <v>303.529</v>
      </c>
      <c r="B302"/>
      <c r="C302" s="112">
        <v>229.79999999999799</v>
      </c>
      <c r="D302" s="112" t="e">
        <f>FORECAST(C302,INDEX($B$2:$B$2069,MATCH(C302,$A$2:$A$2069,1)-1):INDEX($B$2:$B$2069,MATCH(C302,$A$2:$A$2069,1)+1),INDEX($A$2:$A$2069,MATCH(C302,$A$2:$A$2069,1)-1):INDEX($A$2:$A$2069,MATCH(C302,$A$2:$A$2069,1)+1))</f>
        <v>#DIV/0!</v>
      </c>
      <c r="E302" s="113">
        <v>259.799999999997</v>
      </c>
      <c r="F302" s="112" t="e">
        <f>FORECAST(E302,INDEX($D$2:$D$2069,MATCH(E302,$C$2:$C$2069,1)-1):INDEX($D$2:$D$2069,MATCH(E302,$C$2:$C$2069,1)+1),INDEX($C$2:$C$2069,MATCH(E302,$C$2:$C$2069,1)-1):INDEX($C$2:$C$2069,MATCH(E302,$C$2:$C$2069,1)+1))</f>
        <v>#DIV/0!</v>
      </c>
      <c r="G302" s="112">
        <v>349.5</v>
      </c>
      <c r="H302" s="114" t="e">
        <f>FORECAST(G302,INDEX($F$2:$F$2069,MATCH(G302,$E$2:$E$2069,1)-1):INDEX($F$2:$F$2069,MATCH(G302,$E$2:$E$2069,1)+1),INDEX($E$2:$E$2069,MATCH(G302,$E$2:$E$2069,1)-1):INDEX($E$2:$E$2069,MATCH(G302,$E$2:$E$2069,1)+1))</f>
        <v>#DIV/0!</v>
      </c>
      <c r="K302" s="112" t="e">
        <f t="shared" si="4"/>
        <v>#DIV/0!</v>
      </c>
    </row>
    <row r="303" spans="1:11" x14ac:dyDescent="0.2">
      <c r="A303">
        <v>303.87700000000001</v>
      </c>
      <c r="B303"/>
      <c r="C303" s="112">
        <v>229.89999999999799</v>
      </c>
      <c r="D303" s="112" t="e">
        <f>FORECAST(C303,INDEX($B$2:$B$2069,MATCH(C303,$A$2:$A$2069,1)-1):INDEX($B$2:$B$2069,MATCH(C303,$A$2:$A$2069,1)+1),INDEX($A$2:$A$2069,MATCH(C303,$A$2:$A$2069,1)-1):INDEX($A$2:$A$2069,MATCH(C303,$A$2:$A$2069,1)+1))</f>
        <v>#DIV/0!</v>
      </c>
      <c r="E303" s="113">
        <v>259.99999999999699</v>
      </c>
      <c r="F303" s="112" t="e">
        <f>FORECAST(E303,INDEX($D$2:$D$2069,MATCH(E303,$C$2:$C$2069,1)-1):INDEX($D$2:$D$2069,MATCH(E303,$C$2:$C$2069,1)+1),INDEX($C$2:$C$2069,MATCH(E303,$C$2:$C$2069,1)-1):INDEX($C$2:$C$2069,MATCH(E303,$C$2:$C$2069,1)+1))</f>
        <v>#DIV/0!</v>
      </c>
      <c r="G303" s="112">
        <v>350</v>
      </c>
      <c r="H303" s="114" t="e">
        <f>FORECAST(G303,INDEX($F$2:$F$2069,MATCH(G303,$E$2:$E$2069,1)-1):INDEX($F$2:$F$2069,MATCH(G303,$E$2:$E$2069,1)+1),INDEX($E$2:$E$2069,MATCH(G303,$E$2:$E$2069,1)-1):INDEX($E$2:$E$2069,MATCH(G303,$E$2:$E$2069,1)+1))</f>
        <v>#DIV/0!</v>
      </c>
      <c r="K303" s="112" t="e">
        <f t="shared" si="4"/>
        <v>#DIV/0!</v>
      </c>
    </row>
    <row r="304" spans="1:11" x14ac:dyDescent="0.2">
      <c r="A304">
        <v>304.22399999999999</v>
      </c>
      <c r="B304"/>
      <c r="C304" s="112">
        <v>229.99999999999801</v>
      </c>
      <c r="D304" s="112" t="e">
        <f>FORECAST(C304,INDEX($B$2:$B$2069,MATCH(C304,$A$2:$A$2069,1)-1):INDEX($B$2:$B$2069,MATCH(C304,$A$2:$A$2069,1)+1),INDEX($A$2:$A$2069,MATCH(C304,$A$2:$A$2069,1)-1):INDEX($A$2:$A$2069,MATCH(C304,$A$2:$A$2069,1)+1))</f>
        <v>#DIV/0!</v>
      </c>
      <c r="E304" s="113">
        <v>260.19999999999698</v>
      </c>
      <c r="F304" s="112" t="e">
        <f>FORECAST(E304,INDEX($D$2:$D$2069,MATCH(E304,$C$2:$C$2069,1)-1):INDEX($D$2:$D$2069,MATCH(E304,$C$2:$C$2069,1)+1),INDEX($C$2:$C$2069,MATCH(E304,$C$2:$C$2069,1)-1):INDEX($C$2:$C$2069,MATCH(E304,$C$2:$C$2069,1)+1))</f>
        <v>#DIV/0!</v>
      </c>
      <c r="G304" s="112">
        <v>350.5</v>
      </c>
      <c r="H304" s="114" t="e">
        <f>FORECAST(G304,INDEX($F$2:$F$2069,MATCH(G304,$E$2:$E$2069,1)-1):INDEX($F$2:$F$2069,MATCH(G304,$E$2:$E$2069,1)+1),INDEX($E$2:$E$2069,MATCH(G304,$E$2:$E$2069,1)-1):INDEX($E$2:$E$2069,MATCH(G304,$E$2:$E$2069,1)+1))</f>
        <v>#DIV/0!</v>
      </c>
      <c r="K304" s="112" t="e">
        <f t="shared" si="4"/>
        <v>#DIV/0!</v>
      </c>
    </row>
    <row r="305" spans="1:11" x14ac:dyDescent="0.2">
      <c r="A305">
        <v>304.572</v>
      </c>
      <c r="B305"/>
      <c r="C305" s="112">
        <v>230.099999999998</v>
      </c>
      <c r="D305" s="112" t="e">
        <f>FORECAST(C305,INDEX($B$2:$B$2069,MATCH(C305,$A$2:$A$2069,1)-1):INDEX($B$2:$B$2069,MATCH(C305,$A$2:$A$2069,1)+1),INDEX($A$2:$A$2069,MATCH(C305,$A$2:$A$2069,1)-1):INDEX($A$2:$A$2069,MATCH(C305,$A$2:$A$2069,1)+1))</f>
        <v>#DIV/0!</v>
      </c>
      <c r="E305" s="113">
        <v>260.39999999999702</v>
      </c>
      <c r="F305" s="112" t="e">
        <f>FORECAST(E305,INDEX($D$2:$D$2069,MATCH(E305,$C$2:$C$2069,1)-1):INDEX($D$2:$D$2069,MATCH(E305,$C$2:$C$2069,1)+1),INDEX($C$2:$C$2069,MATCH(E305,$C$2:$C$2069,1)-1):INDEX($C$2:$C$2069,MATCH(E305,$C$2:$C$2069,1)+1))</f>
        <v>#DIV/0!</v>
      </c>
      <c r="G305" s="112">
        <v>351</v>
      </c>
      <c r="H305" s="114" t="e">
        <f>FORECAST(G305,INDEX($F$2:$F$2069,MATCH(G305,$E$2:$E$2069,1)-1):INDEX($F$2:$F$2069,MATCH(G305,$E$2:$E$2069,1)+1),INDEX($E$2:$E$2069,MATCH(G305,$E$2:$E$2069,1)-1):INDEX($E$2:$E$2069,MATCH(G305,$E$2:$E$2069,1)+1))</f>
        <v>#DIV/0!</v>
      </c>
      <c r="K305" s="112" t="e">
        <f t="shared" si="4"/>
        <v>#DIV/0!</v>
      </c>
    </row>
    <row r="306" spans="1:11" x14ac:dyDescent="0.2">
      <c r="A306">
        <v>304.91899999999998</v>
      </c>
      <c r="B306"/>
      <c r="C306" s="112">
        <v>230.199999999998</v>
      </c>
      <c r="D306" s="112" t="e">
        <f>FORECAST(C306,INDEX($B$2:$B$2069,MATCH(C306,$A$2:$A$2069,1)-1):INDEX($B$2:$B$2069,MATCH(C306,$A$2:$A$2069,1)+1),INDEX($A$2:$A$2069,MATCH(C306,$A$2:$A$2069,1)-1):INDEX($A$2:$A$2069,MATCH(C306,$A$2:$A$2069,1)+1))</f>
        <v>#DIV/0!</v>
      </c>
      <c r="E306" s="113">
        <v>260.59999999999701</v>
      </c>
      <c r="F306" s="112" t="e">
        <f>FORECAST(E306,INDEX($D$2:$D$2069,MATCH(E306,$C$2:$C$2069,1)-1):INDEX($D$2:$D$2069,MATCH(E306,$C$2:$C$2069,1)+1),INDEX($C$2:$C$2069,MATCH(E306,$C$2:$C$2069,1)-1):INDEX($C$2:$C$2069,MATCH(E306,$C$2:$C$2069,1)+1))</f>
        <v>#DIV/0!</v>
      </c>
      <c r="G306" s="112">
        <v>351.5</v>
      </c>
      <c r="H306" s="114" t="e">
        <f>FORECAST(G306,INDEX($F$2:$F$2069,MATCH(G306,$E$2:$E$2069,1)-1):INDEX($F$2:$F$2069,MATCH(G306,$E$2:$E$2069,1)+1),INDEX($E$2:$E$2069,MATCH(G306,$E$2:$E$2069,1)-1):INDEX($E$2:$E$2069,MATCH(G306,$E$2:$E$2069,1)+1))</f>
        <v>#DIV/0!</v>
      </c>
      <c r="K306" s="112" t="e">
        <f t="shared" si="4"/>
        <v>#DIV/0!</v>
      </c>
    </row>
    <row r="307" spans="1:11" x14ac:dyDescent="0.2">
      <c r="A307">
        <v>305.26600000000002</v>
      </c>
      <c r="B307"/>
      <c r="C307" s="112">
        <v>230.29999999999799</v>
      </c>
      <c r="D307" s="112" t="e">
        <f>FORECAST(C307,INDEX($B$2:$B$2069,MATCH(C307,$A$2:$A$2069,1)-1):INDEX($B$2:$B$2069,MATCH(C307,$A$2:$A$2069,1)+1),INDEX($A$2:$A$2069,MATCH(C307,$A$2:$A$2069,1)-1):INDEX($A$2:$A$2069,MATCH(C307,$A$2:$A$2069,1)+1))</f>
        <v>#DIV/0!</v>
      </c>
      <c r="E307" s="113">
        <v>260.79999999999598</v>
      </c>
      <c r="F307" s="112" t="e">
        <f>FORECAST(E307,INDEX($D$2:$D$2069,MATCH(E307,$C$2:$C$2069,1)-1):INDEX($D$2:$D$2069,MATCH(E307,$C$2:$C$2069,1)+1),INDEX($C$2:$C$2069,MATCH(E307,$C$2:$C$2069,1)-1):INDEX($C$2:$C$2069,MATCH(E307,$C$2:$C$2069,1)+1))</f>
        <v>#DIV/0!</v>
      </c>
      <c r="G307" s="112">
        <v>352</v>
      </c>
      <c r="H307" s="114" t="e">
        <f>FORECAST(G307,INDEX($F$2:$F$2069,MATCH(G307,$E$2:$E$2069,1)-1):INDEX($F$2:$F$2069,MATCH(G307,$E$2:$E$2069,1)+1),INDEX($E$2:$E$2069,MATCH(G307,$E$2:$E$2069,1)-1):INDEX($E$2:$E$2069,MATCH(G307,$E$2:$E$2069,1)+1))</f>
        <v>#DIV/0!</v>
      </c>
      <c r="K307" s="112" t="e">
        <f t="shared" si="4"/>
        <v>#DIV/0!</v>
      </c>
    </row>
    <row r="308" spans="1:11" x14ac:dyDescent="0.2">
      <c r="A308">
        <v>305.613</v>
      </c>
      <c r="B308"/>
      <c r="C308" s="112">
        <v>230.39999999999799</v>
      </c>
      <c r="D308" s="112" t="e">
        <f>FORECAST(C308,INDEX($B$2:$B$2069,MATCH(C308,$A$2:$A$2069,1)-1):INDEX($B$2:$B$2069,MATCH(C308,$A$2:$A$2069,1)+1),INDEX($A$2:$A$2069,MATCH(C308,$A$2:$A$2069,1)-1):INDEX($A$2:$A$2069,MATCH(C308,$A$2:$A$2069,1)+1))</f>
        <v>#DIV/0!</v>
      </c>
      <c r="E308" s="113">
        <v>260.99999999999602</v>
      </c>
      <c r="F308" s="112" t="e">
        <f>FORECAST(E308,INDEX($D$2:$D$2069,MATCH(E308,$C$2:$C$2069,1)-1):INDEX($D$2:$D$2069,MATCH(E308,$C$2:$C$2069,1)+1),INDEX($C$2:$C$2069,MATCH(E308,$C$2:$C$2069,1)-1):INDEX($C$2:$C$2069,MATCH(E308,$C$2:$C$2069,1)+1))</f>
        <v>#DIV/0!</v>
      </c>
      <c r="G308" s="112">
        <v>352.5</v>
      </c>
      <c r="H308" s="114" t="e">
        <f>FORECAST(G308,INDEX($F$2:$F$2069,MATCH(G308,$E$2:$E$2069,1)-1):INDEX($F$2:$F$2069,MATCH(G308,$E$2:$E$2069,1)+1),INDEX($E$2:$E$2069,MATCH(G308,$E$2:$E$2069,1)-1):INDEX($E$2:$E$2069,MATCH(G308,$E$2:$E$2069,1)+1))</f>
        <v>#DIV/0!</v>
      </c>
      <c r="K308" s="112" t="e">
        <f t="shared" si="4"/>
        <v>#DIV/0!</v>
      </c>
    </row>
    <row r="309" spans="1:11" x14ac:dyDescent="0.2">
      <c r="A309">
        <v>305.95999999999998</v>
      </c>
      <c r="B309"/>
      <c r="C309" s="112">
        <v>230.49999999999801</v>
      </c>
      <c r="D309" s="112" t="e">
        <f>FORECAST(C309,INDEX($B$2:$B$2069,MATCH(C309,$A$2:$A$2069,1)-1):INDEX($B$2:$B$2069,MATCH(C309,$A$2:$A$2069,1)+1),INDEX($A$2:$A$2069,MATCH(C309,$A$2:$A$2069,1)-1):INDEX($A$2:$A$2069,MATCH(C309,$A$2:$A$2069,1)+1))</f>
        <v>#DIV/0!</v>
      </c>
      <c r="E309" s="113">
        <v>261.19999999999698</v>
      </c>
      <c r="F309" s="112" t="e">
        <f>FORECAST(E309,INDEX($D$2:$D$2069,MATCH(E309,$C$2:$C$2069,1)-1):INDEX($D$2:$D$2069,MATCH(E309,$C$2:$C$2069,1)+1),INDEX($C$2:$C$2069,MATCH(E309,$C$2:$C$2069,1)-1):INDEX($C$2:$C$2069,MATCH(E309,$C$2:$C$2069,1)+1))</f>
        <v>#DIV/0!</v>
      </c>
      <c r="G309" s="112">
        <v>353</v>
      </c>
      <c r="H309" s="114" t="e">
        <f>FORECAST(G309,INDEX($F$2:$F$2069,MATCH(G309,$E$2:$E$2069,1)-1):INDEX($F$2:$F$2069,MATCH(G309,$E$2:$E$2069,1)+1),INDEX($E$2:$E$2069,MATCH(G309,$E$2:$E$2069,1)-1):INDEX($E$2:$E$2069,MATCH(G309,$E$2:$E$2069,1)+1))</f>
        <v>#DIV/0!</v>
      </c>
      <c r="K309" s="112" t="e">
        <f t="shared" si="4"/>
        <v>#DIV/0!</v>
      </c>
    </row>
    <row r="310" spans="1:11" x14ac:dyDescent="0.2">
      <c r="A310">
        <v>306.30700000000002</v>
      </c>
      <c r="B310"/>
      <c r="C310" s="112">
        <v>230.599999999998</v>
      </c>
      <c r="D310" s="112" t="e">
        <f>FORECAST(C310,INDEX($B$2:$B$2069,MATCH(C310,$A$2:$A$2069,1)-1):INDEX($B$2:$B$2069,MATCH(C310,$A$2:$A$2069,1)+1),INDEX($A$2:$A$2069,MATCH(C310,$A$2:$A$2069,1)-1):INDEX($A$2:$A$2069,MATCH(C310,$A$2:$A$2069,1)+1))</f>
        <v>#DIV/0!</v>
      </c>
      <c r="E310" s="113">
        <v>261.39999999999702</v>
      </c>
      <c r="F310" s="112" t="e">
        <f>FORECAST(E310,INDEX($D$2:$D$2069,MATCH(E310,$C$2:$C$2069,1)-1):INDEX($D$2:$D$2069,MATCH(E310,$C$2:$C$2069,1)+1),INDEX($C$2:$C$2069,MATCH(E310,$C$2:$C$2069,1)-1):INDEX($C$2:$C$2069,MATCH(E310,$C$2:$C$2069,1)+1))</f>
        <v>#DIV/0!</v>
      </c>
      <c r="G310" s="112">
        <v>353.5</v>
      </c>
      <c r="H310" s="114" t="e">
        <f>FORECAST(G310,INDEX($F$2:$F$2069,MATCH(G310,$E$2:$E$2069,1)-1):INDEX($F$2:$F$2069,MATCH(G310,$E$2:$E$2069,1)+1),INDEX($E$2:$E$2069,MATCH(G310,$E$2:$E$2069,1)-1):INDEX($E$2:$E$2069,MATCH(G310,$E$2:$E$2069,1)+1))</f>
        <v>#DIV/0!</v>
      </c>
      <c r="K310" s="112" t="e">
        <f t="shared" si="4"/>
        <v>#DIV/0!</v>
      </c>
    </row>
    <row r="311" spans="1:11" x14ac:dyDescent="0.2">
      <c r="A311">
        <v>306.654</v>
      </c>
      <c r="B311"/>
      <c r="C311" s="112">
        <v>230.699999999998</v>
      </c>
      <c r="D311" s="112" t="e">
        <f>FORECAST(C311,INDEX($B$2:$B$2069,MATCH(C311,$A$2:$A$2069,1)-1):INDEX($B$2:$B$2069,MATCH(C311,$A$2:$A$2069,1)+1),INDEX($A$2:$A$2069,MATCH(C311,$A$2:$A$2069,1)-1):INDEX($A$2:$A$2069,MATCH(C311,$A$2:$A$2069,1)+1))</f>
        <v>#DIV/0!</v>
      </c>
      <c r="E311" s="113">
        <v>261.59999999999599</v>
      </c>
      <c r="F311" s="112" t="e">
        <f>FORECAST(E311,INDEX($D$2:$D$2069,MATCH(E311,$C$2:$C$2069,1)-1):INDEX($D$2:$D$2069,MATCH(E311,$C$2:$C$2069,1)+1),INDEX($C$2:$C$2069,MATCH(E311,$C$2:$C$2069,1)-1):INDEX($C$2:$C$2069,MATCH(E311,$C$2:$C$2069,1)+1))</f>
        <v>#DIV/0!</v>
      </c>
      <c r="G311" s="112">
        <v>354</v>
      </c>
      <c r="H311" s="114" t="e">
        <f>FORECAST(G311,INDEX($F$2:$F$2069,MATCH(G311,$E$2:$E$2069,1)-1):INDEX($F$2:$F$2069,MATCH(G311,$E$2:$E$2069,1)+1),INDEX($E$2:$E$2069,MATCH(G311,$E$2:$E$2069,1)-1):INDEX($E$2:$E$2069,MATCH(G311,$E$2:$E$2069,1)+1))</f>
        <v>#DIV/0!</v>
      </c>
      <c r="K311" s="112" t="e">
        <f t="shared" si="4"/>
        <v>#DIV/0!</v>
      </c>
    </row>
    <row r="312" spans="1:11" x14ac:dyDescent="0.2">
      <c r="A312">
        <v>307.00099999999998</v>
      </c>
      <c r="B312"/>
      <c r="C312" s="112">
        <v>230.79999999999799</v>
      </c>
      <c r="D312" s="112" t="e">
        <f>FORECAST(C312,INDEX($B$2:$B$2069,MATCH(C312,$A$2:$A$2069,1)-1):INDEX($B$2:$B$2069,MATCH(C312,$A$2:$A$2069,1)+1),INDEX($A$2:$A$2069,MATCH(C312,$A$2:$A$2069,1)-1):INDEX($A$2:$A$2069,MATCH(C312,$A$2:$A$2069,1)+1))</f>
        <v>#DIV/0!</v>
      </c>
      <c r="E312" s="113">
        <v>261.79999999999598</v>
      </c>
      <c r="F312" s="112" t="e">
        <f>FORECAST(E312,INDEX($D$2:$D$2069,MATCH(E312,$C$2:$C$2069,1)-1):INDEX($D$2:$D$2069,MATCH(E312,$C$2:$C$2069,1)+1),INDEX($C$2:$C$2069,MATCH(E312,$C$2:$C$2069,1)-1):INDEX($C$2:$C$2069,MATCH(E312,$C$2:$C$2069,1)+1))</f>
        <v>#DIV/0!</v>
      </c>
      <c r="G312" s="112">
        <v>354.5</v>
      </c>
      <c r="H312" s="114" t="e">
        <f>FORECAST(G312,INDEX($F$2:$F$2069,MATCH(G312,$E$2:$E$2069,1)-1):INDEX($F$2:$F$2069,MATCH(G312,$E$2:$E$2069,1)+1),INDEX($E$2:$E$2069,MATCH(G312,$E$2:$E$2069,1)-1):INDEX($E$2:$E$2069,MATCH(G312,$E$2:$E$2069,1)+1))</f>
        <v>#DIV/0!</v>
      </c>
      <c r="K312" s="112" t="e">
        <f t="shared" si="4"/>
        <v>#DIV/0!</v>
      </c>
    </row>
    <row r="313" spans="1:11" x14ac:dyDescent="0.2">
      <c r="A313">
        <v>307.34699999999998</v>
      </c>
      <c r="B313"/>
      <c r="C313" s="112">
        <v>230.89999999999799</v>
      </c>
      <c r="D313" s="112" t="e">
        <f>FORECAST(C313,INDEX($B$2:$B$2069,MATCH(C313,$A$2:$A$2069,1)-1):INDEX($B$2:$B$2069,MATCH(C313,$A$2:$A$2069,1)+1),INDEX($A$2:$A$2069,MATCH(C313,$A$2:$A$2069,1)-1):INDEX($A$2:$A$2069,MATCH(C313,$A$2:$A$2069,1)+1))</f>
        <v>#DIV/0!</v>
      </c>
      <c r="E313" s="113">
        <v>261.99999999999602</v>
      </c>
      <c r="F313" s="112" t="e">
        <f>FORECAST(E313,INDEX($D$2:$D$2069,MATCH(E313,$C$2:$C$2069,1)-1):INDEX($D$2:$D$2069,MATCH(E313,$C$2:$C$2069,1)+1),INDEX($C$2:$C$2069,MATCH(E313,$C$2:$C$2069,1)-1):INDEX($C$2:$C$2069,MATCH(E313,$C$2:$C$2069,1)+1))</f>
        <v>#DIV/0!</v>
      </c>
      <c r="G313" s="112">
        <v>355</v>
      </c>
      <c r="H313" s="114" t="e">
        <f>FORECAST(G313,INDEX($F$2:$F$2069,MATCH(G313,$E$2:$E$2069,1)-1):INDEX($F$2:$F$2069,MATCH(G313,$E$2:$E$2069,1)+1),INDEX($E$2:$E$2069,MATCH(G313,$E$2:$E$2069,1)-1):INDEX($E$2:$E$2069,MATCH(G313,$E$2:$E$2069,1)+1))</f>
        <v>#DIV/0!</v>
      </c>
      <c r="K313" s="112" t="e">
        <f t="shared" si="4"/>
        <v>#DIV/0!</v>
      </c>
    </row>
    <row r="314" spans="1:11" x14ac:dyDescent="0.2">
      <c r="A314">
        <v>307.69400000000002</v>
      </c>
      <c r="B314"/>
      <c r="C314" s="112">
        <v>230.99999999999801</v>
      </c>
      <c r="D314" s="112" t="e">
        <f>FORECAST(C314,INDEX($B$2:$B$2069,MATCH(C314,$A$2:$A$2069,1)-1):INDEX($B$2:$B$2069,MATCH(C314,$A$2:$A$2069,1)+1),INDEX($A$2:$A$2069,MATCH(C314,$A$2:$A$2069,1)-1):INDEX($A$2:$A$2069,MATCH(C314,$A$2:$A$2069,1)+1))</f>
        <v>#DIV/0!</v>
      </c>
      <c r="E314" s="113">
        <v>262.19999999999698</v>
      </c>
      <c r="F314" s="112" t="e">
        <f>FORECAST(E314,INDEX($D$2:$D$2069,MATCH(E314,$C$2:$C$2069,1)-1):INDEX($D$2:$D$2069,MATCH(E314,$C$2:$C$2069,1)+1),INDEX($C$2:$C$2069,MATCH(E314,$C$2:$C$2069,1)-1):INDEX($C$2:$C$2069,MATCH(E314,$C$2:$C$2069,1)+1))</f>
        <v>#DIV/0!</v>
      </c>
      <c r="G314" s="112">
        <v>355.5</v>
      </c>
      <c r="H314" s="114" t="e">
        <f>FORECAST(G314,INDEX($F$2:$F$2069,MATCH(G314,$E$2:$E$2069,1)-1):INDEX($F$2:$F$2069,MATCH(G314,$E$2:$E$2069,1)+1),INDEX($E$2:$E$2069,MATCH(G314,$E$2:$E$2069,1)-1):INDEX($E$2:$E$2069,MATCH(G314,$E$2:$E$2069,1)+1))</f>
        <v>#DIV/0!</v>
      </c>
      <c r="K314" s="112" t="e">
        <f t="shared" si="4"/>
        <v>#DIV/0!</v>
      </c>
    </row>
    <row r="315" spans="1:11" x14ac:dyDescent="0.2">
      <c r="A315">
        <v>308.04000000000002</v>
      </c>
      <c r="B315"/>
      <c r="C315" s="112">
        <v>231.099999999998</v>
      </c>
      <c r="D315" s="112" t="e">
        <f>FORECAST(C315,INDEX($B$2:$B$2069,MATCH(C315,$A$2:$A$2069,1)-1):INDEX($B$2:$B$2069,MATCH(C315,$A$2:$A$2069,1)+1),INDEX($A$2:$A$2069,MATCH(C315,$A$2:$A$2069,1)-1):INDEX($A$2:$A$2069,MATCH(C315,$A$2:$A$2069,1)+1))</f>
        <v>#DIV/0!</v>
      </c>
      <c r="E315" s="113">
        <v>262.39999999999702</v>
      </c>
      <c r="F315" s="112" t="e">
        <f>FORECAST(E315,INDEX($D$2:$D$2069,MATCH(E315,$C$2:$C$2069,1)-1):INDEX($D$2:$D$2069,MATCH(E315,$C$2:$C$2069,1)+1),INDEX($C$2:$C$2069,MATCH(E315,$C$2:$C$2069,1)-1):INDEX($C$2:$C$2069,MATCH(E315,$C$2:$C$2069,1)+1))</f>
        <v>#DIV/0!</v>
      </c>
      <c r="G315" s="112">
        <v>356</v>
      </c>
      <c r="H315" s="114" t="e">
        <f>FORECAST(G315,INDEX($F$2:$F$2069,MATCH(G315,$E$2:$E$2069,1)-1):INDEX($F$2:$F$2069,MATCH(G315,$E$2:$E$2069,1)+1),INDEX($E$2:$E$2069,MATCH(G315,$E$2:$E$2069,1)-1):INDEX($E$2:$E$2069,MATCH(G315,$E$2:$E$2069,1)+1))</f>
        <v>#DIV/0!</v>
      </c>
      <c r="K315" s="112" t="e">
        <f t="shared" si="4"/>
        <v>#DIV/0!</v>
      </c>
    </row>
    <row r="316" spans="1:11" x14ac:dyDescent="0.2">
      <c r="A316">
        <v>308.387</v>
      </c>
      <c r="B316"/>
      <c r="C316" s="112">
        <v>231.199999999998</v>
      </c>
      <c r="D316" s="112" t="e">
        <f>FORECAST(C316,INDEX($B$2:$B$2069,MATCH(C316,$A$2:$A$2069,1)-1):INDEX($B$2:$B$2069,MATCH(C316,$A$2:$A$2069,1)+1),INDEX($A$2:$A$2069,MATCH(C316,$A$2:$A$2069,1)-1):INDEX($A$2:$A$2069,MATCH(C316,$A$2:$A$2069,1)+1))</f>
        <v>#DIV/0!</v>
      </c>
      <c r="E316" s="113">
        <v>262.59999999999599</v>
      </c>
      <c r="F316" s="112" t="e">
        <f>FORECAST(E316,INDEX($D$2:$D$2069,MATCH(E316,$C$2:$C$2069,1)-1):INDEX($D$2:$D$2069,MATCH(E316,$C$2:$C$2069,1)+1),INDEX($C$2:$C$2069,MATCH(E316,$C$2:$C$2069,1)-1):INDEX($C$2:$C$2069,MATCH(E316,$C$2:$C$2069,1)+1))</f>
        <v>#DIV/0!</v>
      </c>
      <c r="G316" s="112">
        <v>356.5</v>
      </c>
      <c r="H316" s="114" t="e">
        <f>FORECAST(G316,INDEX($F$2:$F$2069,MATCH(G316,$E$2:$E$2069,1)-1):INDEX($F$2:$F$2069,MATCH(G316,$E$2:$E$2069,1)+1),INDEX($E$2:$E$2069,MATCH(G316,$E$2:$E$2069,1)-1):INDEX($E$2:$E$2069,MATCH(G316,$E$2:$E$2069,1)+1))</f>
        <v>#DIV/0!</v>
      </c>
      <c r="K316" s="112" t="e">
        <f t="shared" si="4"/>
        <v>#DIV/0!</v>
      </c>
    </row>
    <row r="317" spans="1:11" x14ac:dyDescent="0.2">
      <c r="A317">
        <v>308.733</v>
      </c>
      <c r="B317"/>
      <c r="C317" s="112">
        <v>231.29999999999799</v>
      </c>
      <c r="D317" s="112" t="e">
        <f>FORECAST(C317,INDEX($B$2:$B$2069,MATCH(C317,$A$2:$A$2069,1)-1):INDEX($B$2:$B$2069,MATCH(C317,$A$2:$A$2069,1)+1),INDEX($A$2:$A$2069,MATCH(C317,$A$2:$A$2069,1)-1):INDEX($A$2:$A$2069,MATCH(C317,$A$2:$A$2069,1)+1))</f>
        <v>#DIV/0!</v>
      </c>
      <c r="E317" s="113">
        <v>262.79999999999598</v>
      </c>
      <c r="F317" s="112" t="e">
        <f>FORECAST(E317,INDEX($D$2:$D$2069,MATCH(E317,$C$2:$C$2069,1)-1):INDEX($D$2:$D$2069,MATCH(E317,$C$2:$C$2069,1)+1),INDEX($C$2:$C$2069,MATCH(E317,$C$2:$C$2069,1)-1):INDEX($C$2:$C$2069,MATCH(E317,$C$2:$C$2069,1)+1))</f>
        <v>#DIV/0!</v>
      </c>
      <c r="G317" s="112">
        <v>357</v>
      </c>
      <c r="H317" s="114" t="e">
        <f>FORECAST(G317,INDEX($F$2:$F$2069,MATCH(G317,$E$2:$E$2069,1)-1):INDEX($F$2:$F$2069,MATCH(G317,$E$2:$E$2069,1)+1),INDEX($E$2:$E$2069,MATCH(G317,$E$2:$E$2069,1)-1):INDEX($E$2:$E$2069,MATCH(G317,$E$2:$E$2069,1)+1))</f>
        <v>#DIV/0!</v>
      </c>
      <c r="K317" s="112" t="e">
        <f t="shared" si="4"/>
        <v>#DIV/0!</v>
      </c>
    </row>
    <row r="318" spans="1:11" x14ac:dyDescent="0.2">
      <c r="A318">
        <v>309.08</v>
      </c>
      <c r="B318"/>
      <c r="C318" s="112">
        <v>231.39999999999799</v>
      </c>
      <c r="D318" s="112" t="e">
        <f>FORECAST(C318,INDEX($B$2:$B$2069,MATCH(C318,$A$2:$A$2069,1)-1):INDEX($B$2:$B$2069,MATCH(C318,$A$2:$A$2069,1)+1),INDEX($A$2:$A$2069,MATCH(C318,$A$2:$A$2069,1)-1):INDEX($A$2:$A$2069,MATCH(C318,$A$2:$A$2069,1)+1))</f>
        <v>#DIV/0!</v>
      </c>
      <c r="E318" s="113">
        <v>262.99999999999602</v>
      </c>
      <c r="F318" s="112" t="e">
        <f>FORECAST(E318,INDEX($D$2:$D$2069,MATCH(E318,$C$2:$C$2069,1)-1):INDEX($D$2:$D$2069,MATCH(E318,$C$2:$C$2069,1)+1),INDEX($C$2:$C$2069,MATCH(E318,$C$2:$C$2069,1)-1):INDEX($C$2:$C$2069,MATCH(E318,$C$2:$C$2069,1)+1))</f>
        <v>#DIV/0!</v>
      </c>
      <c r="G318" s="112">
        <v>357.5</v>
      </c>
      <c r="H318" s="114" t="e">
        <f>FORECAST(G318,INDEX($F$2:$F$2069,MATCH(G318,$E$2:$E$2069,1)-1):INDEX($F$2:$F$2069,MATCH(G318,$E$2:$E$2069,1)+1),INDEX($E$2:$E$2069,MATCH(G318,$E$2:$E$2069,1)-1):INDEX($E$2:$E$2069,MATCH(G318,$E$2:$E$2069,1)+1))</f>
        <v>#DIV/0!</v>
      </c>
      <c r="K318" s="112" t="e">
        <f t="shared" si="4"/>
        <v>#DIV/0!</v>
      </c>
    </row>
    <row r="319" spans="1:11" x14ac:dyDescent="0.2">
      <c r="A319">
        <v>309.42599999999999</v>
      </c>
      <c r="B319"/>
      <c r="C319" s="112">
        <v>231.49999999999801</v>
      </c>
      <c r="D319" s="112" t="e">
        <f>FORECAST(C319,INDEX($B$2:$B$2069,MATCH(C319,$A$2:$A$2069,1)-1):INDEX($B$2:$B$2069,MATCH(C319,$A$2:$A$2069,1)+1),INDEX($A$2:$A$2069,MATCH(C319,$A$2:$A$2069,1)-1):INDEX($A$2:$A$2069,MATCH(C319,$A$2:$A$2069,1)+1))</f>
        <v>#DIV/0!</v>
      </c>
      <c r="E319" s="113">
        <v>263.19999999999601</v>
      </c>
      <c r="F319" s="112" t="e">
        <f>FORECAST(E319,INDEX($D$2:$D$2069,MATCH(E319,$C$2:$C$2069,1)-1):INDEX($D$2:$D$2069,MATCH(E319,$C$2:$C$2069,1)+1),INDEX($C$2:$C$2069,MATCH(E319,$C$2:$C$2069,1)-1):INDEX($C$2:$C$2069,MATCH(E319,$C$2:$C$2069,1)+1))</f>
        <v>#DIV/0!</v>
      </c>
      <c r="G319" s="112">
        <v>358</v>
      </c>
      <c r="H319" s="114" t="e">
        <f>FORECAST(G319,INDEX($F$2:$F$2069,MATCH(G319,$E$2:$E$2069,1)-1):INDEX($F$2:$F$2069,MATCH(G319,$E$2:$E$2069,1)+1),INDEX($E$2:$E$2069,MATCH(G319,$E$2:$E$2069,1)-1):INDEX($E$2:$E$2069,MATCH(G319,$E$2:$E$2069,1)+1))</f>
        <v>#DIV/0!</v>
      </c>
      <c r="K319" s="112" t="e">
        <f t="shared" si="4"/>
        <v>#DIV/0!</v>
      </c>
    </row>
    <row r="320" spans="1:11" x14ac:dyDescent="0.2">
      <c r="A320">
        <v>309.77199999999999</v>
      </c>
      <c r="B320"/>
      <c r="C320" s="112">
        <v>231.599999999998</v>
      </c>
      <c r="D320" s="112" t="e">
        <f>FORECAST(C320,INDEX($B$2:$B$2069,MATCH(C320,$A$2:$A$2069,1)-1):INDEX($B$2:$B$2069,MATCH(C320,$A$2:$A$2069,1)+1),INDEX($A$2:$A$2069,MATCH(C320,$A$2:$A$2069,1)-1):INDEX($A$2:$A$2069,MATCH(C320,$A$2:$A$2069,1)+1))</f>
        <v>#DIV/0!</v>
      </c>
      <c r="E320" s="113">
        <v>263.399999999996</v>
      </c>
      <c r="F320" s="112" t="e">
        <f>FORECAST(E320,INDEX($D$2:$D$2069,MATCH(E320,$C$2:$C$2069,1)-1):INDEX($D$2:$D$2069,MATCH(E320,$C$2:$C$2069,1)+1),INDEX($C$2:$C$2069,MATCH(E320,$C$2:$C$2069,1)-1):INDEX($C$2:$C$2069,MATCH(E320,$C$2:$C$2069,1)+1))</f>
        <v>#DIV/0!</v>
      </c>
      <c r="G320" s="112">
        <v>358.5</v>
      </c>
      <c r="H320" s="114" t="e">
        <f>FORECAST(G320,INDEX($F$2:$F$2069,MATCH(G320,$E$2:$E$2069,1)-1):INDEX($F$2:$F$2069,MATCH(G320,$E$2:$E$2069,1)+1),INDEX($E$2:$E$2069,MATCH(G320,$E$2:$E$2069,1)-1):INDEX($E$2:$E$2069,MATCH(G320,$E$2:$E$2069,1)+1))</f>
        <v>#DIV/0!</v>
      </c>
      <c r="K320" s="112" t="e">
        <f t="shared" si="4"/>
        <v>#DIV/0!</v>
      </c>
    </row>
    <row r="321" spans="1:11" x14ac:dyDescent="0.2">
      <c r="A321">
        <v>310.11799999999999</v>
      </c>
      <c r="B321"/>
      <c r="C321" s="112">
        <v>231.699999999998</v>
      </c>
      <c r="D321" s="112" t="e">
        <f>FORECAST(C321,INDEX($B$2:$B$2069,MATCH(C321,$A$2:$A$2069,1)-1):INDEX($B$2:$B$2069,MATCH(C321,$A$2:$A$2069,1)+1),INDEX($A$2:$A$2069,MATCH(C321,$A$2:$A$2069,1)-1):INDEX($A$2:$A$2069,MATCH(C321,$A$2:$A$2069,1)+1))</f>
        <v>#DIV/0!</v>
      </c>
      <c r="E321" s="113">
        <v>263.59999999999599</v>
      </c>
      <c r="F321" s="112" t="e">
        <f>FORECAST(E321,INDEX($D$2:$D$2069,MATCH(E321,$C$2:$C$2069,1)-1):INDEX($D$2:$D$2069,MATCH(E321,$C$2:$C$2069,1)+1),INDEX($C$2:$C$2069,MATCH(E321,$C$2:$C$2069,1)-1):INDEX($C$2:$C$2069,MATCH(E321,$C$2:$C$2069,1)+1))</f>
        <v>#DIV/0!</v>
      </c>
      <c r="G321" s="112">
        <v>359</v>
      </c>
      <c r="H321" s="114" t="e">
        <f>FORECAST(G321,INDEX($F$2:$F$2069,MATCH(G321,$E$2:$E$2069,1)-1):INDEX($F$2:$F$2069,MATCH(G321,$E$2:$E$2069,1)+1),INDEX($E$2:$E$2069,MATCH(G321,$E$2:$E$2069,1)-1):INDEX($E$2:$E$2069,MATCH(G321,$E$2:$E$2069,1)+1))</f>
        <v>#DIV/0!</v>
      </c>
      <c r="K321" s="112" t="e">
        <f t="shared" si="4"/>
        <v>#DIV/0!</v>
      </c>
    </row>
    <row r="322" spans="1:11" x14ac:dyDescent="0.2">
      <c r="A322">
        <v>310.464</v>
      </c>
      <c r="B322"/>
      <c r="C322" s="112">
        <v>231.79999999999799</v>
      </c>
      <c r="D322" s="112" t="e">
        <f>FORECAST(C322,INDEX($B$2:$B$2069,MATCH(C322,$A$2:$A$2069,1)-1):INDEX($B$2:$B$2069,MATCH(C322,$A$2:$A$2069,1)+1),INDEX($A$2:$A$2069,MATCH(C322,$A$2:$A$2069,1)-1):INDEX($A$2:$A$2069,MATCH(C322,$A$2:$A$2069,1)+1))</f>
        <v>#DIV/0!</v>
      </c>
      <c r="E322" s="113">
        <v>263.79999999999598</v>
      </c>
      <c r="F322" s="112" t="e">
        <f>FORECAST(E322,INDEX($D$2:$D$2069,MATCH(E322,$C$2:$C$2069,1)-1):INDEX($D$2:$D$2069,MATCH(E322,$C$2:$C$2069,1)+1),INDEX($C$2:$C$2069,MATCH(E322,$C$2:$C$2069,1)-1):INDEX($C$2:$C$2069,MATCH(E322,$C$2:$C$2069,1)+1))</f>
        <v>#DIV/0!</v>
      </c>
      <c r="G322" s="112">
        <v>359.5</v>
      </c>
      <c r="H322" s="114" t="e">
        <f>FORECAST(G322,INDEX($F$2:$F$2069,MATCH(G322,$E$2:$E$2069,1)-1):INDEX($F$2:$F$2069,MATCH(G322,$E$2:$E$2069,1)+1),INDEX($E$2:$E$2069,MATCH(G322,$E$2:$E$2069,1)-1):INDEX($E$2:$E$2069,MATCH(G322,$E$2:$E$2069,1)+1))</f>
        <v>#DIV/0!</v>
      </c>
      <c r="K322" s="112" t="e">
        <f t="shared" ref="K322:K385" si="5">J322/$K$1</f>
        <v>#DIV/0!</v>
      </c>
    </row>
    <row r="323" spans="1:11" x14ac:dyDescent="0.2">
      <c r="A323">
        <v>310.81</v>
      </c>
      <c r="B323"/>
      <c r="C323" s="112">
        <v>231.89999999999799</v>
      </c>
      <c r="D323" s="112" t="e">
        <f>FORECAST(C323,INDEX($B$2:$B$2069,MATCH(C323,$A$2:$A$2069,1)-1):INDEX($B$2:$B$2069,MATCH(C323,$A$2:$A$2069,1)+1),INDEX($A$2:$A$2069,MATCH(C323,$A$2:$A$2069,1)-1):INDEX($A$2:$A$2069,MATCH(C323,$A$2:$A$2069,1)+1))</f>
        <v>#DIV/0!</v>
      </c>
      <c r="E323" s="113">
        <v>263.99999999999602</v>
      </c>
      <c r="F323" s="112" t="e">
        <f>FORECAST(E323,INDEX($D$2:$D$2069,MATCH(E323,$C$2:$C$2069,1)-1):INDEX($D$2:$D$2069,MATCH(E323,$C$2:$C$2069,1)+1),INDEX($C$2:$C$2069,MATCH(E323,$C$2:$C$2069,1)-1):INDEX($C$2:$C$2069,MATCH(E323,$C$2:$C$2069,1)+1))</f>
        <v>#DIV/0!</v>
      </c>
      <c r="G323" s="112">
        <v>360</v>
      </c>
      <c r="H323" s="114" t="e">
        <f>FORECAST(G323,INDEX($F$2:$F$2069,MATCH(G323,$E$2:$E$2069,1)-1):INDEX($F$2:$F$2069,MATCH(G323,$E$2:$E$2069,1)+1),INDEX($E$2:$E$2069,MATCH(G323,$E$2:$E$2069,1)-1):INDEX($E$2:$E$2069,MATCH(G323,$E$2:$E$2069,1)+1))</f>
        <v>#DIV/0!</v>
      </c>
      <c r="K323" s="112" t="e">
        <f t="shared" si="5"/>
        <v>#DIV/0!</v>
      </c>
    </row>
    <row r="324" spans="1:11" x14ac:dyDescent="0.2">
      <c r="A324">
        <v>311.15600000000001</v>
      </c>
      <c r="B324"/>
      <c r="C324" s="112">
        <v>231.99999999999801</v>
      </c>
      <c r="D324" s="112" t="e">
        <f>FORECAST(C324,INDEX($B$2:$B$2069,MATCH(C324,$A$2:$A$2069,1)-1):INDEX($B$2:$B$2069,MATCH(C324,$A$2:$A$2069,1)+1),INDEX($A$2:$A$2069,MATCH(C324,$A$2:$A$2069,1)-1):INDEX($A$2:$A$2069,MATCH(C324,$A$2:$A$2069,1)+1))</f>
        <v>#DIV/0!</v>
      </c>
      <c r="E324" s="113">
        <v>264.19999999999601</v>
      </c>
      <c r="F324" s="112" t="e">
        <f>FORECAST(E324,INDEX($D$2:$D$2069,MATCH(E324,$C$2:$C$2069,1)-1):INDEX($D$2:$D$2069,MATCH(E324,$C$2:$C$2069,1)+1),INDEX($C$2:$C$2069,MATCH(E324,$C$2:$C$2069,1)-1):INDEX($C$2:$C$2069,MATCH(E324,$C$2:$C$2069,1)+1))</f>
        <v>#DIV/0!</v>
      </c>
      <c r="G324" s="112">
        <v>360.5</v>
      </c>
      <c r="H324" s="114" t="e">
        <f>FORECAST(G324,INDEX($F$2:$F$2069,MATCH(G324,$E$2:$E$2069,1)-1):INDEX($F$2:$F$2069,MATCH(G324,$E$2:$E$2069,1)+1),INDEX($E$2:$E$2069,MATCH(G324,$E$2:$E$2069,1)-1):INDEX($E$2:$E$2069,MATCH(G324,$E$2:$E$2069,1)+1))</f>
        <v>#DIV/0!</v>
      </c>
      <c r="K324" s="112" t="e">
        <f t="shared" si="5"/>
        <v>#DIV/0!</v>
      </c>
    </row>
    <row r="325" spans="1:11" x14ac:dyDescent="0.2">
      <c r="A325">
        <v>311.50099999999998</v>
      </c>
      <c r="B325"/>
      <c r="C325" s="112">
        <v>232.099999999998</v>
      </c>
      <c r="D325" s="112" t="e">
        <f>FORECAST(C325,INDEX($B$2:$B$2069,MATCH(C325,$A$2:$A$2069,1)-1):INDEX($B$2:$B$2069,MATCH(C325,$A$2:$A$2069,1)+1),INDEX($A$2:$A$2069,MATCH(C325,$A$2:$A$2069,1)-1):INDEX($A$2:$A$2069,MATCH(C325,$A$2:$A$2069,1)+1))</f>
        <v>#DIV/0!</v>
      </c>
      <c r="E325" s="113">
        <v>264.399999999996</v>
      </c>
      <c r="F325" s="112" t="e">
        <f>FORECAST(E325,INDEX($D$2:$D$2069,MATCH(E325,$C$2:$C$2069,1)-1):INDEX($D$2:$D$2069,MATCH(E325,$C$2:$C$2069,1)+1),INDEX($C$2:$C$2069,MATCH(E325,$C$2:$C$2069,1)-1):INDEX($C$2:$C$2069,MATCH(E325,$C$2:$C$2069,1)+1))</f>
        <v>#DIV/0!</v>
      </c>
      <c r="G325" s="112">
        <v>361</v>
      </c>
      <c r="H325" s="114" t="e">
        <f>FORECAST(G325,INDEX($F$2:$F$2069,MATCH(G325,$E$2:$E$2069,1)-1):INDEX($F$2:$F$2069,MATCH(G325,$E$2:$E$2069,1)+1),INDEX($E$2:$E$2069,MATCH(G325,$E$2:$E$2069,1)-1):INDEX($E$2:$E$2069,MATCH(G325,$E$2:$E$2069,1)+1))</f>
        <v>#DIV/0!</v>
      </c>
      <c r="K325" s="112" t="e">
        <f t="shared" si="5"/>
        <v>#DIV/0!</v>
      </c>
    </row>
    <row r="326" spans="1:11" x14ac:dyDescent="0.2">
      <c r="A326">
        <v>311.84699999999998</v>
      </c>
      <c r="B326"/>
      <c r="C326" s="112">
        <v>232.199999999998</v>
      </c>
      <c r="D326" s="112" t="e">
        <f>FORECAST(C326,INDEX($B$2:$B$2069,MATCH(C326,$A$2:$A$2069,1)-1):INDEX($B$2:$B$2069,MATCH(C326,$A$2:$A$2069,1)+1),INDEX($A$2:$A$2069,MATCH(C326,$A$2:$A$2069,1)-1):INDEX($A$2:$A$2069,MATCH(C326,$A$2:$A$2069,1)+1))</f>
        <v>#DIV/0!</v>
      </c>
      <c r="E326" s="113">
        <v>264.59999999999599</v>
      </c>
      <c r="F326" s="112" t="e">
        <f>FORECAST(E326,INDEX($D$2:$D$2069,MATCH(E326,$C$2:$C$2069,1)-1):INDEX($D$2:$D$2069,MATCH(E326,$C$2:$C$2069,1)+1),INDEX($C$2:$C$2069,MATCH(E326,$C$2:$C$2069,1)-1):INDEX($C$2:$C$2069,MATCH(E326,$C$2:$C$2069,1)+1))</f>
        <v>#DIV/0!</v>
      </c>
      <c r="G326" s="112">
        <v>361.5</v>
      </c>
      <c r="H326" s="114" t="e">
        <f>FORECAST(G326,INDEX($F$2:$F$2069,MATCH(G326,$E$2:$E$2069,1)-1):INDEX($F$2:$F$2069,MATCH(G326,$E$2:$E$2069,1)+1),INDEX($E$2:$E$2069,MATCH(G326,$E$2:$E$2069,1)-1):INDEX($E$2:$E$2069,MATCH(G326,$E$2:$E$2069,1)+1))</f>
        <v>#DIV/0!</v>
      </c>
      <c r="K326" s="112" t="e">
        <f t="shared" si="5"/>
        <v>#DIV/0!</v>
      </c>
    </row>
    <row r="327" spans="1:11" x14ac:dyDescent="0.2">
      <c r="A327">
        <v>312.19299999999998</v>
      </c>
      <c r="B327"/>
      <c r="C327" s="112">
        <v>232.29999999999799</v>
      </c>
      <c r="D327" s="112" t="e">
        <f>FORECAST(C327,INDEX($B$2:$B$2069,MATCH(C327,$A$2:$A$2069,1)-1):INDEX($B$2:$B$2069,MATCH(C327,$A$2:$A$2069,1)+1),INDEX($A$2:$A$2069,MATCH(C327,$A$2:$A$2069,1)-1):INDEX($A$2:$A$2069,MATCH(C327,$A$2:$A$2069,1)+1))</f>
        <v>#DIV/0!</v>
      </c>
      <c r="E327" s="113">
        <v>264.79999999999598</v>
      </c>
      <c r="F327" s="112" t="e">
        <f>FORECAST(E327,INDEX($D$2:$D$2069,MATCH(E327,$C$2:$C$2069,1)-1):INDEX($D$2:$D$2069,MATCH(E327,$C$2:$C$2069,1)+1),INDEX($C$2:$C$2069,MATCH(E327,$C$2:$C$2069,1)-1):INDEX($C$2:$C$2069,MATCH(E327,$C$2:$C$2069,1)+1))</f>
        <v>#DIV/0!</v>
      </c>
      <c r="G327" s="112">
        <v>362</v>
      </c>
      <c r="H327" s="114" t="e">
        <f>FORECAST(G327,INDEX($F$2:$F$2069,MATCH(G327,$E$2:$E$2069,1)-1):INDEX($F$2:$F$2069,MATCH(G327,$E$2:$E$2069,1)+1),INDEX($E$2:$E$2069,MATCH(G327,$E$2:$E$2069,1)-1):INDEX($E$2:$E$2069,MATCH(G327,$E$2:$E$2069,1)+1))</f>
        <v>#DIV/0!</v>
      </c>
      <c r="K327" s="112" t="e">
        <f t="shared" si="5"/>
        <v>#DIV/0!</v>
      </c>
    </row>
    <row r="328" spans="1:11" x14ac:dyDescent="0.2">
      <c r="A328">
        <v>312.53800000000001</v>
      </c>
      <c r="B328"/>
      <c r="C328" s="112">
        <v>232.39999999999799</v>
      </c>
      <c r="D328" s="112" t="e">
        <f>FORECAST(C328,INDEX($B$2:$B$2069,MATCH(C328,$A$2:$A$2069,1)-1):INDEX($B$2:$B$2069,MATCH(C328,$A$2:$A$2069,1)+1),INDEX($A$2:$A$2069,MATCH(C328,$A$2:$A$2069,1)-1):INDEX($A$2:$A$2069,MATCH(C328,$A$2:$A$2069,1)+1))</f>
        <v>#DIV/0!</v>
      </c>
      <c r="E328" s="113">
        <v>264.99999999999602</v>
      </c>
      <c r="F328" s="112" t="e">
        <f>FORECAST(E328,INDEX($D$2:$D$2069,MATCH(E328,$C$2:$C$2069,1)-1):INDEX($D$2:$D$2069,MATCH(E328,$C$2:$C$2069,1)+1),INDEX($C$2:$C$2069,MATCH(E328,$C$2:$C$2069,1)-1):INDEX($C$2:$C$2069,MATCH(E328,$C$2:$C$2069,1)+1))</f>
        <v>#DIV/0!</v>
      </c>
      <c r="G328" s="112">
        <v>362.5</v>
      </c>
      <c r="H328" s="114" t="e">
        <f>FORECAST(G328,INDEX($F$2:$F$2069,MATCH(G328,$E$2:$E$2069,1)-1):INDEX($F$2:$F$2069,MATCH(G328,$E$2:$E$2069,1)+1),INDEX($E$2:$E$2069,MATCH(G328,$E$2:$E$2069,1)-1):INDEX($E$2:$E$2069,MATCH(G328,$E$2:$E$2069,1)+1))</f>
        <v>#DIV/0!</v>
      </c>
      <c r="K328" s="112" t="e">
        <f t="shared" si="5"/>
        <v>#DIV/0!</v>
      </c>
    </row>
    <row r="329" spans="1:11" x14ac:dyDescent="0.2">
      <c r="A329">
        <v>312.88299999999998</v>
      </c>
      <c r="B329"/>
      <c r="C329" s="112">
        <v>232.49999999999801</v>
      </c>
      <c r="D329" s="112" t="e">
        <f>FORECAST(C329,INDEX($B$2:$B$2069,MATCH(C329,$A$2:$A$2069,1)-1):INDEX($B$2:$B$2069,MATCH(C329,$A$2:$A$2069,1)+1),INDEX($A$2:$A$2069,MATCH(C329,$A$2:$A$2069,1)-1):INDEX($A$2:$A$2069,MATCH(C329,$A$2:$A$2069,1)+1))</f>
        <v>#DIV/0!</v>
      </c>
      <c r="E329" s="113">
        <v>265.19999999999601</v>
      </c>
      <c r="F329" s="112" t="e">
        <f>FORECAST(E329,INDEX($D$2:$D$2069,MATCH(E329,$C$2:$C$2069,1)-1):INDEX($D$2:$D$2069,MATCH(E329,$C$2:$C$2069,1)+1),INDEX($C$2:$C$2069,MATCH(E329,$C$2:$C$2069,1)-1):INDEX($C$2:$C$2069,MATCH(E329,$C$2:$C$2069,1)+1))</f>
        <v>#DIV/0!</v>
      </c>
      <c r="G329" s="112">
        <v>363</v>
      </c>
      <c r="H329" s="114" t="e">
        <f>FORECAST(G329,INDEX($F$2:$F$2069,MATCH(G329,$E$2:$E$2069,1)-1):INDEX($F$2:$F$2069,MATCH(G329,$E$2:$E$2069,1)+1),INDEX($E$2:$E$2069,MATCH(G329,$E$2:$E$2069,1)-1):INDEX($E$2:$E$2069,MATCH(G329,$E$2:$E$2069,1)+1))</f>
        <v>#DIV/0!</v>
      </c>
      <c r="K329" s="112" t="e">
        <f t="shared" si="5"/>
        <v>#DIV/0!</v>
      </c>
    </row>
    <row r="330" spans="1:11" x14ac:dyDescent="0.2">
      <c r="A330">
        <v>313.22899999999998</v>
      </c>
      <c r="B330"/>
      <c r="C330" s="112">
        <v>232.599999999998</v>
      </c>
      <c r="D330" s="112" t="e">
        <f>FORECAST(C330,INDEX($B$2:$B$2069,MATCH(C330,$A$2:$A$2069,1)-1):INDEX($B$2:$B$2069,MATCH(C330,$A$2:$A$2069,1)+1),INDEX($A$2:$A$2069,MATCH(C330,$A$2:$A$2069,1)-1):INDEX($A$2:$A$2069,MATCH(C330,$A$2:$A$2069,1)+1))</f>
        <v>#DIV/0!</v>
      </c>
      <c r="E330" s="113">
        <v>265.399999999996</v>
      </c>
      <c r="F330" s="112" t="e">
        <f>FORECAST(E330,INDEX($D$2:$D$2069,MATCH(E330,$C$2:$C$2069,1)-1):INDEX($D$2:$D$2069,MATCH(E330,$C$2:$C$2069,1)+1),INDEX($C$2:$C$2069,MATCH(E330,$C$2:$C$2069,1)-1):INDEX($C$2:$C$2069,MATCH(E330,$C$2:$C$2069,1)+1))</f>
        <v>#DIV/0!</v>
      </c>
      <c r="G330" s="112">
        <v>363.5</v>
      </c>
      <c r="H330" s="114" t="e">
        <f>FORECAST(G330,INDEX($F$2:$F$2069,MATCH(G330,$E$2:$E$2069,1)-1):INDEX($F$2:$F$2069,MATCH(G330,$E$2:$E$2069,1)+1),INDEX($E$2:$E$2069,MATCH(G330,$E$2:$E$2069,1)-1):INDEX($E$2:$E$2069,MATCH(G330,$E$2:$E$2069,1)+1))</f>
        <v>#DIV/0!</v>
      </c>
      <c r="K330" s="112" t="e">
        <f t="shared" si="5"/>
        <v>#DIV/0!</v>
      </c>
    </row>
    <row r="331" spans="1:11" x14ac:dyDescent="0.2">
      <c r="A331">
        <v>313.57400000000001</v>
      </c>
      <c r="B331"/>
      <c r="C331" s="112">
        <v>232.699999999998</v>
      </c>
      <c r="D331" s="112" t="e">
        <f>FORECAST(C331,INDEX($B$2:$B$2069,MATCH(C331,$A$2:$A$2069,1)-1):INDEX($B$2:$B$2069,MATCH(C331,$A$2:$A$2069,1)+1),INDEX($A$2:$A$2069,MATCH(C331,$A$2:$A$2069,1)-1):INDEX($A$2:$A$2069,MATCH(C331,$A$2:$A$2069,1)+1))</f>
        <v>#DIV/0!</v>
      </c>
      <c r="E331" s="113">
        <v>265.59999999999599</v>
      </c>
      <c r="F331" s="112" t="e">
        <f>FORECAST(E331,INDEX($D$2:$D$2069,MATCH(E331,$C$2:$C$2069,1)-1):INDEX($D$2:$D$2069,MATCH(E331,$C$2:$C$2069,1)+1),INDEX($C$2:$C$2069,MATCH(E331,$C$2:$C$2069,1)-1):INDEX($C$2:$C$2069,MATCH(E331,$C$2:$C$2069,1)+1))</f>
        <v>#DIV/0!</v>
      </c>
      <c r="G331" s="112">
        <v>364</v>
      </c>
      <c r="H331" s="114" t="e">
        <f>FORECAST(G331,INDEX($F$2:$F$2069,MATCH(G331,$E$2:$E$2069,1)-1):INDEX($F$2:$F$2069,MATCH(G331,$E$2:$E$2069,1)+1),INDEX($E$2:$E$2069,MATCH(G331,$E$2:$E$2069,1)-1):INDEX($E$2:$E$2069,MATCH(G331,$E$2:$E$2069,1)+1))</f>
        <v>#DIV/0!</v>
      </c>
      <c r="K331" s="112" t="e">
        <f t="shared" si="5"/>
        <v>#DIV/0!</v>
      </c>
    </row>
    <row r="332" spans="1:11" x14ac:dyDescent="0.2">
      <c r="A332">
        <v>313.91899999999998</v>
      </c>
      <c r="B332"/>
      <c r="C332" s="112">
        <v>232.79999999999799</v>
      </c>
      <c r="D332" s="112" t="e">
        <f>FORECAST(C332,INDEX($B$2:$B$2069,MATCH(C332,$A$2:$A$2069,1)-1):INDEX($B$2:$B$2069,MATCH(C332,$A$2:$A$2069,1)+1),INDEX($A$2:$A$2069,MATCH(C332,$A$2:$A$2069,1)-1):INDEX($A$2:$A$2069,MATCH(C332,$A$2:$A$2069,1)+1))</f>
        <v>#DIV/0!</v>
      </c>
      <c r="E332" s="113">
        <v>265.79999999999598</v>
      </c>
      <c r="F332" s="112" t="e">
        <f>FORECAST(E332,INDEX($D$2:$D$2069,MATCH(E332,$C$2:$C$2069,1)-1):INDEX($D$2:$D$2069,MATCH(E332,$C$2:$C$2069,1)+1),INDEX($C$2:$C$2069,MATCH(E332,$C$2:$C$2069,1)-1):INDEX($C$2:$C$2069,MATCH(E332,$C$2:$C$2069,1)+1))</f>
        <v>#DIV/0!</v>
      </c>
      <c r="G332" s="112">
        <v>364.5</v>
      </c>
      <c r="H332" s="114" t="e">
        <f>FORECAST(G332,INDEX($F$2:$F$2069,MATCH(G332,$E$2:$E$2069,1)-1):INDEX($F$2:$F$2069,MATCH(G332,$E$2:$E$2069,1)+1),INDEX($E$2:$E$2069,MATCH(G332,$E$2:$E$2069,1)-1):INDEX($E$2:$E$2069,MATCH(G332,$E$2:$E$2069,1)+1))</f>
        <v>#DIV/0!</v>
      </c>
      <c r="K332" s="112" t="e">
        <f t="shared" si="5"/>
        <v>#DIV/0!</v>
      </c>
    </row>
    <row r="333" spans="1:11" x14ac:dyDescent="0.2">
      <c r="A333">
        <v>314.26400000000001</v>
      </c>
      <c r="B333"/>
      <c r="C333" s="112">
        <v>232.89999999999799</v>
      </c>
      <c r="D333" s="112" t="e">
        <f>FORECAST(C333,INDEX($B$2:$B$2069,MATCH(C333,$A$2:$A$2069,1)-1):INDEX($B$2:$B$2069,MATCH(C333,$A$2:$A$2069,1)+1),INDEX($A$2:$A$2069,MATCH(C333,$A$2:$A$2069,1)-1):INDEX($A$2:$A$2069,MATCH(C333,$A$2:$A$2069,1)+1))</f>
        <v>#DIV/0!</v>
      </c>
      <c r="E333" s="113">
        <v>265.99999999999602</v>
      </c>
      <c r="F333" s="112" t="e">
        <f>FORECAST(E333,INDEX($D$2:$D$2069,MATCH(E333,$C$2:$C$2069,1)-1):INDEX($D$2:$D$2069,MATCH(E333,$C$2:$C$2069,1)+1),INDEX($C$2:$C$2069,MATCH(E333,$C$2:$C$2069,1)-1):INDEX($C$2:$C$2069,MATCH(E333,$C$2:$C$2069,1)+1))</f>
        <v>#DIV/0!</v>
      </c>
      <c r="G333" s="112">
        <v>365</v>
      </c>
      <c r="H333" s="114" t="e">
        <f>FORECAST(G333,INDEX($F$2:$F$2069,MATCH(G333,$E$2:$E$2069,1)-1):INDEX($F$2:$F$2069,MATCH(G333,$E$2:$E$2069,1)+1),INDEX($E$2:$E$2069,MATCH(G333,$E$2:$E$2069,1)-1):INDEX($E$2:$E$2069,MATCH(G333,$E$2:$E$2069,1)+1))</f>
        <v>#DIV/0!</v>
      </c>
      <c r="K333" s="112" t="e">
        <f t="shared" si="5"/>
        <v>#DIV/0!</v>
      </c>
    </row>
    <row r="334" spans="1:11" x14ac:dyDescent="0.2">
      <c r="A334">
        <v>314.60899999999998</v>
      </c>
      <c r="B334"/>
      <c r="C334" s="112">
        <v>232.99999999999801</v>
      </c>
      <c r="D334" s="112" t="e">
        <f>FORECAST(C334,INDEX($B$2:$B$2069,MATCH(C334,$A$2:$A$2069,1)-1):INDEX($B$2:$B$2069,MATCH(C334,$A$2:$A$2069,1)+1),INDEX($A$2:$A$2069,MATCH(C334,$A$2:$A$2069,1)-1):INDEX($A$2:$A$2069,MATCH(C334,$A$2:$A$2069,1)+1))</f>
        <v>#DIV/0!</v>
      </c>
      <c r="E334" s="113">
        <v>266.19999999999601</v>
      </c>
      <c r="F334" s="112" t="e">
        <f>FORECAST(E334,INDEX($D$2:$D$2069,MATCH(E334,$C$2:$C$2069,1)-1):INDEX($D$2:$D$2069,MATCH(E334,$C$2:$C$2069,1)+1),INDEX($C$2:$C$2069,MATCH(E334,$C$2:$C$2069,1)-1):INDEX($C$2:$C$2069,MATCH(E334,$C$2:$C$2069,1)+1))</f>
        <v>#DIV/0!</v>
      </c>
      <c r="G334" s="112">
        <v>365.5</v>
      </c>
      <c r="H334" s="114" t="e">
        <f>FORECAST(G334,INDEX($F$2:$F$2069,MATCH(G334,$E$2:$E$2069,1)-1):INDEX($F$2:$F$2069,MATCH(G334,$E$2:$E$2069,1)+1),INDEX($E$2:$E$2069,MATCH(G334,$E$2:$E$2069,1)-1):INDEX($E$2:$E$2069,MATCH(G334,$E$2:$E$2069,1)+1))</f>
        <v>#DIV/0!</v>
      </c>
      <c r="K334" s="112" t="e">
        <f t="shared" si="5"/>
        <v>#DIV/0!</v>
      </c>
    </row>
    <row r="335" spans="1:11" x14ac:dyDescent="0.2">
      <c r="A335">
        <v>314.95400000000001</v>
      </c>
      <c r="B335"/>
      <c r="C335" s="112">
        <v>233.099999999998</v>
      </c>
      <c r="D335" s="112" t="e">
        <f>FORECAST(C335,INDEX($B$2:$B$2069,MATCH(C335,$A$2:$A$2069,1)-1):INDEX($B$2:$B$2069,MATCH(C335,$A$2:$A$2069,1)+1),INDEX($A$2:$A$2069,MATCH(C335,$A$2:$A$2069,1)-1):INDEX($A$2:$A$2069,MATCH(C335,$A$2:$A$2069,1)+1))</f>
        <v>#DIV/0!</v>
      </c>
      <c r="E335" s="113">
        <v>266.399999999996</v>
      </c>
      <c r="F335" s="112" t="e">
        <f>FORECAST(E335,INDEX($D$2:$D$2069,MATCH(E335,$C$2:$C$2069,1)-1):INDEX($D$2:$D$2069,MATCH(E335,$C$2:$C$2069,1)+1),INDEX($C$2:$C$2069,MATCH(E335,$C$2:$C$2069,1)-1):INDEX($C$2:$C$2069,MATCH(E335,$C$2:$C$2069,1)+1))</f>
        <v>#DIV/0!</v>
      </c>
      <c r="G335" s="112">
        <v>366</v>
      </c>
      <c r="H335" s="114" t="e">
        <f>FORECAST(G335,INDEX($F$2:$F$2069,MATCH(G335,$E$2:$E$2069,1)-1):INDEX($F$2:$F$2069,MATCH(G335,$E$2:$E$2069,1)+1),INDEX($E$2:$E$2069,MATCH(G335,$E$2:$E$2069,1)-1):INDEX($E$2:$E$2069,MATCH(G335,$E$2:$E$2069,1)+1))</f>
        <v>#DIV/0!</v>
      </c>
      <c r="K335" s="112" t="e">
        <f t="shared" si="5"/>
        <v>#DIV/0!</v>
      </c>
    </row>
    <row r="336" spans="1:11" x14ac:dyDescent="0.2">
      <c r="A336">
        <v>315.29899999999998</v>
      </c>
      <c r="B336"/>
      <c r="C336" s="112">
        <v>233.199999999998</v>
      </c>
      <c r="D336" s="112" t="e">
        <f>FORECAST(C336,INDEX($B$2:$B$2069,MATCH(C336,$A$2:$A$2069,1)-1):INDEX($B$2:$B$2069,MATCH(C336,$A$2:$A$2069,1)+1),INDEX($A$2:$A$2069,MATCH(C336,$A$2:$A$2069,1)-1):INDEX($A$2:$A$2069,MATCH(C336,$A$2:$A$2069,1)+1))</f>
        <v>#DIV/0!</v>
      </c>
      <c r="E336" s="113">
        <v>266.59999999999599</v>
      </c>
      <c r="F336" s="112" t="e">
        <f>FORECAST(E336,INDEX($D$2:$D$2069,MATCH(E336,$C$2:$C$2069,1)-1):INDEX($D$2:$D$2069,MATCH(E336,$C$2:$C$2069,1)+1),INDEX($C$2:$C$2069,MATCH(E336,$C$2:$C$2069,1)-1):INDEX($C$2:$C$2069,MATCH(E336,$C$2:$C$2069,1)+1))</f>
        <v>#DIV/0!</v>
      </c>
      <c r="G336" s="112">
        <v>366.5</v>
      </c>
      <c r="H336" s="114" t="e">
        <f>FORECAST(G336,INDEX($F$2:$F$2069,MATCH(G336,$E$2:$E$2069,1)-1):INDEX($F$2:$F$2069,MATCH(G336,$E$2:$E$2069,1)+1),INDEX($E$2:$E$2069,MATCH(G336,$E$2:$E$2069,1)-1):INDEX($E$2:$E$2069,MATCH(G336,$E$2:$E$2069,1)+1))</f>
        <v>#DIV/0!</v>
      </c>
      <c r="K336" s="112" t="e">
        <f t="shared" si="5"/>
        <v>#DIV/0!</v>
      </c>
    </row>
    <row r="337" spans="1:11" x14ac:dyDescent="0.2">
      <c r="A337">
        <v>315.64400000000001</v>
      </c>
      <c r="B337"/>
      <c r="C337" s="112">
        <v>233.29999999999799</v>
      </c>
      <c r="D337" s="112" t="e">
        <f>FORECAST(C337,INDEX($B$2:$B$2069,MATCH(C337,$A$2:$A$2069,1)-1):INDEX($B$2:$B$2069,MATCH(C337,$A$2:$A$2069,1)+1),INDEX($A$2:$A$2069,MATCH(C337,$A$2:$A$2069,1)-1):INDEX($A$2:$A$2069,MATCH(C337,$A$2:$A$2069,1)+1))</f>
        <v>#DIV/0!</v>
      </c>
      <c r="E337" s="113">
        <v>266.79999999999598</v>
      </c>
      <c r="F337" s="112" t="e">
        <f>FORECAST(E337,INDEX($D$2:$D$2069,MATCH(E337,$C$2:$C$2069,1)-1):INDEX($D$2:$D$2069,MATCH(E337,$C$2:$C$2069,1)+1),INDEX($C$2:$C$2069,MATCH(E337,$C$2:$C$2069,1)-1):INDEX($C$2:$C$2069,MATCH(E337,$C$2:$C$2069,1)+1))</f>
        <v>#DIV/0!</v>
      </c>
      <c r="G337" s="112">
        <v>367</v>
      </c>
      <c r="H337" s="114" t="e">
        <f>FORECAST(G337,INDEX($F$2:$F$2069,MATCH(G337,$E$2:$E$2069,1)-1):INDEX($F$2:$F$2069,MATCH(G337,$E$2:$E$2069,1)+1),INDEX($E$2:$E$2069,MATCH(G337,$E$2:$E$2069,1)-1):INDEX($E$2:$E$2069,MATCH(G337,$E$2:$E$2069,1)+1))</f>
        <v>#DIV/0!</v>
      </c>
      <c r="K337" s="112" t="e">
        <f t="shared" si="5"/>
        <v>#DIV/0!</v>
      </c>
    </row>
    <row r="338" spans="1:11" x14ac:dyDescent="0.2">
      <c r="A338">
        <v>315.988</v>
      </c>
      <c r="B338"/>
      <c r="C338" s="112">
        <v>233.39999999999799</v>
      </c>
      <c r="D338" s="112" t="e">
        <f>FORECAST(C338,INDEX($B$2:$B$2069,MATCH(C338,$A$2:$A$2069,1)-1):INDEX($B$2:$B$2069,MATCH(C338,$A$2:$A$2069,1)+1),INDEX($A$2:$A$2069,MATCH(C338,$A$2:$A$2069,1)-1):INDEX($A$2:$A$2069,MATCH(C338,$A$2:$A$2069,1)+1))</f>
        <v>#DIV/0!</v>
      </c>
      <c r="E338" s="113">
        <v>266.99999999999602</v>
      </c>
      <c r="F338" s="112" t="e">
        <f>FORECAST(E338,INDEX($D$2:$D$2069,MATCH(E338,$C$2:$C$2069,1)-1):INDEX($D$2:$D$2069,MATCH(E338,$C$2:$C$2069,1)+1),INDEX($C$2:$C$2069,MATCH(E338,$C$2:$C$2069,1)-1):INDEX($C$2:$C$2069,MATCH(E338,$C$2:$C$2069,1)+1))</f>
        <v>#DIV/0!</v>
      </c>
      <c r="G338" s="112">
        <v>367.5</v>
      </c>
      <c r="H338" s="114" t="e">
        <f>FORECAST(G338,INDEX($F$2:$F$2069,MATCH(G338,$E$2:$E$2069,1)-1):INDEX($F$2:$F$2069,MATCH(G338,$E$2:$E$2069,1)+1),INDEX($E$2:$E$2069,MATCH(G338,$E$2:$E$2069,1)-1):INDEX($E$2:$E$2069,MATCH(G338,$E$2:$E$2069,1)+1))</f>
        <v>#DIV/0!</v>
      </c>
      <c r="K338" s="112" t="e">
        <f t="shared" si="5"/>
        <v>#DIV/0!</v>
      </c>
    </row>
    <row r="339" spans="1:11" x14ac:dyDescent="0.2">
      <c r="A339">
        <v>316.33300000000003</v>
      </c>
      <c r="B339"/>
      <c r="C339" s="112">
        <v>233.49999999999801</v>
      </c>
      <c r="D339" s="112" t="e">
        <f>FORECAST(C339,INDEX($B$2:$B$2069,MATCH(C339,$A$2:$A$2069,1)-1):INDEX($B$2:$B$2069,MATCH(C339,$A$2:$A$2069,1)+1),INDEX($A$2:$A$2069,MATCH(C339,$A$2:$A$2069,1)-1):INDEX($A$2:$A$2069,MATCH(C339,$A$2:$A$2069,1)+1))</f>
        <v>#DIV/0!</v>
      </c>
      <c r="E339" s="113">
        <v>267.19999999999601</v>
      </c>
      <c r="F339" s="112" t="e">
        <f>FORECAST(E339,INDEX($D$2:$D$2069,MATCH(E339,$C$2:$C$2069,1)-1):INDEX($D$2:$D$2069,MATCH(E339,$C$2:$C$2069,1)+1),INDEX($C$2:$C$2069,MATCH(E339,$C$2:$C$2069,1)-1):INDEX($C$2:$C$2069,MATCH(E339,$C$2:$C$2069,1)+1))</f>
        <v>#DIV/0!</v>
      </c>
      <c r="G339" s="112">
        <v>368</v>
      </c>
      <c r="H339" s="114" t="e">
        <f>FORECAST(G339,INDEX($F$2:$F$2069,MATCH(G339,$E$2:$E$2069,1)-1):INDEX($F$2:$F$2069,MATCH(G339,$E$2:$E$2069,1)+1),INDEX($E$2:$E$2069,MATCH(G339,$E$2:$E$2069,1)-1):INDEX($E$2:$E$2069,MATCH(G339,$E$2:$E$2069,1)+1))</f>
        <v>#DIV/0!</v>
      </c>
      <c r="K339" s="112" t="e">
        <f t="shared" si="5"/>
        <v>#DIV/0!</v>
      </c>
    </row>
    <row r="340" spans="1:11" x14ac:dyDescent="0.2">
      <c r="A340">
        <v>316.678</v>
      </c>
      <c r="B340"/>
      <c r="C340" s="112">
        <v>233.599999999998</v>
      </c>
      <c r="D340" s="112" t="e">
        <f>FORECAST(C340,INDEX($B$2:$B$2069,MATCH(C340,$A$2:$A$2069,1)-1):INDEX($B$2:$B$2069,MATCH(C340,$A$2:$A$2069,1)+1),INDEX($A$2:$A$2069,MATCH(C340,$A$2:$A$2069,1)-1):INDEX($A$2:$A$2069,MATCH(C340,$A$2:$A$2069,1)+1))</f>
        <v>#DIV/0!</v>
      </c>
      <c r="E340" s="113">
        <v>267.399999999996</v>
      </c>
      <c r="F340" s="112" t="e">
        <f>FORECAST(E340,INDEX($D$2:$D$2069,MATCH(E340,$C$2:$C$2069,1)-1):INDEX($D$2:$D$2069,MATCH(E340,$C$2:$C$2069,1)+1),INDEX($C$2:$C$2069,MATCH(E340,$C$2:$C$2069,1)-1):INDEX($C$2:$C$2069,MATCH(E340,$C$2:$C$2069,1)+1))</f>
        <v>#DIV/0!</v>
      </c>
      <c r="G340" s="112">
        <v>368.5</v>
      </c>
      <c r="H340" s="114" t="e">
        <f>FORECAST(G340,INDEX($F$2:$F$2069,MATCH(G340,$E$2:$E$2069,1)-1):INDEX($F$2:$F$2069,MATCH(G340,$E$2:$E$2069,1)+1),INDEX($E$2:$E$2069,MATCH(G340,$E$2:$E$2069,1)-1):INDEX($E$2:$E$2069,MATCH(G340,$E$2:$E$2069,1)+1))</f>
        <v>#DIV/0!</v>
      </c>
      <c r="K340" s="112" t="e">
        <f t="shared" si="5"/>
        <v>#DIV/0!</v>
      </c>
    </row>
    <row r="341" spans="1:11" x14ac:dyDescent="0.2">
      <c r="A341">
        <v>317.02199999999999</v>
      </c>
      <c r="B341"/>
      <c r="C341" s="112">
        <v>233.699999999998</v>
      </c>
      <c r="D341" s="112" t="e">
        <f>FORECAST(C341,INDEX($B$2:$B$2069,MATCH(C341,$A$2:$A$2069,1)-1):INDEX($B$2:$B$2069,MATCH(C341,$A$2:$A$2069,1)+1),INDEX($A$2:$A$2069,MATCH(C341,$A$2:$A$2069,1)-1):INDEX($A$2:$A$2069,MATCH(C341,$A$2:$A$2069,1)+1))</f>
        <v>#DIV/0!</v>
      </c>
      <c r="E341" s="113">
        <v>267.59999999999599</v>
      </c>
      <c r="F341" s="112" t="e">
        <f>FORECAST(E341,INDEX($D$2:$D$2069,MATCH(E341,$C$2:$C$2069,1)-1):INDEX($D$2:$D$2069,MATCH(E341,$C$2:$C$2069,1)+1),INDEX($C$2:$C$2069,MATCH(E341,$C$2:$C$2069,1)-1):INDEX($C$2:$C$2069,MATCH(E341,$C$2:$C$2069,1)+1))</f>
        <v>#DIV/0!</v>
      </c>
      <c r="G341" s="112">
        <v>369</v>
      </c>
      <c r="H341" s="114" t="e">
        <f>FORECAST(G341,INDEX($F$2:$F$2069,MATCH(G341,$E$2:$E$2069,1)-1):INDEX($F$2:$F$2069,MATCH(G341,$E$2:$E$2069,1)+1),INDEX($E$2:$E$2069,MATCH(G341,$E$2:$E$2069,1)-1):INDEX($E$2:$E$2069,MATCH(G341,$E$2:$E$2069,1)+1))</f>
        <v>#DIV/0!</v>
      </c>
      <c r="K341" s="112" t="e">
        <f t="shared" si="5"/>
        <v>#DIV/0!</v>
      </c>
    </row>
    <row r="342" spans="1:11" x14ac:dyDescent="0.2">
      <c r="A342">
        <v>317.36599999999999</v>
      </c>
      <c r="B342"/>
      <c r="C342" s="112">
        <v>233.79999999999799</v>
      </c>
      <c r="D342" s="112" t="e">
        <f>FORECAST(C342,INDEX($B$2:$B$2069,MATCH(C342,$A$2:$A$2069,1)-1):INDEX($B$2:$B$2069,MATCH(C342,$A$2:$A$2069,1)+1),INDEX($A$2:$A$2069,MATCH(C342,$A$2:$A$2069,1)-1):INDEX($A$2:$A$2069,MATCH(C342,$A$2:$A$2069,1)+1))</f>
        <v>#DIV/0!</v>
      </c>
      <c r="E342" s="113">
        <v>267.79999999999598</v>
      </c>
      <c r="F342" s="112" t="e">
        <f>FORECAST(E342,INDEX($D$2:$D$2069,MATCH(E342,$C$2:$C$2069,1)-1):INDEX($D$2:$D$2069,MATCH(E342,$C$2:$C$2069,1)+1),INDEX($C$2:$C$2069,MATCH(E342,$C$2:$C$2069,1)-1):INDEX($C$2:$C$2069,MATCH(E342,$C$2:$C$2069,1)+1))</f>
        <v>#DIV/0!</v>
      </c>
      <c r="G342" s="112">
        <v>369.5</v>
      </c>
      <c r="H342" s="114" t="e">
        <f>FORECAST(G342,INDEX($F$2:$F$2069,MATCH(G342,$E$2:$E$2069,1)-1):INDEX($F$2:$F$2069,MATCH(G342,$E$2:$E$2069,1)+1),INDEX($E$2:$E$2069,MATCH(G342,$E$2:$E$2069,1)-1):INDEX($E$2:$E$2069,MATCH(G342,$E$2:$E$2069,1)+1))</f>
        <v>#DIV/0!</v>
      </c>
      <c r="K342" s="112" t="e">
        <f t="shared" si="5"/>
        <v>#DIV/0!</v>
      </c>
    </row>
    <row r="343" spans="1:11" x14ac:dyDescent="0.2">
      <c r="A343">
        <v>317.71100000000001</v>
      </c>
      <c r="B343"/>
      <c r="C343" s="112">
        <v>233.89999999999799</v>
      </c>
      <c r="D343" s="112" t="e">
        <f>FORECAST(C343,INDEX($B$2:$B$2069,MATCH(C343,$A$2:$A$2069,1)-1):INDEX($B$2:$B$2069,MATCH(C343,$A$2:$A$2069,1)+1),INDEX($A$2:$A$2069,MATCH(C343,$A$2:$A$2069,1)-1):INDEX($A$2:$A$2069,MATCH(C343,$A$2:$A$2069,1)+1))</f>
        <v>#DIV/0!</v>
      </c>
      <c r="E343" s="113">
        <v>267.99999999999602</v>
      </c>
      <c r="F343" s="112" t="e">
        <f>FORECAST(E343,INDEX($D$2:$D$2069,MATCH(E343,$C$2:$C$2069,1)-1):INDEX($D$2:$D$2069,MATCH(E343,$C$2:$C$2069,1)+1),INDEX($C$2:$C$2069,MATCH(E343,$C$2:$C$2069,1)-1):INDEX($C$2:$C$2069,MATCH(E343,$C$2:$C$2069,1)+1))</f>
        <v>#DIV/0!</v>
      </c>
      <c r="G343" s="112">
        <v>370</v>
      </c>
      <c r="H343" s="114" t="e">
        <f>FORECAST(G343,INDEX($F$2:$F$2069,MATCH(G343,$E$2:$E$2069,1)-1):INDEX($F$2:$F$2069,MATCH(G343,$E$2:$E$2069,1)+1),INDEX($E$2:$E$2069,MATCH(G343,$E$2:$E$2069,1)-1):INDEX($E$2:$E$2069,MATCH(G343,$E$2:$E$2069,1)+1))</f>
        <v>#DIV/0!</v>
      </c>
      <c r="K343" s="112" t="e">
        <f t="shared" si="5"/>
        <v>#DIV/0!</v>
      </c>
    </row>
    <row r="344" spans="1:11" x14ac:dyDescent="0.2">
      <c r="A344">
        <v>318.05500000000001</v>
      </c>
      <c r="B344"/>
      <c r="C344" s="112">
        <v>233.99999999999801</v>
      </c>
      <c r="D344" s="112" t="e">
        <f>FORECAST(C344,INDEX($B$2:$B$2069,MATCH(C344,$A$2:$A$2069,1)-1):INDEX($B$2:$B$2069,MATCH(C344,$A$2:$A$2069,1)+1),INDEX($A$2:$A$2069,MATCH(C344,$A$2:$A$2069,1)-1):INDEX($A$2:$A$2069,MATCH(C344,$A$2:$A$2069,1)+1))</f>
        <v>#DIV/0!</v>
      </c>
      <c r="E344" s="113">
        <v>268.19999999999601</v>
      </c>
      <c r="F344" s="112" t="e">
        <f>FORECAST(E344,INDEX($D$2:$D$2069,MATCH(E344,$C$2:$C$2069,1)-1):INDEX($D$2:$D$2069,MATCH(E344,$C$2:$C$2069,1)+1),INDEX($C$2:$C$2069,MATCH(E344,$C$2:$C$2069,1)-1):INDEX($C$2:$C$2069,MATCH(E344,$C$2:$C$2069,1)+1))</f>
        <v>#DIV/0!</v>
      </c>
      <c r="G344" s="112">
        <v>370.5</v>
      </c>
      <c r="H344" s="114" t="e">
        <f>FORECAST(G344,INDEX($F$2:$F$2069,MATCH(G344,$E$2:$E$2069,1)-1):INDEX($F$2:$F$2069,MATCH(G344,$E$2:$E$2069,1)+1),INDEX($E$2:$E$2069,MATCH(G344,$E$2:$E$2069,1)-1):INDEX($E$2:$E$2069,MATCH(G344,$E$2:$E$2069,1)+1))</f>
        <v>#DIV/0!</v>
      </c>
      <c r="K344" s="112" t="e">
        <f t="shared" si="5"/>
        <v>#DIV/0!</v>
      </c>
    </row>
    <row r="345" spans="1:11" x14ac:dyDescent="0.2">
      <c r="A345">
        <v>318.399</v>
      </c>
      <c r="B345"/>
      <c r="C345" s="112">
        <v>234.099999999998</v>
      </c>
      <c r="D345" s="112" t="e">
        <f>FORECAST(C345,INDEX($B$2:$B$2069,MATCH(C345,$A$2:$A$2069,1)-1):INDEX($B$2:$B$2069,MATCH(C345,$A$2:$A$2069,1)+1),INDEX($A$2:$A$2069,MATCH(C345,$A$2:$A$2069,1)-1):INDEX($A$2:$A$2069,MATCH(C345,$A$2:$A$2069,1)+1))</f>
        <v>#DIV/0!</v>
      </c>
      <c r="E345" s="113">
        <v>268.399999999996</v>
      </c>
      <c r="F345" s="112" t="e">
        <f>FORECAST(E345,INDEX($D$2:$D$2069,MATCH(E345,$C$2:$C$2069,1)-1):INDEX($D$2:$D$2069,MATCH(E345,$C$2:$C$2069,1)+1),INDEX($C$2:$C$2069,MATCH(E345,$C$2:$C$2069,1)-1):INDEX($C$2:$C$2069,MATCH(E345,$C$2:$C$2069,1)+1))</f>
        <v>#DIV/0!</v>
      </c>
      <c r="G345" s="112">
        <v>371</v>
      </c>
      <c r="H345" s="114" t="e">
        <f>FORECAST(G345,INDEX($F$2:$F$2069,MATCH(G345,$E$2:$E$2069,1)-1):INDEX($F$2:$F$2069,MATCH(G345,$E$2:$E$2069,1)+1),INDEX($E$2:$E$2069,MATCH(G345,$E$2:$E$2069,1)-1):INDEX($E$2:$E$2069,MATCH(G345,$E$2:$E$2069,1)+1))</f>
        <v>#DIV/0!</v>
      </c>
      <c r="K345" s="112" t="e">
        <f t="shared" si="5"/>
        <v>#DIV/0!</v>
      </c>
    </row>
    <row r="346" spans="1:11" x14ac:dyDescent="0.2">
      <c r="A346">
        <v>318.74299999999999</v>
      </c>
      <c r="B346"/>
      <c r="C346" s="112">
        <v>234.199999999998</v>
      </c>
      <c r="D346" s="112" t="e">
        <f>FORECAST(C346,INDEX($B$2:$B$2069,MATCH(C346,$A$2:$A$2069,1)-1):INDEX($B$2:$B$2069,MATCH(C346,$A$2:$A$2069,1)+1),INDEX($A$2:$A$2069,MATCH(C346,$A$2:$A$2069,1)-1):INDEX($A$2:$A$2069,MATCH(C346,$A$2:$A$2069,1)+1))</f>
        <v>#DIV/0!</v>
      </c>
      <c r="E346" s="113">
        <v>268.59999999999599</v>
      </c>
      <c r="F346" s="112" t="e">
        <f>FORECAST(E346,INDEX($D$2:$D$2069,MATCH(E346,$C$2:$C$2069,1)-1):INDEX($D$2:$D$2069,MATCH(E346,$C$2:$C$2069,1)+1),INDEX($C$2:$C$2069,MATCH(E346,$C$2:$C$2069,1)-1):INDEX($C$2:$C$2069,MATCH(E346,$C$2:$C$2069,1)+1))</f>
        <v>#DIV/0!</v>
      </c>
      <c r="G346" s="112">
        <v>371.5</v>
      </c>
      <c r="H346" s="114" t="e">
        <f>FORECAST(G346,INDEX($F$2:$F$2069,MATCH(G346,$E$2:$E$2069,1)-1):INDEX($F$2:$F$2069,MATCH(G346,$E$2:$E$2069,1)+1),INDEX($E$2:$E$2069,MATCH(G346,$E$2:$E$2069,1)-1):INDEX($E$2:$E$2069,MATCH(G346,$E$2:$E$2069,1)+1))</f>
        <v>#DIV/0!</v>
      </c>
      <c r="K346" s="112" t="e">
        <f t="shared" si="5"/>
        <v>#DIV/0!</v>
      </c>
    </row>
    <row r="347" spans="1:11" x14ac:dyDescent="0.2">
      <c r="A347">
        <v>319.08699999999999</v>
      </c>
      <c r="B347"/>
      <c r="C347" s="112">
        <v>234.29999999999799</v>
      </c>
      <c r="D347" s="112" t="e">
        <f>FORECAST(C347,INDEX($B$2:$B$2069,MATCH(C347,$A$2:$A$2069,1)-1):INDEX($B$2:$B$2069,MATCH(C347,$A$2:$A$2069,1)+1),INDEX($A$2:$A$2069,MATCH(C347,$A$2:$A$2069,1)-1):INDEX($A$2:$A$2069,MATCH(C347,$A$2:$A$2069,1)+1))</f>
        <v>#DIV/0!</v>
      </c>
      <c r="E347" s="113">
        <v>268.79999999999598</v>
      </c>
      <c r="F347" s="112" t="e">
        <f>FORECAST(E347,INDEX($D$2:$D$2069,MATCH(E347,$C$2:$C$2069,1)-1):INDEX($D$2:$D$2069,MATCH(E347,$C$2:$C$2069,1)+1),INDEX($C$2:$C$2069,MATCH(E347,$C$2:$C$2069,1)-1):INDEX($C$2:$C$2069,MATCH(E347,$C$2:$C$2069,1)+1))</f>
        <v>#DIV/0!</v>
      </c>
      <c r="G347" s="112">
        <v>372</v>
      </c>
      <c r="H347" s="114" t="e">
        <f>FORECAST(G347,INDEX($F$2:$F$2069,MATCH(G347,$E$2:$E$2069,1)-1):INDEX($F$2:$F$2069,MATCH(G347,$E$2:$E$2069,1)+1),INDEX($E$2:$E$2069,MATCH(G347,$E$2:$E$2069,1)-1):INDEX($E$2:$E$2069,MATCH(G347,$E$2:$E$2069,1)+1))</f>
        <v>#DIV/0!</v>
      </c>
      <c r="K347" s="112" t="e">
        <f t="shared" si="5"/>
        <v>#DIV/0!</v>
      </c>
    </row>
    <row r="348" spans="1:11" x14ac:dyDescent="0.2">
      <c r="A348">
        <v>319.43099999999998</v>
      </c>
      <c r="B348"/>
      <c r="C348" s="112">
        <v>234.39999999999799</v>
      </c>
      <c r="D348" s="112" t="e">
        <f>FORECAST(C348,INDEX($B$2:$B$2069,MATCH(C348,$A$2:$A$2069,1)-1):INDEX($B$2:$B$2069,MATCH(C348,$A$2:$A$2069,1)+1),INDEX($A$2:$A$2069,MATCH(C348,$A$2:$A$2069,1)-1):INDEX($A$2:$A$2069,MATCH(C348,$A$2:$A$2069,1)+1))</f>
        <v>#DIV/0!</v>
      </c>
      <c r="E348" s="113">
        <v>268.99999999999602</v>
      </c>
      <c r="F348" s="112" t="e">
        <f>FORECAST(E348,INDEX($D$2:$D$2069,MATCH(E348,$C$2:$C$2069,1)-1):INDEX($D$2:$D$2069,MATCH(E348,$C$2:$C$2069,1)+1),INDEX($C$2:$C$2069,MATCH(E348,$C$2:$C$2069,1)-1):INDEX($C$2:$C$2069,MATCH(E348,$C$2:$C$2069,1)+1))</f>
        <v>#DIV/0!</v>
      </c>
      <c r="G348" s="112">
        <v>372.5</v>
      </c>
      <c r="H348" s="114" t="e">
        <f>FORECAST(G348,INDEX($F$2:$F$2069,MATCH(G348,$E$2:$E$2069,1)-1):INDEX($F$2:$F$2069,MATCH(G348,$E$2:$E$2069,1)+1),INDEX($E$2:$E$2069,MATCH(G348,$E$2:$E$2069,1)-1):INDEX($E$2:$E$2069,MATCH(G348,$E$2:$E$2069,1)+1))</f>
        <v>#DIV/0!</v>
      </c>
      <c r="K348" s="112" t="e">
        <f t="shared" si="5"/>
        <v>#DIV/0!</v>
      </c>
    </row>
    <row r="349" spans="1:11" x14ac:dyDescent="0.2">
      <c r="A349">
        <v>319.77499999999998</v>
      </c>
      <c r="B349"/>
      <c r="C349" s="112">
        <v>234.49999999999801</v>
      </c>
      <c r="D349" s="112" t="e">
        <f>FORECAST(C349,INDEX($B$2:$B$2069,MATCH(C349,$A$2:$A$2069,1)-1):INDEX($B$2:$B$2069,MATCH(C349,$A$2:$A$2069,1)+1),INDEX($A$2:$A$2069,MATCH(C349,$A$2:$A$2069,1)-1):INDEX($A$2:$A$2069,MATCH(C349,$A$2:$A$2069,1)+1))</f>
        <v>#DIV/0!</v>
      </c>
      <c r="E349" s="113">
        <v>269.19999999999601</v>
      </c>
      <c r="F349" s="112" t="e">
        <f>FORECAST(E349,INDEX($D$2:$D$2069,MATCH(E349,$C$2:$C$2069,1)-1):INDEX($D$2:$D$2069,MATCH(E349,$C$2:$C$2069,1)+1),INDEX($C$2:$C$2069,MATCH(E349,$C$2:$C$2069,1)-1):INDEX($C$2:$C$2069,MATCH(E349,$C$2:$C$2069,1)+1))</f>
        <v>#DIV/0!</v>
      </c>
      <c r="G349" s="112">
        <v>373</v>
      </c>
      <c r="H349" s="114" t="e">
        <f>FORECAST(G349,INDEX($F$2:$F$2069,MATCH(G349,$E$2:$E$2069,1)-1):INDEX($F$2:$F$2069,MATCH(G349,$E$2:$E$2069,1)+1),INDEX($E$2:$E$2069,MATCH(G349,$E$2:$E$2069,1)-1):INDEX($E$2:$E$2069,MATCH(G349,$E$2:$E$2069,1)+1))</f>
        <v>#DIV/0!</v>
      </c>
      <c r="K349" s="112" t="e">
        <f t="shared" si="5"/>
        <v>#DIV/0!</v>
      </c>
    </row>
    <row r="350" spans="1:11" x14ac:dyDescent="0.2">
      <c r="A350">
        <v>320.11799999999999</v>
      </c>
      <c r="B350"/>
      <c r="C350" s="112">
        <v>234.599999999998</v>
      </c>
      <c r="D350" s="112" t="e">
        <f>FORECAST(C350,INDEX($B$2:$B$2069,MATCH(C350,$A$2:$A$2069,1)-1):INDEX($B$2:$B$2069,MATCH(C350,$A$2:$A$2069,1)+1),INDEX($A$2:$A$2069,MATCH(C350,$A$2:$A$2069,1)-1):INDEX($A$2:$A$2069,MATCH(C350,$A$2:$A$2069,1)+1))</f>
        <v>#DIV/0!</v>
      </c>
      <c r="E350" s="113">
        <v>269.399999999996</v>
      </c>
      <c r="F350" s="112" t="e">
        <f>FORECAST(E350,INDEX($D$2:$D$2069,MATCH(E350,$C$2:$C$2069,1)-1):INDEX($D$2:$D$2069,MATCH(E350,$C$2:$C$2069,1)+1),INDEX($C$2:$C$2069,MATCH(E350,$C$2:$C$2069,1)-1):INDEX($C$2:$C$2069,MATCH(E350,$C$2:$C$2069,1)+1))</f>
        <v>#DIV/0!</v>
      </c>
      <c r="G350" s="112">
        <v>373.5</v>
      </c>
      <c r="H350" s="114" t="e">
        <f>FORECAST(G350,INDEX($F$2:$F$2069,MATCH(G350,$E$2:$E$2069,1)-1):INDEX($F$2:$F$2069,MATCH(G350,$E$2:$E$2069,1)+1),INDEX($E$2:$E$2069,MATCH(G350,$E$2:$E$2069,1)-1):INDEX($E$2:$E$2069,MATCH(G350,$E$2:$E$2069,1)+1))</f>
        <v>#DIV/0!</v>
      </c>
      <c r="K350" s="112" t="e">
        <f t="shared" si="5"/>
        <v>#DIV/0!</v>
      </c>
    </row>
    <row r="351" spans="1:11" x14ac:dyDescent="0.2">
      <c r="A351">
        <v>320.46199999999999</v>
      </c>
      <c r="B351"/>
      <c r="C351" s="112">
        <v>234.699999999998</v>
      </c>
      <c r="D351" s="112" t="e">
        <f>FORECAST(C351,INDEX($B$2:$B$2069,MATCH(C351,$A$2:$A$2069,1)-1):INDEX($B$2:$B$2069,MATCH(C351,$A$2:$A$2069,1)+1),INDEX($A$2:$A$2069,MATCH(C351,$A$2:$A$2069,1)-1):INDEX($A$2:$A$2069,MATCH(C351,$A$2:$A$2069,1)+1))</f>
        <v>#DIV/0!</v>
      </c>
      <c r="E351" s="113">
        <v>269.59999999999599</v>
      </c>
      <c r="F351" s="112" t="e">
        <f>FORECAST(E351,INDEX($D$2:$D$2069,MATCH(E351,$C$2:$C$2069,1)-1):INDEX($D$2:$D$2069,MATCH(E351,$C$2:$C$2069,1)+1),INDEX($C$2:$C$2069,MATCH(E351,$C$2:$C$2069,1)-1):INDEX($C$2:$C$2069,MATCH(E351,$C$2:$C$2069,1)+1))</f>
        <v>#DIV/0!</v>
      </c>
      <c r="G351" s="112">
        <v>374</v>
      </c>
      <c r="H351" s="114" t="e">
        <f>FORECAST(G351,INDEX($F$2:$F$2069,MATCH(G351,$E$2:$E$2069,1)-1):INDEX($F$2:$F$2069,MATCH(G351,$E$2:$E$2069,1)+1),INDEX($E$2:$E$2069,MATCH(G351,$E$2:$E$2069,1)-1):INDEX($E$2:$E$2069,MATCH(G351,$E$2:$E$2069,1)+1))</f>
        <v>#DIV/0!</v>
      </c>
      <c r="K351" s="112" t="e">
        <f t="shared" si="5"/>
        <v>#DIV/0!</v>
      </c>
    </row>
    <row r="352" spans="1:11" x14ac:dyDescent="0.2">
      <c r="A352">
        <v>320.80599999999998</v>
      </c>
      <c r="B352"/>
      <c r="C352" s="112">
        <v>234.79999999999799</v>
      </c>
      <c r="D352" s="112" t="e">
        <f>FORECAST(C352,INDEX($B$2:$B$2069,MATCH(C352,$A$2:$A$2069,1)-1):INDEX($B$2:$B$2069,MATCH(C352,$A$2:$A$2069,1)+1),INDEX($A$2:$A$2069,MATCH(C352,$A$2:$A$2069,1)-1):INDEX($A$2:$A$2069,MATCH(C352,$A$2:$A$2069,1)+1))</f>
        <v>#DIV/0!</v>
      </c>
      <c r="E352" s="113">
        <v>269.79999999999598</v>
      </c>
      <c r="F352" s="112" t="e">
        <f>FORECAST(E352,INDEX($D$2:$D$2069,MATCH(E352,$C$2:$C$2069,1)-1):INDEX($D$2:$D$2069,MATCH(E352,$C$2:$C$2069,1)+1),INDEX($C$2:$C$2069,MATCH(E352,$C$2:$C$2069,1)-1):INDEX($C$2:$C$2069,MATCH(E352,$C$2:$C$2069,1)+1))</f>
        <v>#DIV/0!</v>
      </c>
      <c r="G352" s="112">
        <v>374.5</v>
      </c>
      <c r="H352" s="114" t="e">
        <f>FORECAST(G352,INDEX($F$2:$F$2069,MATCH(G352,$E$2:$E$2069,1)-1):INDEX($F$2:$F$2069,MATCH(G352,$E$2:$E$2069,1)+1),INDEX($E$2:$E$2069,MATCH(G352,$E$2:$E$2069,1)-1):INDEX($E$2:$E$2069,MATCH(G352,$E$2:$E$2069,1)+1))</f>
        <v>#DIV/0!</v>
      </c>
      <c r="K352" s="112" t="e">
        <f t="shared" si="5"/>
        <v>#DIV/0!</v>
      </c>
    </row>
    <row r="353" spans="1:11" x14ac:dyDescent="0.2">
      <c r="A353">
        <v>321.149</v>
      </c>
      <c r="B353"/>
      <c r="C353" s="112">
        <v>234.89999999999799</v>
      </c>
      <c r="D353" s="112" t="e">
        <f>FORECAST(C353,INDEX($B$2:$B$2069,MATCH(C353,$A$2:$A$2069,1)-1):INDEX($B$2:$B$2069,MATCH(C353,$A$2:$A$2069,1)+1),INDEX($A$2:$A$2069,MATCH(C353,$A$2:$A$2069,1)-1):INDEX($A$2:$A$2069,MATCH(C353,$A$2:$A$2069,1)+1))</f>
        <v>#DIV/0!</v>
      </c>
      <c r="E353" s="113">
        <v>269.99999999999602</v>
      </c>
      <c r="F353" s="112" t="e">
        <f>FORECAST(E353,INDEX($D$2:$D$2069,MATCH(E353,$C$2:$C$2069,1)-1):INDEX($D$2:$D$2069,MATCH(E353,$C$2:$C$2069,1)+1),INDEX($C$2:$C$2069,MATCH(E353,$C$2:$C$2069,1)-1):INDEX($C$2:$C$2069,MATCH(E353,$C$2:$C$2069,1)+1))</f>
        <v>#DIV/0!</v>
      </c>
      <c r="G353" s="112">
        <v>375</v>
      </c>
      <c r="H353" s="114" t="e">
        <f>FORECAST(G353,INDEX($F$2:$F$2069,MATCH(G353,$E$2:$E$2069,1)-1):INDEX($F$2:$F$2069,MATCH(G353,$E$2:$E$2069,1)+1),INDEX($E$2:$E$2069,MATCH(G353,$E$2:$E$2069,1)-1):INDEX($E$2:$E$2069,MATCH(G353,$E$2:$E$2069,1)+1))</f>
        <v>#DIV/0!</v>
      </c>
      <c r="K353" s="112" t="e">
        <f t="shared" si="5"/>
        <v>#DIV/0!</v>
      </c>
    </row>
    <row r="354" spans="1:11" x14ac:dyDescent="0.2">
      <c r="A354">
        <v>321.49299999999999</v>
      </c>
      <c r="B354"/>
      <c r="C354" s="112">
        <v>234.99999999999801</v>
      </c>
      <c r="D354" s="112" t="e">
        <f>FORECAST(C354,INDEX($B$2:$B$2069,MATCH(C354,$A$2:$A$2069,1)-1):INDEX($B$2:$B$2069,MATCH(C354,$A$2:$A$2069,1)+1),INDEX($A$2:$A$2069,MATCH(C354,$A$2:$A$2069,1)-1):INDEX($A$2:$A$2069,MATCH(C354,$A$2:$A$2069,1)+1))</f>
        <v>#DIV/0!</v>
      </c>
      <c r="E354" s="113">
        <v>270.19999999999601</v>
      </c>
      <c r="F354" s="112" t="e">
        <f>FORECAST(E354,INDEX($D$2:$D$2069,MATCH(E354,$C$2:$C$2069,1)-1):INDEX($D$2:$D$2069,MATCH(E354,$C$2:$C$2069,1)+1),INDEX($C$2:$C$2069,MATCH(E354,$C$2:$C$2069,1)-1):INDEX($C$2:$C$2069,MATCH(E354,$C$2:$C$2069,1)+1))</f>
        <v>#DIV/0!</v>
      </c>
      <c r="G354" s="112">
        <v>375.5</v>
      </c>
      <c r="H354" s="114" t="e">
        <f>FORECAST(G354,INDEX($F$2:$F$2069,MATCH(G354,$E$2:$E$2069,1)-1):INDEX($F$2:$F$2069,MATCH(G354,$E$2:$E$2069,1)+1),INDEX($E$2:$E$2069,MATCH(G354,$E$2:$E$2069,1)-1):INDEX($E$2:$E$2069,MATCH(G354,$E$2:$E$2069,1)+1))</f>
        <v>#DIV/0!</v>
      </c>
      <c r="K354" s="112" t="e">
        <f t="shared" si="5"/>
        <v>#DIV/0!</v>
      </c>
    </row>
    <row r="355" spans="1:11" x14ac:dyDescent="0.2">
      <c r="A355">
        <v>321.83600000000001</v>
      </c>
      <c r="B355"/>
      <c r="C355" s="112">
        <v>235.099999999998</v>
      </c>
      <c r="D355" s="112" t="e">
        <f>FORECAST(C355,INDEX($B$2:$B$2069,MATCH(C355,$A$2:$A$2069,1)-1):INDEX($B$2:$B$2069,MATCH(C355,$A$2:$A$2069,1)+1),INDEX($A$2:$A$2069,MATCH(C355,$A$2:$A$2069,1)-1):INDEX($A$2:$A$2069,MATCH(C355,$A$2:$A$2069,1)+1))</f>
        <v>#DIV/0!</v>
      </c>
      <c r="E355" s="113">
        <v>270.399999999996</v>
      </c>
      <c r="F355" s="112" t="e">
        <f>FORECAST(E355,INDEX($D$2:$D$2069,MATCH(E355,$C$2:$C$2069,1)-1):INDEX($D$2:$D$2069,MATCH(E355,$C$2:$C$2069,1)+1),INDEX($C$2:$C$2069,MATCH(E355,$C$2:$C$2069,1)-1):INDEX($C$2:$C$2069,MATCH(E355,$C$2:$C$2069,1)+1))</f>
        <v>#DIV/0!</v>
      </c>
      <c r="G355" s="112">
        <v>376</v>
      </c>
      <c r="H355" s="114" t="e">
        <f>FORECAST(G355,INDEX($F$2:$F$2069,MATCH(G355,$E$2:$E$2069,1)-1):INDEX($F$2:$F$2069,MATCH(G355,$E$2:$E$2069,1)+1),INDEX($E$2:$E$2069,MATCH(G355,$E$2:$E$2069,1)-1):INDEX($E$2:$E$2069,MATCH(G355,$E$2:$E$2069,1)+1))</f>
        <v>#DIV/0!</v>
      </c>
      <c r="K355" s="112" t="e">
        <f t="shared" si="5"/>
        <v>#DIV/0!</v>
      </c>
    </row>
    <row r="356" spans="1:11" x14ac:dyDescent="0.2">
      <c r="A356">
        <v>322.17899999999997</v>
      </c>
      <c r="B356"/>
      <c r="C356" s="112">
        <v>235.199999999998</v>
      </c>
      <c r="D356" s="112" t="e">
        <f>FORECAST(C356,INDEX($B$2:$B$2069,MATCH(C356,$A$2:$A$2069,1)-1):INDEX($B$2:$B$2069,MATCH(C356,$A$2:$A$2069,1)+1),INDEX($A$2:$A$2069,MATCH(C356,$A$2:$A$2069,1)-1):INDEX($A$2:$A$2069,MATCH(C356,$A$2:$A$2069,1)+1))</f>
        <v>#DIV/0!</v>
      </c>
      <c r="E356" s="113">
        <v>270.59999999999599</v>
      </c>
      <c r="F356" s="112" t="e">
        <f>FORECAST(E356,INDEX($D$2:$D$2069,MATCH(E356,$C$2:$C$2069,1)-1):INDEX($D$2:$D$2069,MATCH(E356,$C$2:$C$2069,1)+1),INDEX($C$2:$C$2069,MATCH(E356,$C$2:$C$2069,1)-1):INDEX($C$2:$C$2069,MATCH(E356,$C$2:$C$2069,1)+1))</f>
        <v>#DIV/0!</v>
      </c>
      <c r="G356" s="112">
        <v>376.5</v>
      </c>
      <c r="H356" s="114" t="e">
        <f>FORECAST(G356,INDEX($F$2:$F$2069,MATCH(G356,$E$2:$E$2069,1)-1):INDEX($F$2:$F$2069,MATCH(G356,$E$2:$E$2069,1)+1),INDEX($E$2:$E$2069,MATCH(G356,$E$2:$E$2069,1)-1):INDEX($E$2:$E$2069,MATCH(G356,$E$2:$E$2069,1)+1))</f>
        <v>#DIV/0!</v>
      </c>
      <c r="K356" s="112" t="e">
        <f t="shared" si="5"/>
        <v>#DIV/0!</v>
      </c>
    </row>
    <row r="357" spans="1:11" x14ac:dyDescent="0.2">
      <c r="A357">
        <v>322.52199999999999</v>
      </c>
      <c r="B357"/>
      <c r="C357" s="112">
        <v>235.29999999999799</v>
      </c>
      <c r="D357" s="112" t="e">
        <f>FORECAST(C357,INDEX($B$2:$B$2069,MATCH(C357,$A$2:$A$2069,1)-1):INDEX($B$2:$B$2069,MATCH(C357,$A$2:$A$2069,1)+1),INDEX($A$2:$A$2069,MATCH(C357,$A$2:$A$2069,1)-1):INDEX($A$2:$A$2069,MATCH(C357,$A$2:$A$2069,1)+1))</f>
        <v>#DIV/0!</v>
      </c>
      <c r="E357" s="113">
        <v>270.79999999999598</v>
      </c>
      <c r="F357" s="112" t="e">
        <f>FORECAST(E357,INDEX($D$2:$D$2069,MATCH(E357,$C$2:$C$2069,1)-1):INDEX($D$2:$D$2069,MATCH(E357,$C$2:$C$2069,1)+1),INDEX($C$2:$C$2069,MATCH(E357,$C$2:$C$2069,1)-1):INDEX($C$2:$C$2069,MATCH(E357,$C$2:$C$2069,1)+1))</f>
        <v>#DIV/0!</v>
      </c>
      <c r="G357" s="112">
        <v>377</v>
      </c>
      <c r="H357" s="114" t="e">
        <f>FORECAST(G357,INDEX($F$2:$F$2069,MATCH(G357,$E$2:$E$2069,1)-1):INDEX($F$2:$F$2069,MATCH(G357,$E$2:$E$2069,1)+1),INDEX($E$2:$E$2069,MATCH(G357,$E$2:$E$2069,1)-1):INDEX($E$2:$E$2069,MATCH(G357,$E$2:$E$2069,1)+1))</f>
        <v>#DIV/0!</v>
      </c>
      <c r="K357" s="112" t="e">
        <f t="shared" si="5"/>
        <v>#DIV/0!</v>
      </c>
    </row>
    <row r="358" spans="1:11" x14ac:dyDescent="0.2">
      <c r="A358">
        <v>322.86500000000001</v>
      </c>
      <c r="B358"/>
      <c r="C358" s="112">
        <v>235.39999999999799</v>
      </c>
      <c r="D358" s="112" t="e">
        <f>FORECAST(C358,INDEX($B$2:$B$2069,MATCH(C358,$A$2:$A$2069,1)-1):INDEX($B$2:$B$2069,MATCH(C358,$A$2:$A$2069,1)+1),INDEX($A$2:$A$2069,MATCH(C358,$A$2:$A$2069,1)-1):INDEX($A$2:$A$2069,MATCH(C358,$A$2:$A$2069,1)+1))</f>
        <v>#DIV/0!</v>
      </c>
      <c r="E358" s="113">
        <v>270.99999999999602</v>
      </c>
      <c r="F358" s="112" t="e">
        <f>FORECAST(E358,INDEX($D$2:$D$2069,MATCH(E358,$C$2:$C$2069,1)-1):INDEX($D$2:$D$2069,MATCH(E358,$C$2:$C$2069,1)+1),INDEX($C$2:$C$2069,MATCH(E358,$C$2:$C$2069,1)-1):INDEX($C$2:$C$2069,MATCH(E358,$C$2:$C$2069,1)+1))</f>
        <v>#DIV/0!</v>
      </c>
      <c r="G358" s="112">
        <v>377.5</v>
      </c>
      <c r="H358" s="114" t="e">
        <f>FORECAST(G358,INDEX($F$2:$F$2069,MATCH(G358,$E$2:$E$2069,1)-1):INDEX($F$2:$F$2069,MATCH(G358,$E$2:$E$2069,1)+1),INDEX($E$2:$E$2069,MATCH(G358,$E$2:$E$2069,1)-1):INDEX($E$2:$E$2069,MATCH(G358,$E$2:$E$2069,1)+1))</f>
        <v>#DIV/0!</v>
      </c>
      <c r="K358" s="112" t="e">
        <f t="shared" si="5"/>
        <v>#DIV/0!</v>
      </c>
    </row>
    <row r="359" spans="1:11" x14ac:dyDescent="0.2">
      <c r="A359">
        <v>323.20800000000003</v>
      </c>
      <c r="B359"/>
      <c r="C359" s="112">
        <v>235.49999999999801</v>
      </c>
      <c r="D359" s="112" t="e">
        <f>FORECAST(C359,INDEX($B$2:$B$2069,MATCH(C359,$A$2:$A$2069,1)-1):INDEX($B$2:$B$2069,MATCH(C359,$A$2:$A$2069,1)+1),INDEX($A$2:$A$2069,MATCH(C359,$A$2:$A$2069,1)-1):INDEX($A$2:$A$2069,MATCH(C359,$A$2:$A$2069,1)+1))</f>
        <v>#DIV/0!</v>
      </c>
      <c r="E359" s="113">
        <v>271.19999999999601</v>
      </c>
      <c r="F359" s="112" t="e">
        <f>FORECAST(E359,INDEX($D$2:$D$2069,MATCH(E359,$C$2:$C$2069,1)-1):INDEX($D$2:$D$2069,MATCH(E359,$C$2:$C$2069,1)+1),INDEX($C$2:$C$2069,MATCH(E359,$C$2:$C$2069,1)-1):INDEX($C$2:$C$2069,MATCH(E359,$C$2:$C$2069,1)+1))</f>
        <v>#DIV/0!</v>
      </c>
      <c r="G359" s="112">
        <v>378</v>
      </c>
      <c r="H359" s="114" t="e">
        <f>FORECAST(G359,INDEX($F$2:$F$2069,MATCH(G359,$E$2:$E$2069,1)-1):INDEX($F$2:$F$2069,MATCH(G359,$E$2:$E$2069,1)+1),INDEX($E$2:$E$2069,MATCH(G359,$E$2:$E$2069,1)-1):INDEX($E$2:$E$2069,MATCH(G359,$E$2:$E$2069,1)+1))</f>
        <v>#DIV/0!</v>
      </c>
      <c r="K359" s="112" t="e">
        <f t="shared" si="5"/>
        <v>#DIV/0!</v>
      </c>
    </row>
    <row r="360" spans="1:11" x14ac:dyDescent="0.2">
      <c r="A360">
        <v>323.55099999999999</v>
      </c>
      <c r="B360"/>
      <c r="C360" s="112">
        <v>235.599999999998</v>
      </c>
      <c r="D360" s="112" t="e">
        <f>FORECAST(C360,INDEX($B$2:$B$2069,MATCH(C360,$A$2:$A$2069,1)-1):INDEX($B$2:$B$2069,MATCH(C360,$A$2:$A$2069,1)+1),INDEX($A$2:$A$2069,MATCH(C360,$A$2:$A$2069,1)-1):INDEX($A$2:$A$2069,MATCH(C360,$A$2:$A$2069,1)+1))</f>
        <v>#DIV/0!</v>
      </c>
      <c r="E360" s="113">
        <v>271.399999999996</v>
      </c>
      <c r="F360" s="112" t="e">
        <f>FORECAST(E360,INDEX($D$2:$D$2069,MATCH(E360,$C$2:$C$2069,1)-1):INDEX($D$2:$D$2069,MATCH(E360,$C$2:$C$2069,1)+1),INDEX($C$2:$C$2069,MATCH(E360,$C$2:$C$2069,1)-1):INDEX($C$2:$C$2069,MATCH(E360,$C$2:$C$2069,1)+1))</f>
        <v>#DIV/0!</v>
      </c>
      <c r="G360" s="112">
        <v>378.5</v>
      </c>
      <c r="H360" s="114" t="e">
        <f>FORECAST(G360,INDEX($F$2:$F$2069,MATCH(G360,$E$2:$E$2069,1)-1):INDEX($F$2:$F$2069,MATCH(G360,$E$2:$E$2069,1)+1),INDEX($E$2:$E$2069,MATCH(G360,$E$2:$E$2069,1)-1):INDEX($E$2:$E$2069,MATCH(G360,$E$2:$E$2069,1)+1))</f>
        <v>#DIV/0!</v>
      </c>
      <c r="K360" s="112" t="e">
        <f t="shared" si="5"/>
        <v>#DIV/0!</v>
      </c>
    </row>
    <row r="361" spans="1:11" x14ac:dyDescent="0.2">
      <c r="A361">
        <v>323.89400000000001</v>
      </c>
      <c r="B361"/>
      <c r="C361" s="112">
        <v>235.699999999998</v>
      </c>
      <c r="D361" s="112" t="e">
        <f>FORECAST(C361,INDEX($B$2:$B$2069,MATCH(C361,$A$2:$A$2069,1)-1):INDEX($B$2:$B$2069,MATCH(C361,$A$2:$A$2069,1)+1),INDEX($A$2:$A$2069,MATCH(C361,$A$2:$A$2069,1)-1):INDEX($A$2:$A$2069,MATCH(C361,$A$2:$A$2069,1)+1))</f>
        <v>#DIV/0!</v>
      </c>
      <c r="E361" s="113">
        <v>271.59999999999599</v>
      </c>
      <c r="F361" s="112" t="e">
        <f>FORECAST(E361,INDEX($D$2:$D$2069,MATCH(E361,$C$2:$C$2069,1)-1):INDEX($D$2:$D$2069,MATCH(E361,$C$2:$C$2069,1)+1),INDEX($C$2:$C$2069,MATCH(E361,$C$2:$C$2069,1)-1):INDEX($C$2:$C$2069,MATCH(E361,$C$2:$C$2069,1)+1))</f>
        <v>#DIV/0!</v>
      </c>
      <c r="G361" s="112">
        <v>379</v>
      </c>
      <c r="H361" s="114" t="e">
        <f>FORECAST(G361,INDEX($F$2:$F$2069,MATCH(G361,$E$2:$E$2069,1)-1):INDEX($F$2:$F$2069,MATCH(G361,$E$2:$E$2069,1)+1),INDEX($E$2:$E$2069,MATCH(G361,$E$2:$E$2069,1)-1):INDEX($E$2:$E$2069,MATCH(G361,$E$2:$E$2069,1)+1))</f>
        <v>#DIV/0!</v>
      </c>
      <c r="K361" s="112" t="e">
        <f t="shared" si="5"/>
        <v>#DIV/0!</v>
      </c>
    </row>
    <row r="362" spans="1:11" x14ac:dyDescent="0.2">
      <c r="A362">
        <v>324.23700000000002</v>
      </c>
      <c r="B362"/>
      <c r="C362" s="112">
        <v>235.79999999999799</v>
      </c>
      <c r="D362" s="112" t="e">
        <f>FORECAST(C362,INDEX($B$2:$B$2069,MATCH(C362,$A$2:$A$2069,1)-1):INDEX($B$2:$B$2069,MATCH(C362,$A$2:$A$2069,1)+1),INDEX($A$2:$A$2069,MATCH(C362,$A$2:$A$2069,1)-1):INDEX($A$2:$A$2069,MATCH(C362,$A$2:$A$2069,1)+1))</f>
        <v>#DIV/0!</v>
      </c>
      <c r="E362" s="113">
        <v>271.79999999999598</v>
      </c>
      <c r="F362" s="112" t="e">
        <f>FORECAST(E362,INDEX($D$2:$D$2069,MATCH(E362,$C$2:$C$2069,1)-1):INDEX($D$2:$D$2069,MATCH(E362,$C$2:$C$2069,1)+1),INDEX($C$2:$C$2069,MATCH(E362,$C$2:$C$2069,1)-1):INDEX($C$2:$C$2069,MATCH(E362,$C$2:$C$2069,1)+1))</f>
        <v>#DIV/0!</v>
      </c>
      <c r="G362" s="112">
        <v>379.5</v>
      </c>
      <c r="H362" s="114" t="e">
        <f>FORECAST(G362,INDEX($F$2:$F$2069,MATCH(G362,$E$2:$E$2069,1)-1):INDEX($F$2:$F$2069,MATCH(G362,$E$2:$E$2069,1)+1),INDEX($E$2:$E$2069,MATCH(G362,$E$2:$E$2069,1)-1):INDEX($E$2:$E$2069,MATCH(G362,$E$2:$E$2069,1)+1))</f>
        <v>#DIV/0!</v>
      </c>
      <c r="K362" s="112" t="e">
        <f t="shared" si="5"/>
        <v>#DIV/0!</v>
      </c>
    </row>
    <row r="363" spans="1:11" x14ac:dyDescent="0.2">
      <c r="A363">
        <v>324.58</v>
      </c>
      <c r="B363"/>
      <c r="C363" s="112">
        <v>235.89999999999799</v>
      </c>
      <c r="D363" s="112" t="e">
        <f>FORECAST(C363,INDEX($B$2:$B$2069,MATCH(C363,$A$2:$A$2069,1)-1):INDEX($B$2:$B$2069,MATCH(C363,$A$2:$A$2069,1)+1),INDEX($A$2:$A$2069,MATCH(C363,$A$2:$A$2069,1)-1):INDEX($A$2:$A$2069,MATCH(C363,$A$2:$A$2069,1)+1))</f>
        <v>#DIV/0!</v>
      </c>
      <c r="E363" s="113">
        <v>271.99999999999602</v>
      </c>
      <c r="F363" s="112" t="e">
        <f>FORECAST(E363,INDEX($D$2:$D$2069,MATCH(E363,$C$2:$C$2069,1)-1):INDEX($D$2:$D$2069,MATCH(E363,$C$2:$C$2069,1)+1),INDEX($C$2:$C$2069,MATCH(E363,$C$2:$C$2069,1)-1):INDEX($C$2:$C$2069,MATCH(E363,$C$2:$C$2069,1)+1))</f>
        <v>#DIV/0!</v>
      </c>
      <c r="G363" s="112">
        <v>380</v>
      </c>
      <c r="H363" s="114" t="e">
        <f>FORECAST(G363,INDEX($F$2:$F$2069,MATCH(G363,$E$2:$E$2069,1)-1):INDEX($F$2:$F$2069,MATCH(G363,$E$2:$E$2069,1)+1),INDEX($E$2:$E$2069,MATCH(G363,$E$2:$E$2069,1)-1):INDEX($E$2:$E$2069,MATCH(G363,$E$2:$E$2069,1)+1))</f>
        <v>#DIV/0!</v>
      </c>
      <c r="K363" s="112" t="e">
        <f t="shared" si="5"/>
        <v>#DIV/0!</v>
      </c>
    </row>
    <row r="364" spans="1:11" x14ac:dyDescent="0.2">
      <c r="A364">
        <v>324.92200000000003</v>
      </c>
      <c r="B364"/>
      <c r="C364" s="112">
        <v>235.99999999999801</v>
      </c>
      <c r="D364" s="112" t="e">
        <f>FORECAST(C364,INDEX($B$2:$B$2069,MATCH(C364,$A$2:$A$2069,1)-1):INDEX($B$2:$B$2069,MATCH(C364,$A$2:$A$2069,1)+1),INDEX($A$2:$A$2069,MATCH(C364,$A$2:$A$2069,1)-1):INDEX($A$2:$A$2069,MATCH(C364,$A$2:$A$2069,1)+1))</f>
        <v>#DIV/0!</v>
      </c>
      <c r="E364" s="113">
        <v>272.19999999999601</v>
      </c>
      <c r="F364" s="112" t="e">
        <f>FORECAST(E364,INDEX($D$2:$D$2069,MATCH(E364,$C$2:$C$2069,1)-1):INDEX($D$2:$D$2069,MATCH(E364,$C$2:$C$2069,1)+1),INDEX($C$2:$C$2069,MATCH(E364,$C$2:$C$2069,1)-1):INDEX($C$2:$C$2069,MATCH(E364,$C$2:$C$2069,1)+1))</f>
        <v>#DIV/0!</v>
      </c>
      <c r="G364" s="112">
        <v>380.5</v>
      </c>
      <c r="H364" s="114" t="e">
        <f>FORECAST(G364,INDEX($F$2:$F$2069,MATCH(G364,$E$2:$E$2069,1)-1):INDEX($F$2:$F$2069,MATCH(G364,$E$2:$E$2069,1)+1),INDEX($E$2:$E$2069,MATCH(G364,$E$2:$E$2069,1)-1):INDEX($E$2:$E$2069,MATCH(G364,$E$2:$E$2069,1)+1))</f>
        <v>#DIV/0!</v>
      </c>
      <c r="K364" s="112" t="e">
        <f t="shared" si="5"/>
        <v>#DIV/0!</v>
      </c>
    </row>
    <row r="365" spans="1:11" x14ac:dyDescent="0.2">
      <c r="A365">
        <v>325.26499999999999</v>
      </c>
      <c r="B365"/>
      <c r="C365" s="112">
        <v>236.099999999998</v>
      </c>
      <c r="D365" s="112" t="e">
        <f>FORECAST(C365,INDEX($B$2:$B$2069,MATCH(C365,$A$2:$A$2069,1)-1):INDEX($B$2:$B$2069,MATCH(C365,$A$2:$A$2069,1)+1),INDEX($A$2:$A$2069,MATCH(C365,$A$2:$A$2069,1)-1):INDEX($A$2:$A$2069,MATCH(C365,$A$2:$A$2069,1)+1))</f>
        <v>#DIV/0!</v>
      </c>
      <c r="E365" s="113">
        <v>272.399999999996</v>
      </c>
      <c r="F365" s="112" t="e">
        <f>FORECAST(E365,INDEX($D$2:$D$2069,MATCH(E365,$C$2:$C$2069,1)-1):INDEX($D$2:$D$2069,MATCH(E365,$C$2:$C$2069,1)+1),INDEX($C$2:$C$2069,MATCH(E365,$C$2:$C$2069,1)-1):INDEX($C$2:$C$2069,MATCH(E365,$C$2:$C$2069,1)+1))</f>
        <v>#DIV/0!</v>
      </c>
      <c r="G365" s="112">
        <v>381</v>
      </c>
      <c r="H365" s="114" t="e">
        <f>FORECAST(G365,INDEX($F$2:$F$2069,MATCH(G365,$E$2:$E$2069,1)-1):INDEX($F$2:$F$2069,MATCH(G365,$E$2:$E$2069,1)+1),INDEX($E$2:$E$2069,MATCH(G365,$E$2:$E$2069,1)-1):INDEX($E$2:$E$2069,MATCH(G365,$E$2:$E$2069,1)+1))</f>
        <v>#DIV/0!</v>
      </c>
      <c r="K365" s="112" t="e">
        <f t="shared" si="5"/>
        <v>#DIV/0!</v>
      </c>
    </row>
    <row r="366" spans="1:11" x14ac:dyDescent="0.2">
      <c r="A366">
        <v>325.60700000000003</v>
      </c>
      <c r="B366"/>
      <c r="C366" s="112">
        <v>236.199999999998</v>
      </c>
      <c r="D366" s="112" t="e">
        <f>FORECAST(C366,INDEX($B$2:$B$2069,MATCH(C366,$A$2:$A$2069,1)-1):INDEX($B$2:$B$2069,MATCH(C366,$A$2:$A$2069,1)+1),INDEX($A$2:$A$2069,MATCH(C366,$A$2:$A$2069,1)-1):INDEX($A$2:$A$2069,MATCH(C366,$A$2:$A$2069,1)+1))</f>
        <v>#DIV/0!</v>
      </c>
      <c r="E366" s="113">
        <v>272.59999999999599</v>
      </c>
      <c r="F366" s="112" t="e">
        <f>FORECAST(E366,INDEX($D$2:$D$2069,MATCH(E366,$C$2:$C$2069,1)-1):INDEX($D$2:$D$2069,MATCH(E366,$C$2:$C$2069,1)+1),INDEX($C$2:$C$2069,MATCH(E366,$C$2:$C$2069,1)-1):INDEX($C$2:$C$2069,MATCH(E366,$C$2:$C$2069,1)+1))</f>
        <v>#DIV/0!</v>
      </c>
      <c r="G366" s="112">
        <v>381.5</v>
      </c>
      <c r="H366" s="114" t="e">
        <f>FORECAST(G366,INDEX($F$2:$F$2069,MATCH(G366,$E$2:$E$2069,1)-1):INDEX($F$2:$F$2069,MATCH(G366,$E$2:$E$2069,1)+1),INDEX($E$2:$E$2069,MATCH(G366,$E$2:$E$2069,1)-1):INDEX($E$2:$E$2069,MATCH(G366,$E$2:$E$2069,1)+1))</f>
        <v>#DIV/0!</v>
      </c>
      <c r="K366" s="112" t="e">
        <f t="shared" si="5"/>
        <v>#DIV/0!</v>
      </c>
    </row>
    <row r="367" spans="1:11" x14ac:dyDescent="0.2">
      <c r="A367">
        <v>325.95</v>
      </c>
      <c r="B367"/>
      <c r="C367" s="112">
        <v>236.29999999999799</v>
      </c>
      <c r="D367" s="112" t="e">
        <f>FORECAST(C367,INDEX($B$2:$B$2069,MATCH(C367,$A$2:$A$2069,1)-1):INDEX($B$2:$B$2069,MATCH(C367,$A$2:$A$2069,1)+1),INDEX($A$2:$A$2069,MATCH(C367,$A$2:$A$2069,1)-1):INDEX($A$2:$A$2069,MATCH(C367,$A$2:$A$2069,1)+1))</f>
        <v>#DIV/0!</v>
      </c>
      <c r="E367" s="113">
        <v>272.79999999999598</v>
      </c>
      <c r="F367" s="112" t="e">
        <f>FORECAST(E367,INDEX($D$2:$D$2069,MATCH(E367,$C$2:$C$2069,1)-1):INDEX($D$2:$D$2069,MATCH(E367,$C$2:$C$2069,1)+1),INDEX($C$2:$C$2069,MATCH(E367,$C$2:$C$2069,1)-1):INDEX($C$2:$C$2069,MATCH(E367,$C$2:$C$2069,1)+1))</f>
        <v>#DIV/0!</v>
      </c>
      <c r="G367" s="112">
        <v>382</v>
      </c>
      <c r="H367" s="114" t="e">
        <f>FORECAST(G367,INDEX($F$2:$F$2069,MATCH(G367,$E$2:$E$2069,1)-1):INDEX($F$2:$F$2069,MATCH(G367,$E$2:$E$2069,1)+1),INDEX($E$2:$E$2069,MATCH(G367,$E$2:$E$2069,1)-1):INDEX($E$2:$E$2069,MATCH(G367,$E$2:$E$2069,1)+1))</f>
        <v>#DIV/0!</v>
      </c>
      <c r="K367" s="112" t="e">
        <f t="shared" si="5"/>
        <v>#DIV/0!</v>
      </c>
    </row>
    <row r="368" spans="1:11" x14ac:dyDescent="0.2">
      <c r="A368">
        <v>326.29199999999997</v>
      </c>
      <c r="B368"/>
      <c r="C368" s="112">
        <v>236.39999999999799</v>
      </c>
      <c r="D368" s="112" t="e">
        <f>FORECAST(C368,INDEX($B$2:$B$2069,MATCH(C368,$A$2:$A$2069,1)-1):INDEX($B$2:$B$2069,MATCH(C368,$A$2:$A$2069,1)+1),INDEX($A$2:$A$2069,MATCH(C368,$A$2:$A$2069,1)-1):INDEX($A$2:$A$2069,MATCH(C368,$A$2:$A$2069,1)+1))</f>
        <v>#DIV/0!</v>
      </c>
      <c r="E368" s="113">
        <v>272.99999999999602</v>
      </c>
      <c r="F368" s="112" t="e">
        <f>FORECAST(E368,INDEX($D$2:$D$2069,MATCH(E368,$C$2:$C$2069,1)-1):INDEX($D$2:$D$2069,MATCH(E368,$C$2:$C$2069,1)+1),INDEX($C$2:$C$2069,MATCH(E368,$C$2:$C$2069,1)-1):INDEX($C$2:$C$2069,MATCH(E368,$C$2:$C$2069,1)+1))</f>
        <v>#DIV/0!</v>
      </c>
      <c r="G368" s="112">
        <v>382.5</v>
      </c>
      <c r="H368" s="114" t="e">
        <f>FORECAST(G368,INDEX($F$2:$F$2069,MATCH(G368,$E$2:$E$2069,1)-1):INDEX($F$2:$F$2069,MATCH(G368,$E$2:$E$2069,1)+1),INDEX($E$2:$E$2069,MATCH(G368,$E$2:$E$2069,1)-1):INDEX($E$2:$E$2069,MATCH(G368,$E$2:$E$2069,1)+1))</f>
        <v>#DIV/0!</v>
      </c>
      <c r="K368" s="112" t="e">
        <f t="shared" si="5"/>
        <v>#DIV/0!</v>
      </c>
    </row>
    <row r="369" spans="1:11" x14ac:dyDescent="0.2">
      <c r="A369">
        <v>326.63400000000001</v>
      </c>
      <c r="B369"/>
      <c r="C369" s="112">
        <v>236.49999999999801</v>
      </c>
      <c r="D369" s="112" t="e">
        <f>FORECAST(C369,INDEX($B$2:$B$2069,MATCH(C369,$A$2:$A$2069,1)-1):INDEX($B$2:$B$2069,MATCH(C369,$A$2:$A$2069,1)+1),INDEX($A$2:$A$2069,MATCH(C369,$A$2:$A$2069,1)-1):INDEX($A$2:$A$2069,MATCH(C369,$A$2:$A$2069,1)+1))</f>
        <v>#DIV/0!</v>
      </c>
      <c r="E369" s="113">
        <v>273.19999999999601</v>
      </c>
      <c r="F369" s="112" t="e">
        <f>FORECAST(E369,INDEX($D$2:$D$2069,MATCH(E369,$C$2:$C$2069,1)-1):INDEX($D$2:$D$2069,MATCH(E369,$C$2:$C$2069,1)+1),INDEX($C$2:$C$2069,MATCH(E369,$C$2:$C$2069,1)-1):INDEX($C$2:$C$2069,MATCH(E369,$C$2:$C$2069,1)+1))</f>
        <v>#DIV/0!</v>
      </c>
      <c r="G369" s="112">
        <v>383</v>
      </c>
      <c r="H369" s="114" t="e">
        <f>FORECAST(G369,INDEX($F$2:$F$2069,MATCH(G369,$E$2:$E$2069,1)-1):INDEX($F$2:$F$2069,MATCH(G369,$E$2:$E$2069,1)+1),INDEX($E$2:$E$2069,MATCH(G369,$E$2:$E$2069,1)-1):INDEX($E$2:$E$2069,MATCH(G369,$E$2:$E$2069,1)+1))</f>
        <v>#DIV/0!</v>
      </c>
      <c r="K369" s="112" t="e">
        <f t="shared" si="5"/>
        <v>#DIV/0!</v>
      </c>
    </row>
    <row r="370" spans="1:11" x14ac:dyDescent="0.2">
      <c r="A370">
        <v>326.976</v>
      </c>
      <c r="B370"/>
      <c r="C370" s="112">
        <v>236.599999999998</v>
      </c>
      <c r="D370" s="112" t="e">
        <f>FORECAST(C370,INDEX($B$2:$B$2069,MATCH(C370,$A$2:$A$2069,1)-1):INDEX($B$2:$B$2069,MATCH(C370,$A$2:$A$2069,1)+1),INDEX($A$2:$A$2069,MATCH(C370,$A$2:$A$2069,1)-1):INDEX($A$2:$A$2069,MATCH(C370,$A$2:$A$2069,1)+1))</f>
        <v>#DIV/0!</v>
      </c>
      <c r="E370" s="113">
        <v>273.399999999996</v>
      </c>
      <c r="F370" s="112" t="e">
        <f>FORECAST(E370,INDEX($D$2:$D$2069,MATCH(E370,$C$2:$C$2069,1)-1):INDEX($D$2:$D$2069,MATCH(E370,$C$2:$C$2069,1)+1),INDEX($C$2:$C$2069,MATCH(E370,$C$2:$C$2069,1)-1):INDEX($C$2:$C$2069,MATCH(E370,$C$2:$C$2069,1)+1))</f>
        <v>#DIV/0!</v>
      </c>
      <c r="G370" s="112">
        <v>383.5</v>
      </c>
      <c r="H370" s="114" t="e">
        <f>FORECAST(G370,INDEX($F$2:$F$2069,MATCH(G370,$E$2:$E$2069,1)-1):INDEX($F$2:$F$2069,MATCH(G370,$E$2:$E$2069,1)+1),INDEX($E$2:$E$2069,MATCH(G370,$E$2:$E$2069,1)-1):INDEX($E$2:$E$2069,MATCH(G370,$E$2:$E$2069,1)+1))</f>
        <v>#DIV/0!</v>
      </c>
      <c r="K370" s="112" t="e">
        <f t="shared" si="5"/>
        <v>#DIV/0!</v>
      </c>
    </row>
    <row r="371" spans="1:11" x14ac:dyDescent="0.2">
      <c r="A371">
        <v>327.31799999999998</v>
      </c>
      <c r="B371"/>
      <c r="C371" s="112">
        <v>236.699999999998</v>
      </c>
      <c r="D371" s="112" t="e">
        <f>FORECAST(C371,INDEX($B$2:$B$2069,MATCH(C371,$A$2:$A$2069,1)-1):INDEX($B$2:$B$2069,MATCH(C371,$A$2:$A$2069,1)+1),INDEX($A$2:$A$2069,MATCH(C371,$A$2:$A$2069,1)-1):INDEX($A$2:$A$2069,MATCH(C371,$A$2:$A$2069,1)+1))</f>
        <v>#DIV/0!</v>
      </c>
      <c r="E371" s="113">
        <v>273.59999999999599</v>
      </c>
      <c r="F371" s="112" t="e">
        <f>FORECAST(E371,INDEX($D$2:$D$2069,MATCH(E371,$C$2:$C$2069,1)-1):INDEX($D$2:$D$2069,MATCH(E371,$C$2:$C$2069,1)+1),INDEX($C$2:$C$2069,MATCH(E371,$C$2:$C$2069,1)-1):INDEX($C$2:$C$2069,MATCH(E371,$C$2:$C$2069,1)+1))</f>
        <v>#DIV/0!</v>
      </c>
      <c r="G371" s="112">
        <v>384</v>
      </c>
      <c r="H371" s="114" t="e">
        <f>FORECAST(G371,INDEX($F$2:$F$2069,MATCH(G371,$E$2:$E$2069,1)-1):INDEX($F$2:$F$2069,MATCH(G371,$E$2:$E$2069,1)+1),INDEX($E$2:$E$2069,MATCH(G371,$E$2:$E$2069,1)-1):INDEX($E$2:$E$2069,MATCH(G371,$E$2:$E$2069,1)+1))</f>
        <v>#DIV/0!</v>
      </c>
      <c r="K371" s="112" t="e">
        <f t="shared" si="5"/>
        <v>#DIV/0!</v>
      </c>
    </row>
    <row r="372" spans="1:11" x14ac:dyDescent="0.2">
      <c r="A372">
        <v>327.66000000000003</v>
      </c>
      <c r="B372"/>
      <c r="C372" s="112">
        <v>236.79999999999799</v>
      </c>
      <c r="D372" s="112" t="e">
        <f>FORECAST(C372,INDEX($B$2:$B$2069,MATCH(C372,$A$2:$A$2069,1)-1):INDEX($B$2:$B$2069,MATCH(C372,$A$2:$A$2069,1)+1),INDEX($A$2:$A$2069,MATCH(C372,$A$2:$A$2069,1)-1):INDEX($A$2:$A$2069,MATCH(C372,$A$2:$A$2069,1)+1))</f>
        <v>#DIV/0!</v>
      </c>
      <c r="E372" s="113">
        <v>273.79999999999598</v>
      </c>
      <c r="F372" s="112" t="e">
        <f>FORECAST(E372,INDEX($D$2:$D$2069,MATCH(E372,$C$2:$C$2069,1)-1):INDEX($D$2:$D$2069,MATCH(E372,$C$2:$C$2069,1)+1),INDEX($C$2:$C$2069,MATCH(E372,$C$2:$C$2069,1)-1):INDEX($C$2:$C$2069,MATCH(E372,$C$2:$C$2069,1)+1))</f>
        <v>#DIV/0!</v>
      </c>
      <c r="G372" s="112">
        <v>384.5</v>
      </c>
      <c r="H372" s="114" t="e">
        <f>FORECAST(G372,INDEX($F$2:$F$2069,MATCH(G372,$E$2:$E$2069,1)-1):INDEX($F$2:$F$2069,MATCH(G372,$E$2:$E$2069,1)+1),INDEX($E$2:$E$2069,MATCH(G372,$E$2:$E$2069,1)-1):INDEX($E$2:$E$2069,MATCH(G372,$E$2:$E$2069,1)+1))</f>
        <v>#DIV/0!</v>
      </c>
      <c r="K372" s="112" t="e">
        <f t="shared" si="5"/>
        <v>#DIV/0!</v>
      </c>
    </row>
    <row r="373" spans="1:11" x14ac:dyDescent="0.2">
      <c r="A373">
        <v>328.00200000000001</v>
      </c>
      <c r="B373"/>
      <c r="C373" s="112">
        <v>236.89999999999799</v>
      </c>
      <c r="D373" s="112" t="e">
        <f>FORECAST(C373,INDEX($B$2:$B$2069,MATCH(C373,$A$2:$A$2069,1)-1):INDEX($B$2:$B$2069,MATCH(C373,$A$2:$A$2069,1)+1),INDEX($A$2:$A$2069,MATCH(C373,$A$2:$A$2069,1)-1):INDEX($A$2:$A$2069,MATCH(C373,$A$2:$A$2069,1)+1))</f>
        <v>#DIV/0!</v>
      </c>
      <c r="E373" s="113">
        <v>273.99999999999602</v>
      </c>
      <c r="F373" s="112" t="e">
        <f>FORECAST(E373,INDEX($D$2:$D$2069,MATCH(E373,$C$2:$C$2069,1)-1):INDEX($D$2:$D$2069,MATCH(E373,$C$2:$C$2069,1)+1),INDEX($C$2:$C$2069,MATCH(E373,$C$2:$C$2069,1)-1):INDEX($C$2:$C$2069,MATCH(E373,$C$2:$C$2069,1)+1))</f>
        <v>#DIV/0!</v>
      </c>
      <c r="G373" s="112">
        <v>385</v>
      </c>
      <c r="H373" s="114" t="e">
        <f>FORECAST(G373,INDEX($F$2:$F$2069,MATCH(G373,$E$2:$E$2069,1)-1):INDEX($F$2:$F$2069,MATCH(G373,$E$2:$E$2069,1)+1),INDEX($E$2:$E$2069,MATCH(G373,$E$2:$E$2069,1)-1):INDEX($E$2:$E$2069,MATCH(G373,$E$2:$E$2069,1)+1))</f>
        <v>#DIV/0!</v>
      </c>
      <c r="K373" s="112" t="e">
        <f t="shared" si="5"/>
        <v>#DIV/0!</v>
      </c>
    </row>
    <row r="374" spans="1:11" x14ac:dyDescent="0.2">
      <c r="A374">
        <v>328.34399999999999</v>
      </c>
      <c r="B374"/>
      <c r="C374" s="112">
        <v>236.99999999999801</v>
      </c>
      <c r="D374" s="112" t="e">
        <f>FORECAST(C374,INDEX($B$2:$B$2069,MATCH(C374,$A$2:$A$2069,1)-1):INDEX($B$2:$B$2069,MATCH(C374,$A$2:$A$2069,1)+1),INDEX($A$2:$A$2069,MATCH(C374,$A$2:$A$2069,1)-1):INDEX($A$2:$A$2069,MATCH(C374,$A$2:$A$2069,1)+1))</f>
        <v>#DIV/0!</v>
      </c>
      <c r="E374" s="113">
        <v>274.19999999999601</v>
      </c>
      <c r="F374" s="112" t="e">
        <f>FORECAST(E374,INDEX($D$2:$D$2069,MATCH(E374,$C$2:$C$2069,1)-1):INDEX($D$2:$D$2069,MATCH(E374,$C$2:$C$2069,1)+1),INDEX($C$2:$C$2069,MATCH(E374,$C$2:$C$2069,1)-1):INDEX($C$2:$C$2069,MATCH(E374,$C$2:$C$2069,1)+1))</f>
        <v>#DIV/0!</v>
      </c>
      <c r="G374" s="112">
        <v>385.5</v>
      </c>
      <c r="H374" s="114" t="e">
        <f>FORECAST(G374,INDEX($F$2:$F$2069,MATCH(G374,$E$2:$E$2069,1)-1):INDEX($F$2:$F$2069,MATCH(G374,$E$2:$E$2069,1)+1),INDEX($E$2:$E$2069,MATCH(G374,$E$2:$E$2069,1)-1):INDEX($E$2:$E$2069,MATCH(G374,$E$2:$E$2069,1)+1))</f>
        <v>#DIV/0!</v>
      </c>
      <c r="K374" s="112" t="e">
        <f t="shared" si="5"/>
        <v>#DIV/0!</v>
      </c>
    </row>
    <row r="375" spans="1:11" x14ac:dyDescent="0.2">
      <c r="A375">
        <v>328.68599999999998</v>
      </c>
      <c r="B375"/>
      <c r="C375" s="112">
        <v>237.099999999998</v>
      </c>
      <c r="D375" s="112" t="e">
        <f>FORECAST(C375,INDEX($B$2:$B$2069,MATCH(C375,$A$2:$A$2069,1)-1):INDEX($B$2:$B$2069,MATCH(C375,$A$2:$A$2069,1)+1),INDEX($A$2:$A$2069,MATCH(C375,$A$2:$A$2069,1)-1):INDEX($A$2:$A$2069,MATCH(C375,$A$2:$A$2069,1)+1))</f>
        <v>#DIV/0!</v>
      </c>
      <c r="E375" s="113">
        <v>274.399999999996</v>
      </c>
      <c r="F375" s="112" t="e">
        <f>FORECAST(E375,INDEX($D$2:$D$2069,MATCH(E375,$C$2:$C$2069,1)-1):INDEX($D$2:$D$2069,MATCH(E375,$C$2:$C$2069,1)+1),INDEX($C$2:$C$2069,MATCH(E375,$C$2:$C$2069,1)-1):INDEX($C$2:$C$2069,MATCH(E375,$C$2:$C$2069,1)+1))</f>
        <v>#DIV/0!</v>
      </c>
      <c r="G375" s="112">
        <v>386</v>
      </c>
      <c r="H375" s="114" t="e">
        <f>FORECAST(G375,INDEX($F$2:$F$2069,MATCH(G375,$E$2:$E$2069,1)-1):INDEX($F$2:$F$2069,MATCH(G375,$E$2:$E$2069,1)+1),INDEX($E$2:$E$2069,MATCH(G375,$E$2:$E$2069,1)-1):INDEX($E$2:$E$2069,MATCH(G375,$E$2:$E$2069,1)+1))</f>
        <v>#DIV/0!</v>
      </c>
      <c r="K375" s="112" t="e">
        <f t="shared" si="5"/>
        <v>#DIV/0!</v>
      </c>
    </row>
    <row r="376" spans="1:11" x14ac:dyDescent="0.2">
      <c r="A376">
        <v>329.02699999999999</v>
      </c>
      <c r="B376"/>
      <c r="C376" s="112">
        <v>237.199999999998</v>
      </c>
      <c r="D376" s="112" t="e">
        <f>FORECAST(C376,INDEX($B$2:$B$2069,MATCH(C376,$A$2:$A$2069,1)-1):INDEX($B$2:$B$2069,MATCH(C376,$A$2:$A$2069,1)+1),INDEX($A$2:$A$2069,MATCH(C376,$A$2:$A$2069,1)-1):INDEX($A$2:$A$2069,MATCH(C376,$A$2:$A$2069,1)+1))</f>
        <v>#DIV/0!</v>
      </c>
      <c r="E376" s="113">
        <v>274.59999999999599</v>
      </c>
      <c r="F376" s="112" t="e">
        <f>FORECAST(E376,INDEX($D$2:$D$2069,MATCH(E376,$C$2:$C$2069,1)-1):INDEX($D$2:$D$2069,MATCH(E376,$C$2:$C$2069,1)+1),INDEX($C$2:$C$2069,MATCH(E376,$C$2:$C$2069,1)-1):INDEX($C$2:$C$2069,MATCH(E376,$C$2:$C$2069,1)+1))</f>
        <v>#DIV/0!</v>
      </c>
      <c r="G376" s="112">
        <v>386.5</v>
      </c>
      <c r="H376" s="114" t="e">
        <f>FORECAST(G376,INDEX($F$2:$F$2069,MATCH(G376,$E$2:$E$2069,1)-1):INDEX($F$2:$F$2069,MATCH(G376,$E$2:$E$2069,1)+1),INDEX($E$2:$E$2069,MATCH(G376,$E$2:$E$2069,1)-1):INDEX($E$2:$E$2069,MATCH(G376,$E$2:$E$2069,1)+1))</f>
        <v>#DIV/0!</v>
      </c>
      <c r="K376" s="112" t="e">
        <f t="shared" si="5"/>
        <v>#DIV/0!</v>
      </c>
    </row>
    <row r="377" spans="1:11" x14ac:dyDescent="0.2">
      <c r="A377">
        <v>329.36900000000003</v>
      </c>
      <c r="B377"/>
      <c r="C377" s="112">
        <v>237.29999999999799</v>
      </c>
      <c r="D377" s="112" t="e">
        <f>FORECAST(C377,INDEX($B$2:$B$2069,MATCH(C377,$A$2:$A$2069,1)-1):INDEX($B$2:$B$2069,MATCH(C377,$A$2:$A$2069,1)+1),INDEX($A$2:$A$2069,MATCH(C377,$A$2:$A$2069,1)-1):INDEX($A$2:$A$2069,MATCH(C377,$A$2:$A$2069,1)+1))</f>
        <v>#DIV/0!</v>
      </c>
      <c r="E377" s="113">
        <v>274.79999999999598</v>
      </c>
      <c r="F377" s="112" t="e">
        <f>FORECAST(E377,INDEX($D$2:$D$2069,MATCH(E377,$C$2:$C$2069,1)-1):INDEX($D$2:$D$2069,MATCH(E377,$C$2:$C$2069,1)+1),INDEX($C$2:$C$2069,MATCH(E377,$C$2:$C$2069,1)-1):INDEX($C$2:$C$2069,MATCH(E377,$C$2:$C$2069,1)+1))</f>
        <v>#DIV/0!</v>
      </c>
      <c r="G377" s="112">
        <v>387</v>
      </c>
      <c r="H377" s="114" t="e">
        <f>FORECAST(G377,INDEX($F$2:$F$2069,MATCH(G377,$E$2:$E$2069,1)-1):INDEX($F$2:$F$2069,MATCH(G377,$E$2:$E$2069,1)+1),INDEX($E$2:$E$2069,MATCH(G377,$E$2:$E$2069,1)-1):INDEX($E$2:$E$2069,MATCH(G377,$E$2:$E$2069,1)+1))</f>
        <v>#DIV/0!</v>
      </c>
      <c r="K377" s="112" t="e">
        <f t="shared" si="5"/>
        <v>#DIV/0!</v>
      </c>
    </row>
    <row r="378" spans="1:11" x14ac:dyDescent="0.2">
      <c r="A378">
        <v>329.71100000000001</v>
      </c>
      <c r="B378"/>
      <c r="C378" s="112">
        <v>237.39999999999799</v>
      </c>
      <c r="D378" s="112" t="e">
        <f>FORECAST(C378,INDEX($B$2:$B$2069,MATCH(C378,$A$2:$A$2069,1)-1):INDEX($B$2:$B$2069,MATCH(C378,$A$2:$A$2069,1)+1),INDEX($A$2:$A$2069,MATCH(C378,$A$2:$A$2069,1)-1):INDEX($A$2:$A$2069,MATCH(C378,$A$2:$A$2069,1)+1))</f>
        <v>#DIV/0!</v>
      </c>
      <c r="E378" s="113">
        <v>274.99999999999602</v>
      </c>
      <c r="F378" s="112" t="e">
        <f>FORECAST(E378,INDEX($D$2:$D$2069,MATCH(E378,$C$2:$C$2069,1)-1):INDEX($D$2:$D$2069,MATCH(E378,$C$2:$C$2069,1)+1),INDEX($C$2:$C$2069,MATCH(E378,$C$2:$C$2069,1)-1):INDEX($C$2:$C$2069,MATCH(E378,$C$2:$C$2069,1)+1))</f>
        <v>#DIV/0!</v>
      </c>
      <c r="G378" s="112">
        <v>387.5</v>
      </c>
      <c r="H378" s="114" t="e">
        <f>FORECAST(G378,INDEX($F$2:$F$2069,MATCH(G378,$E$2:$E$2069,1)-1):INDEX($F$2:$F$2069,MATCH(G378,$E$2:$E$2069,1)+1),INDEX($E$2:$E$2069,MATCH(G378,$E$2:$E$2069,1)-1):INDEX($E$2:$E$2069,MATCH(G378,$E$2:$E$2069,1)+1))</f>
        <v>#DIV/0!</v>
      </c>
      <c r="K378" s="112" t="e">
        <f t="shared" si="5"/>
        <v>#DIV/0!</v>
      </c>
    </row>
    <row r="379" spans="1:11" x14ac:dyDescent="0.2">
      <c r="A379">
        <v>330.05200000000002</v>
      </c>
      <c r="B379"/>
      <c r="C379" s="112">
        <v>237.49999999999801</v>
      </c>
      <c r="D379" s="112" t="e">
        <f>FORECAST(C379,INDEX($B$2:$B$2069,MATCH(C379,$A$2:$A$2069,1)-1):INDEX($B$2:$B$2069,MATCH(C379,$A$2:$A$2069,1)+1),INDEX($A$2:$A$2069,MATCH(C379,$A$2:$A$2069,1)-1):INDEX($A$2:$A$2069,MATCH(C379,$A$2:$A$2069,1)+1))</f>
        <v>#DIV/0!</v>
      </c>
      <c r="E379" s="113">
        <v>275.19999999999601</v>
      </c>
      <c r="F379" s="112" t="e">
        <f>FORECAST(E379,INDEX($D$2:$D$2069,MATCH(E379,$C$2:$C$2069,1)-1):INDEX($D$2:$D$2069,MATCH(E379,$C$2:$C$2069,1)+1),INDEX($C$2:$C$2069,MATCH(E379,$C$2:$C$2069,1)-1):INDEX($C$2:$C$2069,MATCH(E379,$C$2:$C$2069,1)+1))</f>
        <v>#DIV/0!</v>
      </c>
      <c r="G379" s="112">
        <v>388</v>
      </c>
      <c r="H379" s="114" t="e">
        <f>FORECAST(G379,INDEX($F$2:$F$2069,MATCH(G379,$E$2:$E$2069,1)-1):INDEX($F$2:$F$2069,MATCH(G379,$E$2:$E$2069,1)+1),INDEX($E$2:$E$2069,MATCH(G379,$E$2:$E$2069,1)-1):INDEX($E$2:$E$2069,MATCH(G379,$E$2:$E$2069,1)+1))</f>
        <v>#DIV/0!</v>
      </c>
      <c r="K379" s="112" t="e">
        <f t="shared" si="5"/>
        <v>#DIV/0!</v>
      </c>
    </row>
    <row r="380" spans="1:11" x14ac:dyDescent="0.2">
      <c r="A380">
        <v>330.39299999999997</v>
      </c>
      <c r="B380"/>
      <c r="C380" s="112">
        <v>237.599999999998</v>
      </c>
      <c r="D380" s="112" t="e">
        <f>FORECAST(C380,INDEX($B$2:$B$2069,MATCH(C380,$A$2:$A$2069,1)-1):INDEX($B$2:$B$2069,MATCH(C380,$A$2:$A$2069,1)+1),INDEX($A$2:$A$2069,MATCH(C380,$A$2:$A$2069,1)-1):INDEX($A$2:$A$2069,MATCH(C380,$A$2:$A$2069,1)+1))</f>
        <v>#DIV/0!</v>
      </c>
      <c r="E380" s="113">
        <v>275.399999999996</v>
      </c>
      <c r="F380" s="112" t="e">
        <f>FORECAST(E380,INDEX($D$2:$D$2069,MATCH(E380,$C$2:$C$2069,1)-1):INDEX($D$2:$D$2069,MATCH(E380,$C$2:$C$2069,1)+1),INDEX($C$2:$C$2069,MATCH(E380,$C$2:$C$2069,1)-1):INDEX($C$2:$C$2069,MATCH(E380,$C$2:$C$2069,1)+1))</f>
        <v>#DIV/0!</v>
      </c>
      <c r="G380" s="112">
        <v>388.5</v>
      </c>
      <c r="H380" s="114" t="e">
        <f>FORECAST(G380,INDEX($F$2:$F$2069,MATCH(G380,$E$2:$E$2069,1)-1):INDEX($F$2:$F$2069,MATCH(G380,$E$2:$E$2069,1)+1),INDEX($E$2:$E$2069,MATCH(G380,$E$2:$E$2069,1)-1):INDEX($E$2:$E$2069,MATCH(G380,$E$2:$E$2069,1)+1))</f>
        <v>#DIV/0!</v>
      </c>
      <c r="K380" s="112" t="e">
        <f t="shared" si="5"/>
        <v>#DIV/0!</v>
      </c>
    </row>
    <row r="381" spans="1:11" x14ac:dyDescent="0.2">
      <c r="A381">
        <v>330.73500000000001</v>
      </c>
      <c r="B381"/>
      <c r="C381" s="112">
        <v>237.699999999998</v>
      </c>
      <c r="D381" s="112" t="e">
        <f>FORECAST(C381,INDEX($B$2:$B$2069,MATCH(C381,$A$2:$A$2069,1)-1):INDEX($B$2:$B$2069,MATCH(C381,$A$2:$A$2069,1)+1),INDEX($A$2:$A$2069,MATCH(C381,$A$2:$A$2069,1)-1):INDEX($A$2:$A$2069,MATCH(C381,$A$2:$A$2069,1)+1))</f>
        <v>#DIV/0!</v>
      </c>
      <c r="E381" s="113">
        <v>275.59999999999599</v>
      </c>
      <c r="F381" s="112" t="e">
        <f>FORECAST(E381,INDEX($D$2:$D$2069,MATCH(E381,$C$2:$C$2069,1)-1):INDEX($D$2:$D$2069,MATCH(E381,$C$2:$C$2069,1)+1),INDEX($C$2:$C$2069,MATCH(E381,$C$2:$C$2069,1)-1):INDEX($C$2:$C$2069,MATCH(E381,$C$2:$C$2069,1)+1))</f>
        <v>#DIV/0!</v>
      </c>
      <c r="G381" s="112">
        <v>389</v>
      </c>
      <c r="H381" s="114" t="e">
        <f>FORECAST(G381,INDEX($F$2:$F$2069,MATCH(G381,$E$2:$E$2069,1)-1):INDEX($F$2:$F$2069,MATCH(G381,$E$2:$E$2069,1)+1),INDEX($E$2:$E$2069,MATCH(G381,$E$2:$E$2069,1)-1):INDEX($E$2:$E$2069,MATCH(G381,$E$2:$E$2069,1)+1))</f>
        <v>#DIV/0!</v>
      </c>
      <c r="K381" s="112" t="e">
        <f t="shared" si="5"/>
        <v>#DIV/0!</v>
      </c>
    </row>
    <row r="382" spans="1:11" x14ac:dyDescent="0.2">
      <c r="A382">
        <v>331.07600000000002</v>
      </c>
      <c r="B382"/>
      <c r="C382" s="112">
        <v>237.79999999999799</v>
      </c>
      <c r="D382" s="112" t="e">
        <f>FORECAST(C382,INDEX($B$2:$B$2069,MATCH(C382,$A$2:$A$2069,1)-1):INDEX($B$2:$B$2069,MATCH(C382,$A$2:$A$2069,1)+1),INDEX($A$2:$A$2069,MATCH(C382,$A$2:$A$2069,1)-1):INDEX($A$2:$A$2069,MATCH(C382,$A$2:$A$2069,1)+1))</f>
        <v>#DIV/0!</v>
      </c>
      <c r="E382" s="113">
        <v>275.79999999999598</v>
      </c>
      <c r="F382" s="112" t="e">
        <f>FORECAST(E382,INDEX($D$2:$D$2069,MATCH(E382,$C$2:$C$2069,1)-1):INDEX($D$2:$D$2069,MATCH(E382,$C$2:$C$2069,1)+1),INDEX($C$2:$C$2069,MATCH(E382,$C$2:$C$2069,1)-1):INDEX($C$2:$C$2069,MATCH(E382,$C$2:$C$2069,1)+1))</f>
        <v>#DIV/0!</v>
      </c>
      <c r="G382" s="112">
        <v>389.5</v>
      </c>
      <c r="H382" s="114" t="e">
        <f>FORECAST(G382,INDEX($F$2:$F$2069,MATCH(G382,$E$2:$E$2069,1)-1):INDEX($F$2:$F$2069,MATCH(G382,$E$2:$E$2069,1)+1),INDEX($E$2:$E$2069,MATCH(G382,$E$2:$E$2069,1)-1):INDEX($E$2:$E$2069,MATCH(G382,$E$2:$E$2069,1)+1))</f>
        <v>#DIV/0!</v>
      </c>
      <c r="K382" s="112" t="e">
        <f t="shared" si="5"/>
        <v>#DIV/0!</v>
      </c>
    </row>
    <row r="383" spans="1:11" x14ac:dyDescent="0.2">
      <c r="A383">
        <v>331.41699999999997</v>
      </c>
      <c r="B383"/>
      <c r="C383" s="112">
        <v>237.89999999999799</v>
      </c>
      <c r="D383" s="112" t="e">
        <f>FORECAST(C383,INDEX($B$2:$B$2069,MATCH(C383,$A$2:$A$2069,1)-1):INDEX($B$2:$B$2069,MATCH(C383,$A$2:$A$2069,1)+1),INDEX($A$2:$A$2069,MATCH(C383,$A$2:$A$2069,1)-1):INDEX($A$2:$A$2069,MATCH(C383,$A$2:$A$2069,1)+1))</f>
        <v>#DIV/0!</v>
      </c>
      <c r="E383" s="113">
        <v>275.99999999999602</v>
      </c>
      <c r="F383" s="112" t="e">
        <f>FORECAST(E383,INDEX($D$2:$D$2069,MATCH(E383,$C$2:$C$2069,1)-1):INDEX($D$2:$D$2069,MATCH(E383,$C$2:$C$2069,1)+1),INDEX($C$2:$C$2069,MATCH(E383,$C$2:$C$2069,1)-1):INDEX($C$2:$C$2069,MATCH(E383,$C$2:$C$2069,1)+1))</f>
        <v>#DIV/0!</v>
      </c>
      <c r="G383" s="112">
        <v>390</v>
      </c>
      <c r="H383" s="114" t="e">
        <f>FORECAST(G383,INDEX($F$2:$F$2069,MATCH(G383,$E$2:$E$2069,1)-1):INDEX($F$2:$F$2069,MATCH(G383,$E$2:$E$2069,1)+1),INDEX($E$2:$E$2069,MATCH(G383,$E$2:$E$2069,1)-1):INDEX($E$2:$E$2069,MATCH(G383,$E$2:$E$2069,1)+1))</f>
        <v>#DIV/0!</v>
      </c>
      <c r="K383" s="112" t="e">
        <f t="shared" si="5"/>
        <v>#DIV/0!</v>
      </c>
    </row>
    <row r="384" spans="1:11" x14ac:dyDescent="0.2">
      <c r="A384">
        <v>331.75799999999998</v>
      </c>
      <c r="B384"/>
      <c r="C384" s="112">
        <v>237.99999999999801</v>
      </c>
      <c r="D384" s="112" t="e">
        <f>FORECAST(C384,INDEX($B$2:$B$2069,MATCH(C384,$A$2:$A$2069,1)-1):INDEX($B$2:$B$2069,MATCH(C384,$A$2:$A$2069,1)+1),INDEX($A$2:$A$2069,MATCH(C384,$A$2:$A$2069,1)-1):INDEX($A$2:$A$2069,MATCH(C384,$A$2:$A$2069,1)+1))</f>
        <v>#DIV/0!</v>
      </c>
      <c r="E384" s="113">
        <v>276.19999999999601</v>
      </c>
      <c r="F384" s="112" t="e">
        <f>FORECAST(E384,INDEX($D$2:$D$2069,MATCH(E384,$C$2:$C$2069,1)-1):INDEX($D$2:$D$2069,MATCH(E384,$C$2:$C$2069,1)+1),INDEX($C$2:$C$2069,MATCH(E384,$C$2:$C$2069,1)-1):INDEX($C$2:$C$2069,MATCH(E384,$C$2:$C$2069,1)+1))</f>
        <v>#DIV/0!</v>
      </c>
      <c r="G384" s="112">
        <v>390.5</v>
      </c>
      <c r="H384" s="114" t="e">
        <f>FORECAST(G384,INDEX($F$2:$F$2069,MATCH(G384,$E$2:$E$2069,1)-1):INDEX($F$2:$F$2069,MATCH(G384,$E$2:$E$2069,1)+1),INDEX($E$2:$E$2069,MATCH(G384,$E$2:$E$2069,1)-1):INDEX($E$2:$E$2069,MATCH(G384,$E$2:$E$2069,1)+1))</f>
        <v>#DIV/0!</v>
      </c>
      <c r="K384" s="112" t="e">
        <f t="shared" si="5"/>
        <v>#DIV/0!</v>
      </c>
    </row>
    <row r="385" spans="1:11" x14ac:dyDescent="0.2">
      <c r="A385">
        <v>332.09899999999999</v>
      </c>
      <c r="B385"/>
      <c r="C385" s="112">
        <v>238.099999999998</v>
      </c>
      <c r="D385" s="112" t="e">
        <f>FORECAST(C385,INDEX($B$2:$B$2069,MATCH(C385,$A$2:$A$2069,1)-1):INDEX($B$2:$B$2069,MATCH(C385,$A$2:$A$2069,1)+1),INDEX($A$2:$A$2069,MATCH(C385,$A$2:$A$2069,1)-1):INDEX($A$2:$A$2069,MATCH(C385,$A$2:$A$2069,1)+1))</f>
        <v>#DIV/0!</v>
      </c>
      <c r="E385" s="113">
        <v>276.399999999996</v>
      </c>
      <c r="F385" s="112" t="e">
        <f>FORECAST(E385,INDEX($D$2:$D$2069,MATCH(E385,$C$2:$C$2069,1)-1):INDEX($D$2:$D$2069,MATCH(E385,$C$2:$C$2069,1)+1),INDEX($C$2:$C$2069,MATCH(E385,$C$2:$C$2069,1)-1):INDEX($C$2:$C$2069,MATCH(E385,$C$2:$C$2069,1)+1))</f>
        <v>#DIV/0!</v>
      </c>
      <c r="G385" s="112">
        <v>391</v>
      </c>
      <c r="H385" s="114" t="e">
        <f>FORECAST(G385,INDEX($F$2:$F$2069,MATCH(G385,$E$2:$E$2069,1)-1):INDEX($F$2:$F$2069,MATCH(G385,$E$2:$E$2069,1)+1),INDEX($E$2:$E$2069,MATCH(G385,$E$2:$E$2069,1)-1):INDEX($E$2:$E$2069,MATCH(G385,$E$2:$E$2069,1)+1))</f>
        <v>#DIV/0!</v>
      </c>
      <c r="K385" s="112" t="e">
        <f t="shared" si="5"/>
        <v>#DIV/0!</v>
      </c>
    </row>
    <row r="386" spans="1:11" x14ac:dyDescent="0.2">
      <c r="A386">
        <v>332.44</v>
      </c>
      <c r="B386"/>
      <c r="C386" s="112">
        <v>238.199999999998</v>
      </c>
      <c r="D386" s="112" t="e">
        <f>FORECAST(C386,INDEX($B$2:$B$2069,MATCH(C386,$A$2:$A$2069,1)-1):INDEX($B$2:$B$2069,MATCH(C386,$A$2:$A$2069,1)+1),INDEX($A$2:$A$2069,MATCH(C386,$A$2:$A$2069,1)-1):INDEX($A$2:$A$2069,MATCH(C386,$A$2:$A$2069,1)+1))</f>
        <v>#DIV/0!</v>
      </c>
      <c r="E386" s="113">
        <v>276.59999999999599</v>
      </c>
      <c r="F386" s="112" t="e">
        <f>FORECAST(E386,INDEX($D$2:$D$2069,MATCH(E386,$C$2:$C$2069,1)-1):INDEX($D$2:$D$2069,MATCH(E386,$C$2:$C$2069,1)+1),INDEX($C$2:$C$2069,MATCH(E386,$C$2:$C$2069,1)-1):INDEX($C$2:$C$2069,MATCH(E386,$C$2:$C$2069,1)+1))</f>
        <v>#DIV/0!</v>
      </c>
      <c r="G386" s="112">
        <v>391.5</v>
      </c>
      <c r="H386" s="114" t="e">
        <f>FORECAST(G386,INDEX($F$2:$F$2069,MATCH(G386,$E$2:$E$2069,1)-1):INDEX($F$2:$F$2069,MATCH(G386,$E$2:$E$2069,1)+1),INDEX($E$2:$E$2069,MATCH(G386,$E$2:$E$2069,1)-1):INDEX($E$2:$E$2069,MATCH(G386,$E$2:$E$2069,1)+1))</f>
        <v>#DIV/0!</v>
      </c>
      <c r="K386" s="112" t="e">
        <f t="shared" ref="K386:K449" si="6">J386/$K$1</f>
        <v>#DIV/0!</v>
      </c>
    </row>
    <row r="387" spans="1:11" x14ac:dyDescent="0.2">
      <c r="A387">
        <v>332.78</v>
      </c>
      <c r="B387"/>
      <c r="C387" s="112">
        <v>238.29999999999799</v>
      </c>
      <c r="D387" s="112" t="e">
        <f>FORECAST(C387,INDEX($B$2:$B$2069,MATCH(C387,$A$2:$A$2069,1)-1):INDEX($B$2:$B$2069,MATCH(C387,$A$2:$A$2069,1)+1),INDEX($A$2:$A$2069,MATCH(C387,$A$2:$A$2069,1)-1):INDEX($A$2:$A$2069,MATCH(C387,$A$2:$A$2069,1)+1))</f>
        <v>#DIV/0!</v>
      </c>
      <c r="E387" s="113">
        <v>276.79999999999598</v>
      </c>
      <c r="F387" s="112" t="e">
        <f>FORECAST(E387,INDEX($D$2:$D$2069,MATCH(E387,$C$2:$C$2069,1)-1):INDEX($D$2:$D$2069,MATCH(E387,$C$2:$C$2069,1)+1),INDEX($C$2:$C$2069,MATCH(E387,$C$2:$C$2069,1)-1):INDEX($C$2:$C$2069,MATCH(E387,$C$2:$C$2069,1)+1))</f>
        <v>#DIV/0!</v>
      </c>
      <c r="G387" s="112">
        <v>392</v>
      </c>
      <c r="H387" s="114" t="e">
        <f>FORECAST(G387,INDEX($F$2:$F$2069,MATCH(G387,$E$2:$E$2069,1)-1):INDEX($F$2:$F$2069,MATCH(G387,$E$2:$E$2069,1)+1),INDEX($E$2:$E$2069,MATCH(G387,$E$2:$E$2069,1)-1):INDEX($E$2:$E$2069,MATCH(G387,$E$2:$E$2069,1)+1))</f>
        <v>#DIV/0!</v>
      </c>
      <c r="K387" s="112" t="e">
        <f t="shared" si="6"/>
        <v>#DIV/0!</v>
      </c>
    </row>
    <row r="388" spans="1:11" x14ac:dyDescent="0.2">
      <c r="A388">
        <v>333.12099999999998</v>
      </c>
      <c r="B388"/>
      <c r="C388" s="112">
        <v>238.39999999999799</v>
      </c>
      <c r="D388" s="112" t="e">
        <f>FORECAST(C388,INDEX($B$2:$B$2069,MATCH(C388,$A$2:$A$2069,1)-1):INDEX($B$2:$B$2069,MATCH(C388,$A$2:$A$2069,1)+1),INDEX($A$2:$A$2069,MATCH(C388,$A$2:$A$2069,1)-1):INDEX($A$2:$A$2069,MATCH(C388,$A$2:$A$2069,1)+1))</f>
        <v>#DIV/0!</v>
      </c>
      <c r="E388" s="113">
        <v>276.99999999999602</v>
      </c>
      <c r="F388" s="112" t="e">
        <f>FORECAST(E388,INDEX($D$2:$D$2069,MATCH(E388,$C$2:$C$2069,1)-1):INDEX($D$2:$D$2069,MATCH(E388,$C$2:$C$2069,1)+1),INDEX($C$2:$C$2069,MATCH(E388,$C$2:$C$2069,1)-1):INDEX($C$2:$C$2069,MATCH(E388,$C$2:$C$2069,1)+1))</f>
        <v>#DIV/0!</v>
      </c>
      <c r="G388" s="112">
        <v>392.5</v>
      </c>
      <c r="H388" s="114" t="e">
        <f>FORECAST(G388,INDEX($F$2:$F$2069,MATCH(G388,$E$2:$E$2069,1)-1):INDEX($F$2:$F$2069,MATCH(G388,$E$2:$E$2069,1)+1),INDEX($E$2:$E$2069,MATCH(G388,$E$2:$E$2069,1)-1):INDEX($E$2:$E$2069,MATCH(G388,$E$2:$E$2069,1)+1))</f>
        <v>#DIV/0!</v>
      </c>
      <c r="K388" s="112" t="e">
        <f t="shared" si="6"/>
        <v>#DIV/0!</v>
      </c>
    </row>
    <row r="389" spans="1:11" x14ac:dyDescent="0.2">
      <c r="A389">
        <v>333.46199999999999</v>
      </c>
      <c r="B389"/>
      <c r="C389" s="112">
        <v>238.49999999999801</v>
      </c>
      <c r="D389" s="112" t="e">
        <f>FORECAST(C389,INDEX($B$2:$B$2069,MATCH(C389,$A$2:$A$2069,1)-1):INDEX($B$2:$B$2069,MATCH(C389,$A$2:$A$2069,1)+1),INDEX($A$2:$A$2069,MATCH(C389,$A$2:$A$2069,1)-1):INDEX($A$2:$A$2069,MATCH(C389,$A$2:$A$2069,1)+1))</f>
        <v>#DIV/0!</v>
      </c>
      <c r="E389" s="113">
        <v>277.19999999999601</v>
      </c>
      <c r="F389" s="112" t="e">
        <f>FORECAST(E389,INDEX($D$2:$D$2069,MATCH(E389,$C$2:$C$2069,1)-1):INDEX($D$2:$D$2069,MATCH(E389,$C$2:$C$2069,1)+1),INDEX($C$2:$C$2069,MATCH(E389,$C$2:$C$2069,1)-1):INDEX($C$2:$C$2069,MATCH(E389,$C$2:$C$2069,1)+1))</f>
        <v>#DIV/0!</v>
      </c>
      <c r="G389" s="112">
        <v>393</v>
      </c>
      <c r="H389" s="114" t="e">
        <f>FORECAST(G389,INDEX($F$2:$F$2069,MATCH(G389,$E$2:$E$2069,1)-1):INDEX($F$2:$F$2069,MATCH(G389,$E$2:$E$2069,1)+1),INDEX($E$2:$E$2069,MATCH(G389,$E$2:$E$2069,1)-1):INDEX($E$2:$E$2069,MATCH(G389,$E$2:$E$2069,1)+1))</f>
        <v>#DIV/0!</v>
      </c>
      <c r="K389" s="112" t="e">
        <f t="shared" si="6"/>
        <v>#DIV/0!</v>
      </c>
    </row>
    <row r="390" spans="1:11" x14ac:dyDescent="0.2">
      <c r="A390">
        <v>333.80200000000002</v>
      </c>
      <c r="B390"/>
      <c r="C390" s="112">
        <v>238.599999999998</v>
      </c>
      <c r="D390" s="112" t="e">
        <f>FORECAST(C390,INDEX($B$2:$B$2069,MATCH(C390,$A$2:$A$2069,1)-1):INDEX($B$2:$B$2069,MATCH(C390,$A$2:$A$2069,1)+1),INDEX($A$2:$A$2069,MATCH(C390,$A$2:$A$2069,1)-1):INDEX($A$2:$A$2069,MATCH(C390,$A$2:$A$2069,1)+1))</f>
        <v>#DIV/0!</v>
      </c>
      <c r="E390" s="113">
        <v>277.399999999996</v>
      </c>
      <c r="F390" s="112" t="e">
        <f>FORECAST(E390,INDEX($D$2:$D$2069,MATCH(E390,$C$2:$C$2069,1)-1):INDEX($D$2:$D$2069,MATCH(E390,$C$2:$C$2069,1)+1),INDEX($C$2:$C$2069,MATCH(E390,$C$2:$C$2069,1)-1):INDEX($C$2:$C$2069,MATCH(E390,$C$2:$C$2069,1)+1))</f>
        <v>#DIV/0!</v>
      </c>
      <c r="G390" s="112">
        <v>393.5</v>
      </c>
      <c r="H390" s="114" t="e">
        <f>FORECAST(G390,INDEX($F$2:$F$2069,MATCH(G390,$E$2:$E$2069,1)-1):INDEX($F$2:$F$2069,MATCH(G390,$E$2:$E$2069,1)+1),INDEX($E$2:$E$2069,MATCH(G390,$E$2:$E$2069,1)-1):INDEX($E$2:$E$2069,MATCH(G390,$E$2:$E$2069,1)+1))</f>
        <v>#DIV/0!</v>
      </c>
      <c r="K390" s="112" t="e">
        <f t="shared" si="6"/>
        <v>#DIV/0!</v>
      </c>
    </row>
    <row r="391" spans="1:11" x14ac:dyDescent="0.2">
      <c r="A391">
        <v>334.14299999999997</v>
      </c>
      <c r="B391"/>
      <c r="C391" s="112">
        <v>238.699999999998</v>
      </c>
      <c r="D391" s="112" t="e">
        <f>FORECAST(C391,INDEX($B$2:$B$2069,MATCH(C391,$A$2:$A$2069,1)-1):INDEX($B$2:$B$2069,MATCH(C391,$A$2:$A$2069,1)+1),INDEX($A$2:$A$2069,MATCH(C391,$A$2:$A$2069,1)-1):INDEX($A$2:$A$2069,MATCH(C391,$A$2:$A$2069,1)+1))</f>
        <v>#DIV/0!</v>
      </c>
      <c r="E391" s="113">
        <v>277.59999999999599</v>
      </c>
      <c r="F391" s="112" t="e">
        <f>FORECAST(E391,INDEX($D$2:$D$2069,MATCH(E391,$C$2:$C$2069,1)-1):INDEX($D$2:$D$2069,MATCH(E391,$C$2:$C$2069,1)+1),INDEX($C$2:$C$2069,MATCH(E391,$C$2:$C$2069,1)-1):INDEX($C$2:$C$2069,MATCH(E391,$C$2:$C$2069,1)+1))</f>
        <v>#DIV/0!</v>
      </c>
      <c r="G391" s="112">
        <v>394</v>
      </c>
      <c r="H391" s="114" t="e">
        <f>FORECAST(G391,INDEX($F$2:$F$2069,MATCH(G391,$E$2:$E$2069,1)-1):INDEX($F$2:$F$2069,MATCH(G391,$E$2:$E$2069,1)+1),INDEX($E$2:$E$2069,MATCH(G391,$E$2:$E$2069,1)-1):INDEX($E$2:$E$2069,MATCH(G391,$E$2:$E$2069,1)+1))</f>
        <v>#DIV/0!</v>
      </c>
      <c r="K391" s="112" t="e">
        <f t="shared" si="6"/>
        <v>#DIV/0!</v>
      </c>
    </row>
    <row r="392" spans="1:11" x14ac:dyDescent="0.2">
      <c r="A392">
        <v>334.483</v>
      </c>
      <c r="B392"/>
      <c r="C392" s="112">
        <v>238.79999999999799</v>
      </c>
      <c r="D392" s="112" t="e">
        <f>FORECAST(C392,INDEX($B$2:$B$2069,MATCH(C392,$A$2:$A$2069,1)-1):INDEX($B$2:$B$2069,MATCH(C392,$A$2:$A$2069,1)+1),INDEX($A$2:$A$2069,MATCH(C392,$A$2:$A$2069,1)-1):INDEX($A$2:$A$2069,MATCH(C392,$A$2:$A$2069,1)+1))</f>
        <v>#DIV/0!</v>
      </c>
      <c r="E392" s="113">
        <v>277.79999999999598</v>
      </c>
      <c r="F392" s="112" t="e">
        <f>FORECAST(E392,INDEX($D$2:$D$2069,MATCH(E392,$C$2:$C$2069,1)-1):INDEX($D$2:$D$2069,MATCH(E392,$C$2:$C$2069,1)+1),INDEX($C$2:$C$2069,MATCH(E392,$C$2:$C$2069,1)-1):INDEX($C$2:$C$2069,MATCH(E392,$C$2:$C$2069,1)+1))</f>
        <v>#DIV/0!</v>
      </c>
      <c r="G392" s="112">
        <v>394.5</v>
      </c>
      <c r="H392" s="114" t="e">
        <f>FORECAST(G392,INDEX($F$2:$F$2069,MATCH(G392,$E$2:$E$2069,1)-1):INDEX($F$2:$F$2069,MATCH(G392,$E$2:$E$2069,1)+1),INDEX($E$2:$E$2069,MATCH(G392,$E$2:$E$2069,1)-1):INDEX($E$2:$E$2069,MATCH(G392,$E$2:$E$2069,1)+1))</f>
        <v>#DIV/0!</v>
      </c>
      <c r="K392" s="112" t="e">
        <f t="shared" si="6"/>
        <v>#DIV/0!</v>
      </c>
    </row>
    <row r="393" spans="1:11" x14ac:dyDescent="0.2">
      <c r="A393">
        <v>334.82299999999998</v>
      </c>
      <c r="B393"/>
      <c r="C393" s="112">
        <v>238.89999999999799</v>
      </c>
      <c r="D393" s="112" t="e">
        <f>FORECAST(C393,INDEX($B$2:$B$2069,MATCH(C393,$A$2:$A$2069,1)-1):INDEX($B$2:$B$2069,MATCH(C393,$A$2:$A$2069,1)+1),INDEX($A$2:$A$2069,MATCH(C393,$A$2:$A$2069,1)-1):INDEX($A$2:$A$2069,MATCH(C393,$A$2:$A$2069,1)+1))</f>
        <v>#DIV/0!</v>
      </c>
      <c r="E393" s="113">
        <v>277.99999999999602</v>
      </c>
      <c r="F393" s="112" t="e">
        <f>FORECAST(E393,INDEX($D$2:$D$2069,MATCH(E393,$C$2:$C$2069,1)-1):INDEX($D$2:$D$2069,MATCH(E393,$C$2:$C$2069,1)+1),INDEX($C$2:$C$2069,MATCH(E393,$C$2:$C$2069,1)-1):INDEX($C$2:$C$2069,MATCH(E393,$C$2:$C$2069,1)+1))</f>
        <v>#DIV/0!</v>
      </c>
      <c r="G393" s="112">
        <v>395</v>
      </c>
      <c r="H393" s="114" t="e">
        <f>FORECAST(G393,INDEX($F$2:$F$2069,MATCH(G393,$E$2:$E$2069,1)-1):INDEX($F$2:$F$2069,MATCH(G393,$E$2:$E$2069,1)+1),INDEX($E$2:$E$2069,MATCH(G393,$E$2:$E$2069,1)-1):INDEX($E$2:$E$2069,MATCH(G393,$E$2:$E$2069,1)+1))</f>
        <v>#DIV/0!</v>
      </c>
      <c r="K393" s="112" t="e">
        <f t="shared" si="6"/>
        <v>#DIV/0!</v>
      </c>
    </row>
    <row r="394" spans="1:11" x14ac:dyDescent="0.2">
      <c r="A394">
        <v>335.16399999999999</v>
      </c>
      <c r="B394"/>
      <c r="C394" s="112">
        <v>238.99999999999801</v>
      </c>
      <c r="D394" s="112" t="e">
        <f>FORECAST(C394,INDEX($B$2:$B$2069,MATCH(C394,$A$2:$A$2069,1)-1):INDEX($B$2:$B$2069,MATCH(C394,$A$2:$A$2069,1)+1),INDEX($A$2:$A$2069,MATCH(C394,$A$2:$A$2069,1)-1):INDEX($A$2:$A$2069,MATCH(C394,$A$2:$A$2069,1)+1))</f>
        <v>#DIV/0!</v>
      </c>
      <c r="E394" s="113">
        <v>278.19999999999601</v>
      </c>
      <c r="F394" s="112" t="e">
        <f>FORECAST(E394,INDEX($D$2:$D$2069,MATCH(E394,$C$2:$C$2069,1)-1):INDEX($D$2:$D$2069,MATCH(E394,$C$2:$C$2069,1)+1),INDEX($C$2:$C$2069,MATCH(E394,$C$2:$C$2069,1)-1):INDEX($C$2:$C$2069,MATCH(E394,$C$2:$C$2069,1)+1))</f>
        <v>#DIV/0!</v>
      </c>
      <c r="G394" s="112">
        <v>395.5</v>
      </c>
      <c r="H394" s="114" t="e">
        <f>FORECAST(G394,INDEX($F$2:$F$2069,MATCH(G394,$E$2:$E$2069,1)-1):INDEX($F$2:$F$2069,MATCH(G394,$E$2:$E$2069,1)+1),INDEX($E$2:$E$2069,MATCH(G394,$E$2:$E$2069,1)-1):INDEX($E$2:$E$2069,MATCH(G394,$E$2:$E$2069,1)+1))</f>
        <v>#DIV/0!</v>
      </c>
      <c r="K394" s="112" t="e">
        <f t="shared" si="6"/>
        <v>#DIV/0!</v>
      </c>
    </row>
    <row r="395" spans="1:11" x14ac:dyDescent="0.2">
      <c r="A395">
        <v>335.50400000000002</v>
      </c>
      <c r="B395"/>
      <c r="C395" s="112">
        <v>239.099999999998</v>
      </c>
      <c r="D395" s="112" t="e">
        <f>FORECAST(C395,INDEX($B$2:$B$2069,MATCH(C395,$A$2:$A$2069,1)-1):INDEX($B$2:$B$2069,MATCH(C395,$A$2:$A$2069,1)+1),INDEX($A$2:$A$2069,MATCH(C395,$A$2:$A$2069,1)-1):INDEX($A$2:$A$2069,MATCH(C395,$A$2:$A$2069,1)+1))</f>
        <v>#DIV/0!</v>
      </c>
      <c r="E395" s="113">
        <v>278.39999999999498</v>
      </c>
      <c r="F395" s="112" t="e">
        <f>FORECAST(E395,INDEX($D$2:$D$2069,MATCH(E395,$C$2:$C$2069,1)-1):INDEX($D$2:$D$2069,MATCH(E395,$C$2:$C$2069,1)+1),INDEX($C$2:$C$2069,MATCH(E395,$C$2:$C$2069,1)-1):INDEX($C$2:$C$2069,MATCH(E395,$C$2:$C$2069,1)+1))</f>
        <v>#DIV/0!</v>
      </c>
      <c r="G395" s="112">
        <v>396</v>
      </c>
      <c r="H395" s="114" t="e">
        <f>FORECAST(G395,INDEX($F$2:$F$2069,MATCH(G395,$E$2:$E$2069,1)-1):INDEX($F$2:$F$2069,MATCH(G395,$E$2:$E$2069,1)+1),INDEX($E$2:$E$2069,MATCH(G395,$E$2:$E$2069,1)-1):INDEX($E$2:$E$2069,MATCH(G395,$E$2:$E$2069,1)+1))</f>
        <v>#DIV/0!</v>
      </c>
      <c r="K395" s="112" t="e">
        <f t="shared" si="6"/>
        <v>#DIV/0!</v>
      </c>
    </row>
    <row r="396" spans="1:11" x14ac:dyDescent="0.2">
      <c r="A396">
        <v>335.84399999999999</v>
      </c>
      <c r="B396"/>
      <c r="C396" s="112">
        <v>239.199999999998</v>
      </c>
      <c r="D396" s="112" t="e">
        <f>FORECAST(C396,INDEX($B$2:$B$2069,MATCH(C396,$A$2:$A$2069,1)-1):INDEX($B$2:$B$2069,MATCH(C396,$A$2:$A$2069,1)+1),INDEX($A$2:$A$2069,MATCH(C396,$A$2:$A$2069,1)-1):INDEX($A$2:$A$2069,MATCH(C396,$A$2:$A$2069,1)+1))</f>
        <v>#DIV/0!</v>
      </c>
      <c r="E396" s="113">
        <v>278.59999999999502</v>
      </c>
      <c r="F396" s="112" t="e">
        <f>FORECAST(E396,INDEX($D$2:$D$2069,MATCH(E396,$C$2:$C$2069,1)-1):INDEX($D$2:$D$2069,MATCH(E396,$C$2:$C$2069,1)+1),INDEX($C$2:$C$2069,MATCH(E396,$C$2:$C$2069,1)-1):INDEX($C$2:$C$2069,MATCH(E396,$C$2:$C$2069,1)+1))</f>
        <v>#DIV/0!</v>
      </c>
      <c r="G396" s="112">
        <v>396.5</v>
      </c>
      <c r="H396" s="114" t="e">
        <f>FORECAST(G396,INDEX($F$2:$F$2069,MATCH(G396,$E$2:$E$2069,1)-1):INDEX($F$2:$F$2069,MATCH(G396,$E$2:$E$2069,1)+1),INDEX($E$2:$E$2069,MATCH(G396,$E$2:$E$2069,1)-1):INDEX($E$2:$E$2069,MATCH(G396,$E$2:$E$2069,1)+1))</f>
        <v>#DIV/0!</v>
      </c>
      <c r="K396" s="112" t="e">
        <f t="shared" si="6"/>
        <v>#DIV/0!</v>
      </c>
    </row>
    <row r="397" spans="1:11" x14ac:dyDescent="0.2">
      <c r="A397">
        <v>336.18400000000003</v>
      </c>
      <c r="B397"/>
      <c r="C397" s="112">
        <v>239.29999999999799</v>
      </c>
      <c r="D397" s="112" t="e">
        <f>FORECAST(C397,INDEX($B$2:$B$2069,MATCH(C397,$A$2:$A$2069,1)-1):INDEX($B$2:$B$2069,MATCH(C397,$A$2:$A$2069,1)+1),INDEX($A$2:$A$2069,MATCH(C397,$A$2:$A$2069,1)-1):INDEX($A$2:$A$2069,MATCH(C397,$A$2:$A$2069,1)+1))</f>
        <v>#DIV/0!</v>
      </c>
      <c r="E397" s="113">
        <v>278.79999999999598</v>
      </c>
      <c r="F397" s="112" t="e">
        <f>FORECAST(E397,INDEX($D$2:$D$2069,MATCH(E397,$C$2:$C$2069,1)-1):INDEX($D$2:$D$2069,MATCH(E397,$C$2:$C$2069,1)+1),INDEX($C$2:$C$2069,MATCH(E397,$C$2:$C$2069,1)-1):INDEX($C$2:$C$2069,MATCH(E397,$C$2:$C$2069,1)+1))</f>
        <v>#DIV/0!</v>
      </c>
      <c r="G397" s="112">
        <v>397</v>
      </c>
      <c r="H397" s="114" t="e">
        <f>FORECAST(G397,INDEX($F$2:$F$2069,MATCH(G397,$E$2:$E$2069,1)-1):INDEX($F$2:$F$2069,MATCH(G397,$E$2:$E$2069,1)+1),INDEX($E$2:$E$2069,MATCH(G397,$E$2:$E$2069,1)-1):INDEX($E$2:$E$2069,MATCH(G397,$E$2:$E$2069,1)+1))</f>
        <v>#DIV/0!</v>
      </c>
      <c r="K397" s="112" t="e">
        <f t="shared" si="6"/>
        <v>#DIV/0!</v>
      </c>
    </row>
    <row r="398" spans="1:11" x14ac:dyDescent="0.2">
      <c r="A398">
        <v>336.524</v>
      </c>
      <c r="B398"/>
      <c r="C398" s="112">
        <v>239.39999999999799</v>
      </c>
      <c r="D398" s="112" t="e">
        <f>FORECAST(C398,INDEX($B$2:$B$2069,MATCH(C398,$A$2:$A$2069,1)-1):INDEX($B$2:$B$2069,MATCH(C398,$A$2:$A$2069,1)+1),INDEX($A$2:$A$2069,MATCH(C398,$A$2:$A$2069,1)-1):INDEX($A$2:$A$2069,MATCH(C398,$A$2:$A$2069,1)+1))</f>
        <v>#DIV/0!</v>
      </c>
      <c r="E398" s="113">
        <v>278.99999999999602</v>
      </c>
      <c r="F398" s="112" t="e">
        <f>FORECAST(E398,INDEX($D$2:$D$2069,MATCH(E398,$C$2:$C$2069,1)-1):INDEX($D$2:$D$2069,MATCH(E398,$C$2:$C$2069,1)+1),INDEX($C$2:$C$2069,MATCH(E398,$C$2:$C$2069,1)-1):INDEX($C$2:$C$2069,MATCH(E398,$C$2:$C$2069,1)+1))</f>
        <v>#DIV/0!</v>
      </c>
      <c r="G398" s="112">
        <v>397.5</v>
      </c>
      <c r="H398" s="114" t="e">
        <f>FORECAST(G398,INDEX($F$2:$F$2069,MATCH(G398,$E$2:$E$2069,1)-1):INDEX($F$2:$F$2069,MATCH(G398,$E$2:$E$2069,1)+1),INDEX($E$2:$E$2069,MATCH(G398,$E$2:$E$2069,1)-1):INDEX($E$2:$E$2069,MATCH(G398,$E$2:$E$2069,1)+1))</f>
        <v>#DIV/0!</v>
      </c>
      <c r="K398" s="112" t="e">
        <f t="shared" si="6"/>
        <v>#DIV/0!</v>
      </c>
    </row>
    <row r="399" spans="1:11" x14ac:dyDescent="0.2">
      <c r="A399">
        <v>336.86399999999998</v>
      </c>
      <c r="B399"/>
      <c r="C399" s="112">
        <v>239.49999999999801</v>
      </c>
      <c r="D399" s="112" t="e">
        <f>FORECAST(C399,INDEX($B$2:$B$2069,MATCH(C399,$A$2:$A$2069,1)-1):INDEX($B$2:$B$2069,MATCH(C399,$A$2:$A$2069,1)+1),INDEX($A$2:$A$2069,MATCH(C399,$A$2:$A$2069,1)-1):INDEX($A$2:$A$2069,MATCH(C399,$A$2:$A$2069,1)+1))</f>
        <v>#DIV/0!</v>
      </c>
      <c r="E399" s="113">
        <v>279.19999999999499</v>
      </c>
      <c r="F399" s="112" t="e">
        <f>FORECAST(E399,INDEX($D$2:$D$2069,MATCH(E399,$C$2:$C$2069,1)-1):INDEX($D$2:$D$2069,MATCH(E399,$C$2:$C$2069,1)+1),INDEX($C$2:$C$2069,MATCH(E399,$C$2:$C$2069,1)-1):INDEX($C$2:$C$2069,MATCH(E399,$C$2:$C$2069,1)+1))</f>
        <v>#DIV/0!</v>
      </c>
      <c r="G399" s="112">
        <v>398</v>
      </c>
      <c r="H399" s="114" t="e">
        <f>FORECAST(G399,INDEX($F$2:$F$2069,MATCH(G399,$E$2:$E$2069,1)-1):INDEX($F$2:$F$2069,MATCH(G399,$E$2:$E$2069,1)+1),INDEX($E$2:$E$2069,MATCH(G399,$E$2:$E$2069,1)-1):INDEX($E$2:$E$2069,MATCH(G399,$E$2:$E$2069,1)+1))</f>
        <v>#DIV/0!</v>
      </c>
      <c r="K399" s="112" t="e">
        <f t="shared" si="6"/>
        <v>#DIV/0!</v>
      </c>
    </row>
    <row r="400" spans="1:11" x14ac:dyDescent="0.2">
      <c r="A400">
        <v>337.20299999999997</v>
      </c>
      <c r="B400"/>
      <c r="C400" s="112">
        <v>239.599999999998</v>
      </c>
      <c r="D400" s="112" t="e">
        <f>FORECAST(C400,INDEX($B$2:$B$2069,MATCH(C400,$A$2:$A$2069,1)-1):INDEX($B$2:$B$2069,MATCH(C400,$A$2:$A$2069,1)+1),INDEX($A$2:$A$2069,MATCH(C400,$A$2:$A$2069,1)-1):INDEX($A$2:$A$2069,MATCH(C400,$A$2:$A$2069,1)+1))</f>
        <v>#DIV/0!</v>
      </c>
      <c r="E400" s="113">
        <v>279.39999999999498</v>
      </c>
      <c r="F400" s="112" t="e">
        <f>FORECAST(E400,INDEX($D$2:$D$2069,MATCH(E400,$C$2:$C$2069,1)-1):INDEX($D$2:$D$2069,MATCH(E400,$C$2:$C$2069,1)+1),INDEX($C$2:$C$2069,MATCH(E400,$C$2:$C$2069,1)-1):INDEX($C$2:$C$2069,MATCH(E400,$C$2:$C$2069,1)+1))</f>
        <v>#DIV/0!</v>
      </c>
      <c r="G400" s="112">
        <v>398.5</v>
      </c>
      <c r="H400" s="114" t="e">
        <f>FORECAST(G400,INDEX($F$2:$F$2069,MATCH(G400,$E$2:$E$2069,1)-1):INDEX($F$2:$F$2069,MATCH(G400,$E$2:$E$2069,1)+1),INDEX($E$2:$E$2069,MATCH(G400,$E$2:$E$2069,1)-1):INDEX($E$2:$E$2069,MATCH(G400,$E$2:$E$2069,1)+1))</f>
        <v>#DIV/0!</v>
      </c>
      <c r="K400" s="112" t="e">
        <f t="shared" si="6"/>
        <v>#DIV/0!</v>
      </c>
    </row>
    <row r="401" spans="1:11" x14ac:dyDescent="0.2">
      <c r="A401">
        <v>337.54300000000001</v>
      </c>
      <c r="B401"/>
      <c r="C401" s="112">
        <v>239.699999999998</v>
      </c>
      <c r="D401" s="112" t="e">
        <f>FORECAST(C401,INDEX($B$2:$B$2069,MATCH(C401,$A$2:$A$2069,1)-1):INDEX($B$2:$B$2069,MATCH(C401,$A$2:$A$2069,1)+1),INDEX($A$2:$A$2069,MATCH(C401,$A$2:$A$2069,1)-1):INDEX($A$2:$A$2069,MATCH(C401,$A$2:$A$2069,1)+1))</f>
        <v>#DIV/0!</v>
      </c>
      <c r="E401" s="113">
        <v>279.59999999999502</v>
      </c>
      <c r="F401" s="112" t="e">
        <f>FORECAST(E401,INDEX($D$2:$D$2069,MATCH(E401,$C$2:$C$2069,1)-1):INDEX($D$2:$D$2069,MATCH(E401,$C$2:$C$2069,1)+1),INDEX($C$2:$C$2069,MATCH(E401,$C$2:$C$2069,1)-1):INDEX($C$2:$C$2069,MATCH(E401,$C$2:$C$2069,1)+1))</f>
        <v>#DIV/0!</v>
      </c>
      <c r="G401" s="112">
        <v>399</v>
      </c>
      <c r="H401" s="114" t="e">
        <f>FORECAST(G401,INDEX($F$2:$F$2069,MATCH(G401,$E$2:$E$2069,1)-1):INDEX($F$2:$F$2069,MATCH(G401,$E$2:$E$2069,1)+1),INDEX($E$2:$E$2069,MATCH(G401,$E$2:$E$2069,1)-1):INDEX($E$2:$E$2069,MATCH(G401,$E$2:$E$2069,1)+1))</f>
        <v>#DIV/0!</v>
      </c>
      <c r="K401" s="112" t="e">
        <f t="shared" si="6"/>
        <v>#DIV/0!</v>
      </c>
    </row>
    <row r="402" spans="1:11" x14ac:dyDescent="0.2">
      <c r="A402">
        <v>337.88299999999998</v>
      </c>
      <c r="B402"/>
      <c r="C402" s="112">
        <v>239.79999999999799</v>
      </c>
      <c r="D402" s="112" t="e">
        <f>FORECAST(C402,INDEX($B$2:$B$2069,MATCH(C402,$A$2:$A$2069,1)-1):INDEX($B$2:$B$2069,MATCH(C402,$A$2:$A$2069,1)+1),INDEX($A$2:$A$2069,MATCH(C402,$A$2:$A$2069,1)-1):INDEX($A$2:$A$2069,MATCH(C402,$A$2:$A$2069,1)+1))</f>
        <v>#DIV/0!</v>
      </c>
      <c r="E402" s="113">
        <v>279.79999999999598</v>
      </c>
      <c r="F402" s="112" t="e">
        <f>FORECAST(E402,INDEX($D$2:$D$2069,MATCH(E402,$C$2:$C$2069,1)-1):INDEX($D$2:$D$2069,MATCH(E402,$C$2:$C$2069,1)+1),INDEX($C$2:$C$2069,MATCH(E402,$C$2:$C$2069,1)-1):INDEX($C$2:$C$2069,MATCH(E402,$C$2:$C$2069,1)+1))</f>
        <v>#DIV/0!</v>
      </c>
      <c r="G402" s="112">
        <v>399.5</v>
      </c>
      <c r="H402" s="114" t="e">
        <f>FORECAST(G402,INDEX($F$2:$F$2069,MATCH(G402,$E$2:$E$2069,1)-1):INDEX($F$2:$F$2069,MATCH(G402,$E$2:$E$2069,1)+1),INDEX($E$2:$E$2069,MATCH(G402,$E$2:$E$2069,1)-1):INDEX($E$2:$E$2069,MATCH(G402,$E$2:$E$2069,1)+1))</f>
        <v>#DIV/0!</v>
      </c>
      <c r="K402" s="112" t="e">
        <f t="shared" si="6"/>
        <v>#DIV/0!</v>
      </c>
    </row>
    <row r="403" spans="1:11" x14ac:dyDescent="0.2">
      <c r="A403">
        <v>338.22199999999998</v>
      </c>
      <c r="B403"/>
      <c r="C403" s="112">
        <v>239.89999999999799</v>
      </c>
      <c r="D403" s="112" t="e">
        <f>FORECAST(C403,INDEX($B$2:$B$2069,MATCH(C403,$A$2:$A$2069,1)-1):INDEX($B$2:$B$2069,MATCH(C403,$A$2:$A$2069,1)+1),INDEX($A$2:$A$2069,MATCH(C403,$A$2:$A$2069,1)-1):INDEX($A$2:$A$2069,MATCH(C403,$A$2:$A$2069,1)+1))</f>
        <v>#DIV/0!</v>
      </c>
      <c r="E403" s="113">
        <v>279.99999999999602</v>
      </c>
      <c r="F403" s="112" t="e">
        <f>FORECAST(E403,INDEX($D$2:$D$2069,MATCH(E403,$C$2:$C$2069,1)-1):INDEX($D$2:$D$2069,MATCH(E403,$C$2:$C$2069,1)+1),INDEX($C$2:$C$2069,MATCH(E403,$C$2:$C$2069,1)-1):INDEX($C$2:$C$2069,MATCH(E403,$C$2:$C$2069,1)+1))</f>
        <v>#DIV/0!</v>
      </c>
      <c r="G403" s="112">
        <v>400</v>
      </c>
      <c r="H403" s="114" t="e">
        <f>FORECAST(G403,INDEX($F$2:$F$2069,MATCH(G403,$E$2:$E$2069,1)-1):INDEX($F$2:$F$2069,MATCH(G403,$E$2:$E$2069,1)+1),INDEX($E$2:$E$2069,MATCH(G403,$E$2:$E$2069,1)-1):INDEX($E$2:$E$2069,MATCH(G403,$E$2:$E$2069,1)+1))</f>
        <v>#DIV/0!</v>
      </c>
      <c r="K403" s="112" t="e">
        <f t="shared" si="6"/>
        <v>#DIV/0!</v>
      </c>
    </row>
    <row r="404" spans="1:11" x14ac:dyDescent="0.2">
      <c r="A404">
        <v>338.56200000000001</v>
      </c>
      <c r="B404"/>
      <c r="C404" s="112">
        <v>239.99999999999801</v>
      </c>
      <c r="D404" s="112" t="e">
        <f>FORECAST(C404,INDEX($B$2:$B$2069,MATCH(C404,$A$2:$A$2069,1)-1):INDEX($B$2:$B$2069,MATCH(C404,$A$2:$A$2069,1)+1),INDEX($A$2:$A$2069,MATCH(C404,$A$2:$A$2069,1)-1):INDEX($A$2:$A$2069,MATCH(C404,$A$2:$A$2069,1)+1))</f>
        <v>#DIV/0!</v>
      </c>
      <c r="E404" s="113">
        <v>280.19999999999499</v>
      </c>
      <c r="F404" s="112" t="e">
        <f>FORECAST(E404,INDEX($D$2:$D$2069,MATCH(E404,$C$2:$C$2069,1)-1):INDEX($D$2:$D$2069,MATCH(E404,$C$2:$C$2069,1)+1),INDEX($C$2:$C$2069,MATCH(E404,$C$2:$C$2069,1)-1):INDEX($C$2:$C$2069,MATCH(E404,$C$2:$C$2069,1)+1))</f>
        <v>#DIV/0!</v>
      </c>
      <c r="G404" s="112">
        <v>400.5</v>
      </c>
      <c r="H404" s="114" t="e">
        <f>FORECAST(G404,INDEX($F$2:$F$2069,MATCH(G404,$E$2:$E$2069,1)-1):INDEX($F$2:$F$2069,MATCH(G404,$E$2:$E$2069,1)+1),INDEX($E$2:$E$2069,MATCH(G404,$E$2:$E$2069,1)-1):INDEX($E$2:$E$2069,MATCH(G404,$E$2:$E$2069,1)+1))</f>
        <v>#DIV/0!</v>
      </c>
      <c r="K404" s="112" t="e">
        <f t="shared" si="6"/>
        <v>#DIV/0!</v>
      </c>
    </row>
    <row r="405" spans="1:11" x14ac:dyDescent="0.2">
      <c r="A405">
        <v>338.90100000000001</v>
      </c>
      <c r="B405"/>
      <c r="C405" s="112">
        <v>240.099999999998</v>
      </c>
      <c r="D405" s="112" t="e">
        <f>FORECAST(C405,INDEX($B$2:$B$2069,MATCH(C405,$A$2:$A$2069,1)-1):INDEX($B$2:$B$2069,MATCH(C405,$A$2:$A$2069,1)+1),INDEX($A$2:$A$2069,MATCH(C405,$A$2:$A$2069,1)-1):INDEX($A$2:$A$2069,MATCH(C405,$A$2:$A$2069,1)+1))</f>
        <v>#DIV/0!</v>
      </c>
      <c r="E405" s="113">
        <v>280.39999999999498</v>
      </c>
      <c r="F405" s="112" t="e">
        <f>FORECAST(E405,INDEX($D$2:$D$2069,MATCH(E405,$C$2:$C$2069,1)-1):INDEX($D$2:$D$2069,MATCH(E405,$C$2:$C$2069,1)+1),INDEX($C$2:$C$2069,MATCH(E405,$C$2:$C$2069,1)-1):INDEX($C$2:$C$2069,MATCH(E405,$C$2:$C$2069,1)+1))</f>
        <v>#DIV/0!</v>
      </c>
      <c r="G405" s="112">
        <v>401</v>
      </c>
      <c r="H405" s="114" t="e">
        <f>FORECAST(G405,INDEX($F$2:$F$2069,MATCH(G405,$E$2:$E$2069,1)-1):INDEX($F$2:$F$2069,MATCH(G405,$E$2:$E$2069,1)+1),INDEX($E$2:$E$2069,MATCH(G405,$E$2:$E$2069,1)-1):INDEX($E$2:$E$2069,MATCH(G405,$E$2:$E$2069,1)+1))</f>
        <v>#DIV/0!</v>
      </c>
      <c r="K405" s="112" t="e">
        <f t="shared" si="6"/>
        <v>#DIV/0!</v>
      </c>
    </row>
    <row r="406" spans="1:11" x14ac:dyDescent="0.2">
      <c r="A406">
        <v>339.24</v>
      </c>
      <c r="B406"/>
      <c r="C406" s="112">
        <v>240.199999999998</v>
      </c>
      <c r="D406" s="112" t="e">
        <f>FORECAST(C406,INDEX($B$2:$B$2069,MATCH(C406,$A$2:$A$2069,1)-1):INDEX($B$2:$B$2069,MATCH(C406,$A$2:$A$2069,1)+1),INDEX($A$2:$A$2069,MATCH(C406,$A$2:$A$2069,1)-1):INDEX($A$2:$A$2069,MATCH(C406,$A$2:$A$2069,1)+1))</f>
        <v>#DIV/0!</v>
      </c>
      <c r="E406" s="113">
        <v>280.59999999999502</v>
      </c>
      <c r="F406" s="112" t="e">
        <f>FORECAST(E406,INDEX($D$2:$D$2069,MATCH(E406,$C$2:$C$2069,1)-1):INDEX($D$2:$D$2069,MATCH(E406,$C$2:$C$2069,1)+1),INDEX($C$2:$C$2069,MATCH(E406,$C$2:$C$2069,1)-1):INDEX($C$2:$C$2069,MATCH(E406,$C$2:$C$2069,1)+1))</f>
        <v>#DIV/0!</v>
      </c>
      <c r="G406" s="112">
        <v>401.5</v>
      </c>
      <c r="H406" s="114" t="e">
        <f>FORECAST(G406,INDEX($F$2:$F$2069,MATCH(G406,$E$2:$E$2069,1)-1):INDEX($F$2:$F$2069,MATCH(G406,$E$2:$E$2069,1)+1),INDEX($E$2:$E$2069,MATCH(G406,$E$2:$E$2069,1)-1):INDEX($E$2:$E$2069,MATCH(G406,$E$2:$E$2069,1)+1))</f>
        <v>#DIV/0!</v>
      </c>
      <c r="K406" s="112" t="e">
        <f t="shared" si="6"/>
        <v>#DIV/0!</v>
      </c>
    </row>
    <row r="407" spans="1:11" x14ac:dyDescent="0.2">
      <c r="A407">
        <v>339.58</v>
      </c>
      <c r="B407"/>
      <c r="C407" s="112">
        <v>240.29999999999799</v>
      </c>
      <c r="D407" s="112" t="e">
        <f>FORECAST(C407,INDEX($B$2:$B$2069,MATCH(C407,$A$2:$A$2069,1)-1):INDEX($B$2:$B$2069,MATCH(C407,$A$2:$A$2069,1)+1),INDEX($A$2:$A$2069,MATCH(C407,$A$2:$A$2069,1)-1):INDEX($A$2:$A$2069,MATCH(C407,$A$2:$A$2069,1)+1))</f>
        <v>#DIV/0!</v>
      </c>
      <c r="E407" s="113">
        <v>280.79999999999501</v>
      </c>
      <c r="F407" s="112" t="e">
        <f>FORECAST(E407,INDEX($D$2:$D$2069,MATCH(E407,$C$2:$C$2069,1)-1):INDEX($D$2:$D$2069,MATCH(E407,$C$2:$C$2069,1)+1),INDEX($C$2:$C$2069,MATCH(E407,$C$2:$C$2069,1)-1):INDEX($C$2:$C$2069,MATCH(E407,$C$2:$C$2069,1)+1))</f>
        <v>#DIV/0!</v>
      </c>
      <c r="G407" s="112">
        <v>402</v>
      </c>
      <c r="H407" s="114" t="e">
        <f>FORECAST(G407,INDEX($F$2:$F$2069,MATCH(G407,$E$2:$E$2069,1)-1):INDEX($F$2:$F$2069,MATCH(G407,$E$2:$E$2069,1)+1),INDEX($E$2:$E$2069,MATCH(G407,$E$2:$E$2069,1)-1):INDEX($E$2:$E$2069,MATCH(G407,$E$2:$E$2069,1)+1))</f>
        <v>#DIV/0!</v>
      </c>
      <c r="K407" s="112" t="e">
        <f t="shared" si="6"/>
        <v>#DIV/0!</v>
      </c>
    </row>
    <row r="408" spans="1:11" x14ac:dyDescent="0.2">
      <c r="A408">
        <v>339.91899999999998</v>
      </c>
      <c r="B408"/>
      <c r="C408" s="112">
        <v>240.39999999999799</v>
      </c>
      <c r="D408" s="112" t="e">
        <f>FORECAST(C408,INDEX($B$2:$B$2069,MATCH(C408,$A$2:$A$2069,1)-1):INDEX($B$2:$B$2069,MATCH(C408,$A$2:$A$2069,1)+1),INDEX($A$2:$A$2069,MATCH(C408,$A$2:$A$2069,1)-1):INDEX($A$2:$A$2069,MATCH(C408,$A$2:$A$2069,1)+1))</f>
        <v>#DIV/0!</v>
      </c>
      <c r="E408" s="113">
        <v>280.999999999995</v>
      </c>
      <c r="F408" s="112" t="e">
        <f>FORECAST(E408,INDEX($D$2:$D$2069,MATCH(E408,$C$2:$C$2069,1)-1):INDEX($D$2:$D$2069,MATCH(E408,$C$2:$C$2069,1)+1),INDEX($C$2:$C$2069,MATCH(E408,$C$2:$C$2069,1)-1):INDEX($C$2:$C$2069,MATCH(E408,$C$2:$C$2069,1)+1))</f>
        <v>#DIV/0!</v>
      </c>
      <c r="G408" s="112">
        <v>402.5</v>
      </c>
      <c r="H408" s="114" t="e">
        <f>FORECAST(G408,INDEX($F$2:$F$2069,MATCH(G408,$E$2:$E$2069,1)-1):INDEX($F$2:$F$2069,MATCH(G408,$E$2:$E$2069,1)+1),INDEX($E$2:$E$2069,MATCH(G408,$E$2:$E$2069,1)-1):INDEX($E$2:$E$2069,MATCH(G408,$E$2:$E$2069,1)+1))</f>
        <v>#DIV/0!</v>
      </c>
      <c r="K408" s="112" t="e">
        <f t="shared" si="6"/>
        <v>#DIV/0!</v>
      </c>
    </row>
    <row r="409" spans="1:11" x14ac:dyDescent="0.2">
      <c r="A409">
        <v>340.25799999999998</v>
      </c>
      <c r="B409"/>
      <c r="C409" s="112">
        <v>240.49999999999801</v>
      </c>
      <c r="D409" s="112" t="e">
        <f>FORECAST(C409,INDEX($B$2:$B$2069,MATCH(C409,$A$2:$A$2069,1)-1):INDEX($B$2:$B$2069,MATCH(C409,$A$2:$A$2069,1)+1),INDEX($A$2:$A$2069,MATCH(C409,$A$2:$A$2069,1)-1):INDEX($A$2:$A$2069,MATCH(C409,$A$2:$A$2069,1)+1))</f>
        <v>#DIV/0!</v>
      </c>
      <c r="E409" s="113">
        <v>281.19999999999499</v>
      </c>
      <c r="F409" s="112" t="e">
        <f>FORECAST(E409,INDEX($D$2:$D$2069,MATCH(E409,$C$2:$C$2069,1)-1):INDEX($D$2:$D$2069,MATCH(E409,$C$2:$C$2069,1)+1),INDEX($C$2:$C$2069,MATCH(E409,$C$2:$C$2069,1)-1):INDEX($C$2:$C$2069,MATCH(E409,$C$2:$C$2069,1)+1))</f>
        <v>#DIV/0!</v>
      </c>
      <c r="G409" s="112">
        <v>403</v>
      </c>
      <c r="H409" s="114" t="e">
        <f>FORECAST(G409,INDEX($F$2:$F$2069,MATCH(G409,$E$2:$E$2069,1)-1):INDEX($F$2:$F$2069,MATCH(G409,$E$2:$E$2069,1)+1),INDEX($E$2:$E$2069,MATCH(G409,$E$2:$E$2069,1)-1):INDEX($E$2:$E$2069,MATCH(G409,$E$2:$E$2069,1)+1))</f>
        <v>#DIV/0!</v>
      </c>
      <c r="K409" s="112" t="e">
        <f t="shared" si="6"/>
        <v>#DIV/0!</v>
      </c>
    </row>
    <row r="410" spans="1:11" x14ac:dyDescent="0.2">
      <c r="A410">
        <v>340.59699999999998</v>
      </c>
      <c r="B410"/>
      <c r="C410" s="112">
        <v>240.599999999998</v>
      </c>
      <c r="D410" s="112" t="e">
        <f>FORECAST(C410,INDEX($B$2:$B$2069,MATCH(C410,$A$2:$A$2069,1)-1):INDEX($B$2:$B$2069,MATCH(C410,$A$2:$A$2069,1)+1),INDEX($A$2:$A$2069,MATCH(C410,$A$2:$A$2069,1)-1):INDEX($A$2:$A$2069,MATCH(C410,$A$2:$A$2069,1)+1))</f>
        <v>#DIV/0!</v>
      </c>
      <c r="E410" s="113">
        <v>281.39999999999498</v>
      </c>
      <c r="F410" s="112" t="e">
        <f>FORECAST(E410,INDEX($D$2:$D$2069,MATCH(E410,$C$2:$C$2069,1)-1):INDEX($D$2:$D$2069,MATCH(E410,$C$2:$C$2069,1)+1),INDEX($C$2:$C$2069,MATCH(E410,$C$2:$C$2069,1)-1):INDEX($C$2:$C$2069,MATCH(E410,$C$2:$C$2069,1)+1))</f>
        <v>#DIV/0!</v>
      </c>
      <c r="G410" s="112">
        <v>403.5</v>
      </c>
      <c r="H410" s="114" t="e">
        <f>FORECAST(G410,INDEX($F$2:$F$2069,MATCH(G410,$E$2:$E$2069,1)-1):INDEX($F$2:$F$2069,MATCH(G410,$E$2:$E$2069,1)+1),INDEX($E$2:$E$2069,MATCH(G410,$E$2:$E$2069,1)-1):INDEX($E$2:$E$2069,MATCH(G410,$E$2:$E$2069,1)+1))</f>
        <v>#DIV/0!</v>
      </c>
      <c r="K410" s="112" t="e">
        <f t="shared" si="6"/>
        <v>#DIV/0!</v>
      </c>
    </row>
    <row r="411" spans="1:11" x14ac:dyDescent="0.2">
      <c r="A411">
        <v>340.93599999999998</v>
      </c>
      <c r="B411"/>
      <c r="C411" s="112">
        <v>240.699999999998</v>
      </c>
      <c r="D411" s="112" t="e">
        <f>FORECAST(C411,INDEX($B$2:$B$2069,MATCH(C411,$A$2:$A$2069,1)-1):INDEX($B$2:$B$2069,MATCH(C411,$A$2:$A$2069,1)+1),INDEX($A$2:$A$2069,MATCH(C411,$A$2:$A$2069,1)-1):INDEX($A$2:$A$2069,MATCH(C411,$A$2:$A$2069,1)+1))</f>
        <v>#DIV/0!</v>
      </c>
      <c r="E411" s="113">
        <v>281.59999999999502</v>
      </c>
      <c r="F411" s="112" t="e">
        <f>FORECAST(E411,INDEX($D$2:$D$2069,MATCH(E411,$C$2:$C$2069,1)-1):INDEX($D$2:$D$2069,MATCH(E411,$C$2:$C$2069,1)+1),INDEX($C$2:$C$2069,MATCH(E411,$C$2:$C$2069,1)-1):INDEX($C$2:$C$2069,MATCH(E411,$C$2:$C$2069,1)+1))</f>
        <v>#DIV/0!</v>
      </c>
      <c r="G411" s="112">
        <v>404</v>
      </c>
      <c r="H411" s="114" t="e">
        <f>FORECAST(G411,INDEX($F$2:$F$2069,MATCH(G411,$E$2:$E$2069,1)-1):INDEX($F$2:$F$2069,MATCH(G411,$E$2:$E$2069,1)+1),INDEX($E$2:$E$2069,MATCH(G411,$E$2:$E$2069,1)-1):INDEX($E$2:$E$2069,MATCH(G411,$E$2:$E$2069,1)+1))</f>
        <v>#DIV/0!</v>
      </c>
      <c r="K411" s="112" t="e">
        <f t="shared" si="6"/>
        <v>#DIV/0!</v>
      </c>
    </row>
    <row r="412" spans="1:11" x14ac:dyDescent="0.2">
      <c r="A412">
        <v>341.274</v>
      </c>
      <c r="B412"/>
      <c r="C412" s="112">
        <v>240.79999999999799</v>
      </c>
      <c r="D412" s="112" t="e">
        <f>FORECAST(C412,INDEX($B$2:$B$2069,MATCH(C412,$A$2:$A$2069,1)-1):INDEX($B$2:$B$2069,MATCH(C412,$A$2:$A$2069,1)+1),INDEX($A$2:$A$2069,MATCH(C412,$A$2:$A$2069,1)-1):INDEX($A$2:$A$2069,MATCH(C412,$A$2:$A$2069,1)+1))</f>
        <v>#DIV/0!</v>
      </c>
      <c r="E412" s="113">
        <v>281.79999999999501</v>
      </c>
      <c r="F412" s="112" t="e">
        <f>FORECAST(E412,INDEX($D$2:$D$2069,MATCH(E412,$C$2:$C$2069,1)-1):INDEX($D$2:$D$2069,MATCH(E412,$C$2:$C$2069,1)+1),INDEX($C$2:$C$2069,MATCH(E412,$C$2:$C$2069,1)-1):INDEX($C$2:$C$2069,MATCH(E412,$C$2:$C$2069,1)+1))</f>
        <v>#DIV/0!</v>
      </c>
      <c r="G412" s="112">
        <v>404.5</v>
      </c>
      <c r="H412" s="114" t="e">
        <f>FORECAST(G412,INDEX($F$2:$F$2069,MATCH(G412,$E$2:$E$2069,1)-1):INDEX($F$2:$F$2069,MATCH(G412,$E$2:$E$2069,1)+1),INDEX($E$2:$E$2069,MATCH(G412,$E$2:$E$2069,1)-1):INDEX($E$2:$E$2069,MATCH(G412,$E$2:$E$2069,1)+1))</f>
        <v>#DIV/0!</v>
      </c>
      <c r="K412" s="112" t="e">
        <f t="shared" si="6"/>
        <v>#DIV/0!</v>
      </c>
    </row>
    <row r="413" spans="1:11" x14ac:dyDescent="0.2">
      <c r="A413">
        <v>341.613</v>
      </c>
      <c r="B413"/>
      <c r="C413" s="112">
        <v>240.89999999999799</v>
      </c>
      <c r="D413" s="112" t="e">
        <f>FORECAST(C413,INDEX($B$2:$B$2069,MATCH(C413,$A$2:$A$2069,1)-1):INDEX($B$2:$B$2069,MATCH(C413,$A$2:$A$2069,1)+1),INDEX($A$2:$A$2069,MATCH(C413,$A$2:$A$2069,1)-1):INDEX($A$2:$A$2069,MATCH(C413,$A$2:$A$2069,1)+1))</f>
        <v>#DIV/0!</v>
      </c>
      <c r="E413" s="113">
        <v>281.999999999995</v>
      </c>
      <c r="F413" s="112" t="e">
        <f>FORECAST(E413,INDEX($D$2:$D$2069,MATCH(E413,$C$2:$C$2069,1)-1):INDEX($D$2:$D$2069,MATCH(E413,$C$2:$C$2069,1)+1),INDEX($C$2:$C$2069,MATCH(E413,$C$2:$C$2069,1)-1):INDEX($C$2:$C$2069,MATCH(E413,$C$2:$C$2069,1)+1))</f>
        <v>#DIV/0!</v>
      </c>
      <c r="G413" s="112">
        <v>405</v>
      </c>
      <c r="H413" s="114" t="e">
        <f>FORECAST(G413,INDEX($F$2:$F$2069,MATCH(G413,$E$2:$E$2069,1)-1):INDEX($F$2:$F$2069,MATCH(G413,$E$2:$E$2069,1)+1),INDEX($E$2:$E$2069,MATCH(G413,$E$2:$E$2069,1)-1):INDEX($E$2:$E$2069,MATCH(G413,$E$2:$E$2069,1)+1))</f>
        <v>#DIV/0!</v>
      </c>
      <c r="K413" s="112" t="e">
        <f t="shared" si="6"/>
        <v>#DIV/0!</v>
      </c>
    </row>
    <row r="414" spans="1:11" x14ac:dyDescent="0.2">
      <c r="A414">
        <v>341.952</v>
      </c>
      <c r="B414"/>
      <c r="C414" s="112">
        <v>240.99999999999801</v>
      </c>
      <c r="D414" s="112" t="e">
        <f>FORECAST(C414,INDEX($B$2:$B$2069,MATCH(C414,$A$2:$A$2069,1)-1):INDEX($B$2:$B$2069,MATCH(C414,$A$2:$A$2069,1)+1),INDEX($A$2:$A$2069,MATCH(C414,$A$2:$A$2069,1)-1):INDEX($A$2:$A$2069,MATCH(C414,$A$2:$A$2069,1)+1))</f>
        <v>#DIV/0!</v>
      </c>
      <c r="E414" s="113">
        <v>282.19999999999499</v>
      </c>
      <c r="F414" s="112" t="e">
        <f>FORECAST(E414,INDEX($D$2:$D$2069,MATCH(E414,$C$2:$C$2069,1)-1):INDEX($D$2:$D$2069,MATCH(E414,$C$2:$C$2069,1)+1),INDEX($C$2:$C$2069,MATCH(E414,$C$2:$C$2069,1)-1):INDEX($C$2:$C$2069,MATCH(E414,$C$2:$C$2069,1)+1))</f>
        <v>#DIV/0!</v>
      </c>
      <c r="G414" s="112">
        <v>405.5</v>
      </c>
      <c r="H414" s="114" t="e">
        <f>FORECAST(G414,INDEX($F$2:$F$2069,MATCH(G414,$E$2:$E$2069,1)-1):INDEX($F$2:$F$2069,MATCH(G414,$E$2:$E$2069,1)+1),INDEX($E$2:$E$2069,MATCH(G414,$E$2:$E$2069,1)-1):INDEX($E$2:$E$2069,MATCH(G414,$E$2:$E$2069,1)+1))</f>
        <v>#DIV/0!</v>
      </c>
      <c r="K414" s="112" t="e">
        <f t="shared" si="6"/>
        <v>#DIV/0!</v>
      </c>
    </row>
    <row r="415" spans="1:11" x14ac:dyDescent="0.2">
      <c r="A415">
        <v>342.29</v>
      </c>
      <c r="B415"/>
      <c r="C415" s="112">
        <v>241.099999999998</v>
      </c>
      <c r="D415" s="112" t="e">
        <f>FORECAST(C415,INDEX($B$2:$B$2069,MATCH(C415,$A$2:$A$2069,1)-1):INDEX($B$2:$B$2069,MATCH(C415,$A$2:$A$2069,1)+1),INDEX($A$2:$A$2069,MATCH(C415,$A$2:$A$2069,1)-1):INDEX($A$2:$A$2069,MATCH(C415,$A$2:$A$2069,1)+1))</f>
        <v>#DIV/0!</v>
      </c>
      <c r="E415" s="113">
        <v>282.39999999999498</v>
      </c>
      <c r="F415" s="112" t="e">
        <f>FORECAST(E415,INDEX($D$2:$D$2069,MATCH(E415,$C$2:$C$2069,1)-1):INDEX($D$2:$D$2069,MATCH(E415,$C$2:$C$2069,1)+1),INDEX($C$2:$C$2069,MATCH(E415,$C$2:$C$2069,1)-1):INDEX($C$2:$C$2069,MATCH(E415,$C$2:$C$2069,1)+1))</f>
        <v>#DIV/0!</v>
      </c>
      <c r="H415" s="115"/>
      <c r="K415" s="112" t="e">
        <f t="shared" si="6"/>
        <v>#DIV/0!</v>
      </c>
    </row>
    <row r="416" spans="1:11" x14ac:dyDescent="0.2">
      <c r="A416">
        <v>342.62900000000002</v>
      </c>
      <c r="B416"/>
      <c r="C416" s="112">
        <v>241.199999999998</v>
      </c>
      <c r="D416" s="112" t="e">
        <f>FORECAST(C416,INDEX($B$2:$B$2069,MATCH(C416,$A$2:$A$2069,1)-1):INDEX($B$2:$B$2069,MATCH(C416,$A$2:$A$2069,1)+1),INDEX($A$2:$A$2069,MATCH(C416,$A$2:$A$2069,1)-1):INDEX($A$2:$A$2069,MATCH(C416,$A$2:$A$2069,1)+1))</f>
        <v>#DIV/0!</v>
      </c>
      <c r="E416" s="113">
        <v>282.59999999999502</v>
      </c>
      <c r="F416" s="112" t="e">
        <f>FORECAST(E416,INDEX($D$2:$D$2069,MATCH(E416,$C$2:$C$2069,1)-1):INDEX($D$2:$D$2069,MATCH(E416,$C$2:$C$2069,1)+1),INDEX($C$2:$C$2069,MATCH(E416,$C$2:$C$2069,1)-1):INDEX($C$2:$C$2069,MATCH(E416,$C$2:$C$2069,1)+1))</f>
        <v>#DIV/0!</v>
      </c>
      <c r="H416" s="115"/>
      <c r="K416" s="112" t="e">
        <f t="shared" si="6"/>
        <v>#DIV/0!</v>
      </c>
    </row>
    <row r="417" spans="1:11" x14ac:dyDescent="0.2">
      <c r="A417">
        <v>342.96699999999998</v>
      </c>
      <c r="B417"/>
      <c r="C417" s="112">
        <v>241.29999999999799</v>
      </c>
      <c r="D417" s="112" t="e">
        <f>FORECAST(C417,INDEX($B$2:$B$2069,MATCH(C417,$A$2:$A$2069,1)-1):INDEX($B$2:$B$2069,MATCH(C417,$A$2:$A$2069,1)+1),INDEX($A$2:$A$2069,MATCH(C417,$A$2:$A$2069,1)-1):INDEX($A$2:$A$2069,MATCH(C417,$A$2:$A$2069,1)+1))</f>
        <v>#DIV/0!</v>
      </c>
      <c r="E417" s="113">
        <v>282.79999999999501</v>
      </c>
      <c r="F417" s="112" t="e">
        <f>FORECAST(E417,INDEX($D$2:$D$2069,MATCH(E417,$C$2:$C$2069,1)-1):INDEX($D$2:$D$2069,MATCH(E417,$C$2:$C$2069,1)+1),INDEX($C$2:$C$2069,MATCH(E417,$C$2:$C$2069,1)-1):INDEX($C$2:$C$2069,MATCH(E417,$C$2:$C$2069,1)+1))</f>
        <v>#DIV/0!</v>
      </c>
      <c r="H417" s="115"/>
      <c r="K417" s="112" t="e">
        <f t="shared" si="6"/>
        <v>#DIV/0!</v>
      </c>
    </row>
    <row r="418" spans="1:11" x14ac:dyDescent="0.2">
      <c r="A418">
        <v>343.30599999999998</v>
      </c>
      <c r="B418"/>
      <c r="C418" s="112">
        <v>241.39999999999799</v>
      </c>
      <c r="D418" s="112" t="e">
        <f>FORECAST(C418,INDEX($B$2:$B$2069,MATCH(C418,$A$2:$A$2069,1)-1):INDEX($B$2:$B$2069,MATCH(C418,$A$2:$A$2069,1)+1),INDEX($A$2:$A$2069,MATCH(C418,$A$2:$A$2069,1)-1):INDEX($A$2:$A$2069,MATCH(C418,$A$2:$A$2069,1)+1))</f>
        <v>#DIV/0!</v>
      </c>
      <c r="E418" s="113">
        <v>282.999999999995</v>
      </c>
      <c r="F418" s="112" t="e">
        <f>FORECAST(E418,INDEX($D$2:$D$2069,MATCH(E418,$C$2:$C$2069,1)-1):INDEX($D$2:$D$2069,MATCH(E418,$C$2:$C$2069,1)+1),INDEX($C$2:$C$2069,MATCH(E418,$C$2:$C$2069,1)-1):INDEX($C$2:$C$2069,MATCH(E418,$C$2:$C$2069,1)+1))</f>
        <v>#DIV/0!</v>
      </c>
      <c r="H418" s="115"/>
      <c r="K418" s="112" t="e">
        <f t="shared" si="6"/>
        <v>#DIV/0!</v>
      </c>
    </row>
    <row r="419" spans="1:11" x14ac:dyDescent="0.2">
      <c r="A419">
        <v>343.64400000000001</v>
      </c>
      <c r="B419"/>
      <c r="C419" s="112">
        <v>241.49999999999801</v>
      </c>
      <c r="D419" s="112" t="e">
        <f>FORECAST(C419,INDEX($B$2:$B$2069,MATCH(C419,$A$2:$A$2069,1)-1):INDEX($B$2:$B$2069,MATCH(C419,$A$2:$A$2069,1)+1),INDEX($A$2:$A$2069,MATCH(C419,$A$2:$A$2069,1)-1):INDEX($A$2:$A$2069,MATCH(C419,$A$2:$A$2069,1)+1))</f>
        <v>#DIV/0!</v>
      </c>
      <c r="E419" s="113">
        <v>283.19999999999499</v>
      </c>
      <c r="F419" s="112" t="e">
        <f>FORECAST(E419,INDEX($D$2:$D$2069,MATCH(E419,$C$2:$C$2069,1)-1):INDEX($D$2:$D$2069,MATCH(E419,$C$2:$C$2069,1)+1),INDEX($C$2:$C$2069,MATCH(E419,$C$2:$C$2069,1)-1):INDEX($C$2:$C$2069,MATCH(E419,$C$2:$C$2069,1)+1))</f>
        <v>#DIV/0!</v>
      </c>
      <c r="H419" s="115"/>
      <c r="K419" s="112" t="e">
        <f t="shared" si="6"/>
        <v>#DIV/0!</v>
      </c>
    </row>
    <row r="420" spans="1:11" x14ac:dyDescent="0.2">
      <c r="A420">
        <v>343.98200000000003</v>
      </c>
      <c r="B420"/>
      <c r="C420" s="112">
        <v>241.599999999998</v>
      </c>
      <c r="D420" s="112" t="e">
        <f>FORECAST(C420,INDEX($B$2:$B$2069,MATCH(C420,$A$2:$A$2069,1)-1):INDEX($B$2:$B$2069,MATCH(C420,$A$2:$A$2069,1)+1),INDEX($A$2:$A$2069,MATCH(C420,$A$2:$A$2069,1)-1):INDEX($A$2:$A$2069,MATCH(C420,$A$2:$A$2069,1)+1))</f>
        <v>#DIV/0!</v>
      </c>
      <c r="E420" s="113">
        <v>283.39999999999498</v>
      </c>
      <c r="F420" s="112" t="e">
        <f>FORECAST(E420,INDEX($D$2:$D$2069,MATCH(E420,$C$2:$C$2069,1)-1):INDEX($D$2:$D$2069,MATCH(E420,$C$2:$C$2069,1)+1),INDEX($C$2:$C$2069,MATCH(E420,$C$2:$C$2069,1)-1):INDEX($C$2:$C$2069,MATCH(E420,$C$2:$C$2069,1)+1))</f>
        <v>#DIV/0!</v>
      </c>
      <c r="H420" s="115"/>
      <c r="K420" s="112" t="e">
        <f t="shared" si="6"/>
        <v>#DIV/0!</v>
      </c>
    </row>
    <row r="421" spans="1:11" x14ac:dyDescent="0.2">
      <c r="A421">
        <v>344.32</v>
      </c>
      <c r="B421"/>
      <c r="C421" s="112">
        <v>241.699999999998</v>
      </c>
      <c r="D421" s="112" t="e">
        <f>FORECAST(C421,INDEX($B$2:$B$2069,MATCH(C421,$A$2:$A$2069,1)-1):INDEX($B$2:$B$2069,MATCH(C421,$A$2:$A$2069,1)+1),INDEX($A$2:$A$2069,MATCH(C421,$A$2:$A$2069,1)-1):INDEX($A$2:$A$2069,MATCH(C421,$A$2:$A$2069,1)+1))</f>
        <v>#DIV/0!</v>
      </c>
      <c r="E421" s="113">
        <v>283.59999999999502</v>
      </c>
      <c r="F421" s="112" t="e">
        <f>FORECAST(E421,INDEX($D$2:$D$2069,MATCH(E421,$C$2:$C$2069,1)-1):INDEX($D$2:$D$2069,MATCH(E421,$C$2:$C$2069,1)+1),INDEX($C$2:$C$2069,MATCH(E421,$C$2:$C$2069,1)-1):INDEX($C$2:$C$2069,MATCH(E421,$C$2:$C$2069,1)+1))</f>
        <v>#DIV/0!</v>
      </c>
      <c r="H421" s="115"/>
      <c r="K421" s="112" t="e">
        <f t="shared" si="6"/>
        <v>#DIV/0!</v>
      </c>
    </row>
    <row r="422" spans="1:11" x14ac:dyDescent="0.2">
      <c r="A422">
        <v>344.65800000000002</v>
      </c>
      <c r="B422"/>
      <c r="C422" s="112">
        <v>241.79999999999799</v>
      </c>
      <c r="D422" s="112" t="e">
        <f>FORECAST(C422,INDEX($B$2:$B$2069,MATCH(C422,$A$2:$A$2069,1)-1):INDEX($B$2:$B$2069,MATCH(C422,$A$2:$A$2069,1)+1),INDEX($A$2:$A$2069,MATCH(C422,$A$2:$A$2069,1)-1):INDEX($A$2:$A$2069,MATCH(C422,$A$2:$A$2069,1)+1))</f>
        <v>#DIV/0!</v>
      </c>
      <c r="E422" s="113">
        <v>283.79999999999501</v>
      </c>
      <c r="F422" s="112" t="e">
        <f>FORECAST(E422,INDEX($D$2:$D$2069,MATCH(E422,$C$2:$C$2069,1)-1):INDEX($D$2:$D$2069,MATCH(E422,$C$2:$C$2069,1)+1),INDEX($C$2:$C$2069,MATCH(E422,$C$2:$C$2069,1)-1):INDEX($C$2:$C$2069,MATCH(E422,$C$2:$C$2069,1)+1))</f>
        <v>#DIV/0!</v>
      </c>
      <c r="H422" s="115"/>
      <c r="K422" s="112" t="e">
        <f t="shared" si="6"/>
        <v>#DIV/0!</v>
      </c>
    </row>
    <row r="423" spans="1:11" x14ac:dyDescent="0.2">
      <c r="A423">
        <v>344.99599999999998</v>
      </c>
      <c r="B423"/>
      <c r="C423" s="112">
        <v>241.89999999999799</v>
      </c>
      <c r="D423" s="112" t="e">
        <f>FORECAST(C423,INDEX($B$2:$B$2069,MATCH(C423,$A$2:$A$2069,1)-1):INDEX($B$2:$B$2069,MATCH(C423,$A$2:$A$2069,1)+1),INDEX($A$2:$A$2069,MATCH(C423,$A$2:$A$2069,1)-1):INDEX($A$2:$A$2069,MATCH(C423,$A$2:$A$2069,1)+1))</f>
        <v>#DIV/0!</v>
      </c>
      <c r="E423" s="113">
        <v>283.999999999995</v>
      </c>
      <c r="F423" s="112" t="e">
        <f>FORECAST(E423,INDEX($D$2:$D$2069,MATCH(E423,$C$2:$C$2069,1)-1):INDEX($D$2:$D$2069,MATCH(E423,$C$2:$C$2069,1)+1),INDEX($C$2:$C$2069,MATCH(E423,$C$2:$C$2069,1)-1):INDEX($C$2:$C$2069,MATCH(E423,$C$2:$C$2069,1)+1))</f>
        <v>#DIV/0!</v>
      </c>
      <c r="H423" s="115"/>
      <c r="K423" s="112" t="e">
        <f t="shared" si="6"/>
        <v>#DIV/0!</v>
      </c>
    </row>
    <row r="424" spans="1:11" x14ac:dyDescent="0.2">
      <c r="A424">
        <v>345.334</v>
      </c>
      <c r="B424"/>
      <c r="C424" s="112">
        <v>241.99999999999801</v>
      </c>
      <c r="D424" s="112" t="e">
        <f>FORECAST(C424,INDEX($B$2:$B$2069,MATCH(C424,$A$2:$A$2069,1)-1):INDEX($B$2:$B$2069,MATCH(C424,$A$2:$A$2069,1)+1),INDEX($A$2:$A$2069,MATCH(C424,$A$2:$A$2069,1)-1):INDEX($A$2:$A$2069,MATCH(C424,$A$2:$A$2069,1)+1))</f>
        <v>#DIV/0!</v>
      </c>
      <c r="E424" s="113">
        <v>284.19999999999499</v>
      </c>
      <c r="F424" s="112" t="e">
        <f>FORECAST(E424,INDEX($D$2:$D$2069,MATCH(E424,$C$2:$C$2069,1)-1):INDEX($D$2:$D$2069,MATCH(E424,$C$2:$C$2069,1)+1),INDEX($C$2:$C$2069,MATCH(E424,$C$2:$C$2069,1)-1):INDEX($C$2:$C$2069,MATCH(E424,$C$2:$C$2069,1)+1))</f>
        <v>#DIV/0!</v>
      </c>
      <c r="H424" s="115"/>
      <c r="K424" s="112" t="e">
        <f t="shared" si="6"/>
        <v>#DIV/0!</v>
      </c>
    </row>
    <row r="425" spans="1:11" x14ac:dyDescent="0.2">
      <c r="A425">
        <v>345.67200000000003</v>
      </c>
      <c r="B425"/>
      <c r="C425" s="112">
        <v>242.099999999998</v>
      </c>
      <c r="D425" s="112" t="e">
        <f>FORECAST(C425,INDEX($B$2:$B$2069,MATCH(C425,$A$2:$A$2069,1)-1):INDEX($B$2:$B$2069,MATCH(C425,$A$2:$A$2069,1)+1),INDEX($A$2:$A$2069,MATCH(C425,$A$2:$A$2069,1)-1):INDEX($A$2:$A$2069,MATCH(C425,$A$2:$A$2069,1)+1))</f>
        <v>#DIV/0!</v>
      </c>
      <c r="E425" s="113">
        <v>284.39999999999498</v>
      </c>
      <c r="F425" s="112" t="e">
        <f>FORECAST(E425,INDEX($D$2:$D$2069,MATCH(E425,$C$2:$C$2069,1)-1):INDEX($D$2:$D$2069,MATCH(E425,$C$2:$C$2069,1)+1),INDEX($C$2:$C$2069,MATCH(E425,$C$2:$C$2069,1)-1):INDEX($C$2:$C$2069,MATCH(E425,$C$2:$C$2069,1)+1))</f>
        <v>#DIV/0!</v>
      </c>
      <c r="H425" s="115"/>
      <c r="K425" s="112" t="e">
        <f t="shared" si="6"/>
        <v>#DIV/0!</v>
      </c>
    </row>
    <row r="426" spans="1:11" x14ac:dyDescent="0.2">
      <c r="A426">
        <v>346.01</v>
      </c>
      <c r="B426"/>
      <c r="C426" s="112">
        <v>242.199999999998</v>
      </c>
      <c r="D426" s="112" t="e">
        <f>FORECAST(C426,INDEX($B$2:$B$2069,MATCH(C426,$A$2:$A$2069,1)-1):INDEX($B$2:$B$2069,MATCH(C426,$A$2:$A$2069,1)+1),INDEX($A$2:$A$2069,MATCH(C426,$A$2:$A$2069,1)-1):INDEX($A$2:$A$2069,MATCH(C426,$A$2:$A$2069,1)+1))</f>
        <v>#DIV/0!</v>
      </c>
      <c r="E426" s="113">
        <v>284.59999999999502</v>
      </c>
      <c r="F426" s="112" t="e">
        <f>FORECAST(E426,INDEX($D$2:$D$2069,MATCH(E426,$C$2:$C$2069,1)-1):INDEX($D$2:$D$2069,MATCH(E426,$C$2:$C$2069,1)+1),INDEX($C$2:$C$2069,MATCH(E426,$C$2:$C$2069,1)-1):INDEX($C$2:$C$2069,MATCH(E426,$C$2:$C$2069,1)+1))</f>
        <v>#DIV/0!</v>
      </c>
      <c r="H426" s="115"/>
      <c r="K426" s="112" t="e">
        <f t="shared" si="6"/>
        <v>#DIV/0!</v>
      </c>
    </row>
    <row r="427" spans="1:11" x14ac:dyDescent="0.2">
      <c r="A427">
        <v>346.34699999999998</v>
      </c>
      <c r="B427"/>
      <c r="C427" s="112">
        <v>242.29999999999799</v>
      </c>
      <c r="D427" s="112" t="e">
        <f>FORECAST(C427,INDEX($B$2:$B$2069,MATCH(C427,$A$2:$A$2069,1)-1):INDEX($B$2:$B$2069,MATCH(C427,$A$2:$A$2069,1)+1),INDEX($A$2:$A$2069,MATCH(C427,$A$2:$A$2069,1)-1):INDEX($A$2:$A$2069,MATCH(C427,$A$2:$A$2069,1)+1))</f>
        <v>#DIV/0!</v>
      </c>
      <c r="E427" s="113">
        <v>284.79999999999501</v>
      </c>
      <c r="F427" s="112" t="e">
        <f>FORECAST(E427,INDEX($D$2:$D$2069,MATCH(E427,$C$2:$C$2069,1)-1):INDEX($D$2:$D$2069,MATCH(E427,$C$2:$C$2069,1)+1),INDEX($C$2:$C$2069,MATCH(E427,$C$2:$C$2069,1)-1):INDEX($C$2:$C$2069,MATCH(E427,$C$2:$C$2069,1)+1))</f>
        <v>#DIV/0!</v>
      </c>
      <c r="H427" s="115"/>
      <c r="K427" s="112" t="e">
        <f t="shared" si="6"/>
        <v>#DIV/0!</v>
      </c>
    </row>
    <row r="428" spans="1:11" x14ac:dyDescent="0.2">
      <c r="A428">
        <v>346.685</v>
      </c>
      <c r="B428"/>
      <c r="C428" s="112">
        <v>242.39999999999799</v>
      </c>
      <c r="D428" s="112" t="e">
        <f>FORECAST(C428,INDEX($B$2:$B$2069,MATCH(C428,$A$2:$A$2069,1)-1):INDEX($B$2:$B$2069,MATCH(C428,$A$2:$A$2069,1)+1),INDEX($A$2:$A$2069,MATCH(C428,$A$2:$A$2069,1)-1):INDEX($A$2:$A$2069,MATCH(C428,$A$2:$A$2069,1)+1))</f>
        <v>#DIV/0!</v>
      </c>
      <c r="E428" s="113">
        <v>284.999999999995</v>
      </c>
      <c r="F428" s="112" t="e">
        <f>FORECAST(E428,INDEX($D$2:$D$2069,MATCH(E428,$C$2:$C$2069,1)-1):INDEX($D$2:$D$2069,MATCH(E428,$C$2:$C$2069,1)+1),INDEX($C$2:$C$2069,MATCH(E428,$C$2:$C$2069,1)-1):INDEX($C$2:$C$2069,MATCH(E428,$C$2:$C$2069,1)+1))</f>
        <v>#DIV/0!</v>
      </c>
      <c r="H428" s="115"/>
      <c r="K428" s="112" t="e">
        <f t="shared" si="6"/>
        <v>#DIV/0!</v>
      </c>
    </row>
    <row r="429" spans="1:11" x14ac:dyDescent="0.2">
      <c r="A429">
        <v>347.02199999999999</v>
      </c>
      <c r="B429"/>
      <c r="C429" s="112">
        <v>242.49999999999801</v>
      </c>
      <c r="D429" s="112" t="e">
        <f>FORECAST(C429,INDEX($B$2:$B$2069,MATCH(C429,$A$2:$A$2069,1)-1):INDEX($B$2:$B$2069,MATCH(C429,$A$2:$A$2069,1)+1),INDEX($A$2:$A$2069,MATCH(C429,$A$2:$A$2069,1)-1):INDEX($A$2:$A$2069,MATCH(C429,$A$2:$A$2069,1)+1))</f>
        <v>#DIV/0!</v>
      </c>
      <c r="E429" s="113">
        <v>285.19999999999499</v>
      </c>
      <c r="F429" s="112" t="e">
        <f>FORECAST(E429,INDEX($D$2:$D$2069,MATCH(E429,$C$2:$C$2069,1)-1):INDEX($D$2:$D$2069,MATCH(E429,$C$2:$C$2069,1)+1),INDEX($C$2:$C$2069,MATCH(E429,$C$2:$C$2069,1)-1):INDEX($C$2:$C$2069,MATCH(E429,$C$2:$C$2069,1)+1))</f>
        <v>#DIV/0!</v>
      </c>
      <c r="H429" s="115"/>
      <c r="K429" s="112" t="e">
        <f t="shared" si="6"/>
        <v>#DIV/0!</v>
      </c>
    </row>
    <row r="430" spans="1:11" x14ac:dyDescent="0.2">
      <c r="A430">
        <v>347.36</v>
      </c>
      <c r="B430"/>
      <c r="C430" s="112">
        <v>242.599999999998</v>
      </c>
      <c r="D430" s="112" t="e">
        <f>FORECAST(C430,INDEX($B$2:$B$2069,MATCH(C430,$A$2:$A$2069,1)-1):INDEX($B$2:$B$2069,MATCH(C430,$A$2:$A$2069,1)+1),INDEX($A$2:$A$2069,MATCH(C430,$A$2:$A$2069,1)-1):INDEX($A$2:$A$2069,MATCH(C430,$A$2:$A$2069,1)+1))</f>
        <v>#DIV/0!</v>
      </c>
      <c r="E430" s="113">
        <v>285.39999999999498</v>
      </c>
      <c r="F430" s="112" t="e">
        <f>FORECAST(E430,INDEX($D$2:$D$2069,MATCH(E430,$C$2:$C$2069,1)-1):INDEX($D$2:$D$2069,MATCH(E430,$C$2:$C$2069,1)+1),INDEX($C$2:$C$2069,MATCH(E430,$C$2:$C$2069,1)-1):INDEX($C$2:$C$2069,MATCH(E430,$C$2:$C$2069,1)+1))</f>
        <v>#DIV/0!</v>
      </c>
      <c r="H430" s="115"/>
      <c r="K430" s="112" t="e">
        <f t="shared" si="6"/>
        <v>#DIV/0!</v>
      </c>
    </row>
    <row r="431" spans="1:11" x14ac:dyDescent="0.2">
      <c r="A431">
        <v>347.697</v>
      </c>
      <c r="B431"/>
      <c r="C431" s="112">
        <v>242.699999999998</v>
      </c>
      <c r="D431" s="112" t="e">
        <f>FORECAST(C431,INDEX($B$2:$B$2069,MATCH(C431,$A$2:$A$2069,1)-1):INDEX($B$2:$B$2069,MATCH(C431,$A$2:$A$2069,1)+1),INDEX($A$2:$A$2069,MATCH(C431,$A$2:$A$2069,1)-1):INDEX($A$2:$A$2069,MATCH(C431,$A$2:$A$2069,1)+1))</f>
        <v>#DIV/0!</v>
      </c>
      <c r="E431" s="113">
        <v>285.59999999999502</v>
      </c>
      <c r="F431" s="112" t="e">
        <f>FORECAST(E431,INDEX($D$2:$D$2069,MATCH(E431,$C$2:$C$2069,1)-1):INDEX($D$2:$D$2069,MATCH(E431,$C$2:$C$2069,1)+1),INDEX($C$2:$C$2069,MATCH(E431,$C$2:$C$2069,1)-1):INDEX($C$2:$C$2069,MATCH(E431,$C$2:$C$2069,1)+1))</f>
        <v>#DIV/0!</v>
      </c>
      <c r="H431" s="115"/>
      <c r="K431" s="112" t="e">
        <f t="shared" si="6"/>
        <v>#DIV/0!</v>
      </c>
    </row>
    <row r="432" spans="1:11" x14ac:dyDescent="0.2">
      <c r="A432">
        <v>348.03399999999999</v>
      </c>
      <c r="B432"/>
      <c r="C432" s="112">
        <v>242.79999999999799</v>
      </c>
      <c r="D432" s="112" t="e">
        <f>FORECAST(C432,INDEX($B$2:$B$2069,MATCH(C432,$A$2:$A$2069,1)-1):INDEX($B$2:$B$2069,MATCH(C432,$A$2:$A$2069,1)+1),INDEX($A$2:$A$2069,MATCH(C432,$A$2:$A$2069,1)-1):INDEX($A$2:$A$2069,MATCH(C432,$A$2:$A$2069,1)+1))</f>
        <v>#DIV/0!</v>
      </c>
      <c r="E432" s="113">
        <v>285.79999999999501</v>
      </c>
      <c r="F432" s="112" t="e">
        <f>FORECAST(E432,INDEX($D$2:$D$2069,MATCH(E432,$C$2:$C$2069,1)-1):INDEX($D$2:$D$2069,MATCH(E432,$C$2:$C$2069,1)+1),INDEX($C$2:$C$2069,MATCH(E432,$C$2:$C$2069,1)-1):INDEX($C$2:$C$2069,MATCH(E432,$C$2:$C$2069,1)+1))</f>
        <v>#DIV/0!</v>
      </c>
      <c r="H432" s="115"/>
      <c r="K432" s="112" t="e">
        <f t="shared" si="6"/>
        <v>#DIV/0!</v>
      </c>
    </row>
    <row r="433" spans="1:11" x14ac:dyDescent="0.2">
      <c r="A433">
        <v>348.37099999999998</v>
      </c>
      <c r="B433"/>
      <c r="C433" s="112">
        <v>242.89999999999799</v>
      </c>
      <c r="D433" s="112" t="e">
        <f>FORECAST(C433,INDEX($B$2:$B$2069,MATCH(C433,$A$2:$A$2069,1)-1):INDEX($B$2:$B$2069,MATCH(C433,$A$2:$A$2069,1)+1),INDEX($A$2:$A$2069,MATCH(C433,$A$2:$A$2069,1)-1):INDEX($A$2:$A$2069,MATCH(C433,$A$2:$A$2069,1)+1))</f>
        <v>#DIV/0!</v>
      </c>
      <c r="E433" s="113">
        <v>285.999999999995</v>
      </c>
      <c r="F433" s="112" t="e">
        <f>FORECAST(E433,INDEX($D$2:$D$2069,MATCH(E433,$C$2:$C$2069,1)-1):INDEX($D$2:$D$2069,MATCH(E433,$C$2:$C$2069,1)+1),INDEX($C$2:$C$2069,MATCH(E433,$C$2:$C$2069,1)-1):INDEX($C$2:$C$2069,MATCH(E433,$C$2:$C$2069,1)+1))</f>
        <v>#DIV/0!</v>
      </c>
      <c r="H433" s="115"/>
      <c r="K433" s="112" t="e">
        <f t="shared" si="6"/>
        <v>#DIV/0!</v>
      </c>
    </row>
    <row r="434" spans="1:11" x14ac:dyDescent="0.2">
      <c r="A434">
        <v>348.70800000000003</v>
      </c>
      <c r="B434"/>
      <c r="C434" s="112">
        <v>242.99999999999801</v>
      </c>
      <c r="D434" s="112" t="e">
        <f>FORECAST(C434,INDEX($B$2:$B$2069,MATCH(C434,$A$2:$A$2069,1)-1):INDEX($B$2:$B$2069,MATCH(C434,$A$2:$A$2069,1)+1),INDEX($A$2:$A$2069,MATCH(C434,$A$2:$A$2069,1)-1):INDEX($A$2:$A$2069,MATCH(C434,$A$2:$A$2069,1)+1))</f>
        <v>#DIV/0!</v>
      </c>
      <c r="E434" s="113">
        <v>286.19999999999499</v>
      </c>
      <c r="F434" s="112" t="e">
        <f>FORECAST(E434,INDEX($D$2:$D$2069,MATCH(E434,$C$2:$C$2069,1)-1):INDEX($D$2:$D$2069,MATCH(E434,$C$2:$C$2069,1)+1),INDEX($C$2:$C$2069,MATCH(E434,$C$2:$C$2069,1)-1):INDEX($C$2:$C$2069,MATCH(E434,$C$2:$C$2069,1)+1))</f>
        <v>#DIV/0!</v>
      </c>
      <c r="H434" s="115"/>
      <c r="K434" s="112" t="e">
        <f t="shared" si="6"/>
        <v>#DIV/0!</v>
      </c>
    </row>
    <row r="435" spans="1:11" x14ac:dyDescent="0.2">
      <c r="A435">
        <v>349.04500000000002</v>
      </c>
      <c r="B435"/>
      <c r="C435" s="112">
        <v>243.099999999998</v>
      </c>
      <c r="D435" s="112" t="e">
        <f>FORECAST(C435,INDEX($B$2:$B$2069,MATCH(C435,$A$2:$A$2069,1)-1):INDEX($B$2:$B$2069,MATCH(C435,$A$2:$A$2069,1)+1),INDEX($A$2:$A$2069,MATCH(C435,$A$2:$A$2069,1)-1):INDEX($A$2:$A$2069,MATCH(C435,$A$2:$A$2069,1)+1))</f>
        <v>#DIV/0!</v>
      </c>
      <c r="E435" s="113">
        <v>286.39999999999498</v>
      </c>
      <c r="F435" s="112" t="e">
        <f>FORECAST(E435,INDEX($D$2:$D$2069,MATCH(E435,$C$2:$C$2069,1)-1):INDEX($D$2:$D$2069,MATCH(E435,$C$2:$C$2069,1)+1),INDEX($C$2:$C$2069,MATCH(E435,$C$2:$C$2069,1)-1):INDEX($C$2:$C$2069,MATCH(E435,$C$2:$C$2069,1)+1))</f>
        <v>#DIV/0!</v>
      </c>
      <c r="H435" s="115"/>
      <c r="K435" s="112" t="e">
        <f t="shared" si="6"/>
        <v>#DIV/0!</v>
      </c>
    </row>
    <row r="436" spans="1:11" x14ac:dyDescent="0.2">
      <c r="A436">
        <v>349.38200000000001</v>
      </c>
      <c r="B436"/>
      <c r="C436" s="112">
        <v>243.199999999997</v>
      </c>
      <c r="D436" s="112" t="e">
        <f>FORECAST(C436,INDEX($B$2:$B$2069,MATCH(C436,$A$2:$A$2069,1)-1):INDEX($B$2:$B$2069,MATCH(C436,$A$2:$A$2069,1)+1),INDEX($A$2:$A$2069,MATCH(C436,$A$2:$A$2069,1)-1):INDEX($A$2:$A$2069,MATCH(C436,$A$2:$A$2069,1)+1))</f>
        <v>#DIV/0!</v>
      </c>
      <c r="E436" s="113">
        <v>286.59999999999502</v>
      </c>
      <c r="F436" s="112" t="e">
        <f>FORECAST(E436,INDEX($D$2:$D$2069,MATCH(E436,$C$2:$C$2069,1)-1):INDEX($D$2:$D$2069,MATCH(E436,$C$2:$C$2069,1)+1),INDEX($C$2:$C$2069,MATCH(E436,$C$2:$C$2069,1)-1):INDEX($C$2:$C$2069,MATCH(E436,$C$2:$C$2069,1)+1))</f>
        <v>#DIV/0!</v>
      </c>
      <c r="H436" s="115"/>
      <c r="K436" s="112" t="e">
        <f t="shared" si="6"/>
        <v>#DIV/0!</v>
      </c>
    </row>
    <row r="437" spans="1:11" x14ac:dyDescent="0.2">
      <c r="A437">
        <v>349.71899999999999</v>
      </c>
      <c r="B437"/>
      <c r="C437" s="112">
        <v>243.29999999999799</v>
      </c>
      <c r="D437" s="112" t="e">
        <f>FORECAST(C437,INDEX($B$2:$B$2069,MATCH(C437,$A$2:$A$2069,1)-1):INDEX($B$2:$B$2069,MATCH(C437,$A$2:$A$2069,1)+1),INDEX($A$2:$A$2069,MATCH(C437,$A$2:$A$2069,1)-1):INDEX($A$2:$A$2069,MATCH(C437,$A$2:$A$2069,1)+1))</f>
        <v>#DIV/0!</v>
      </c>
      <c r="E437" s="113">
        <v>286.79999999999501</v>
      </c>
      <c r="F437" s="112" t="e">
        <f>FORECAST(E437,INDEX($D$2:$D$2069,MATCH(E437,$C$2:$C$2069,1)-1):INDEX($D$2:$D$2069,MATCH(E437,$C$2:$C$2069,1)+1),INDEX($C$2:$C$2069,MATCH(E437,$C$2:$C$2069,1)-1):INDEX($C$2:$C$2069,MATCH(E437,$C$2:$C$2069,1)+1))</f>
        <v>#DIV/0!</v>
      </c>
      <c r="H437" s="115"/>
      <c r="K437" s="112" t="e">
        <f t="shared" si="6"/>
        <v>#DIV/0!</v>
      </c>
    </row>
    <row r="438" spans="1:11" x14ac:dyDescent="0.2">
      <c r="A438">
        <v>350.05599999999998</v>
      </c>
      <c r="B438"/>
      <c r="C438" s="112">
        <v>243.39999999999799</v>
      </c>
      <c r="D438" s="112" t="e">
        <f>FORECAST(C438,INDEX($B$2:$B$2069,MATCH(C438,$A$2:$A$2069,1)-1):INDEX($B$2:$B$2069,MATCH(C438,$A$2:$A$2069,1)+1),INDEX($A$2:$A$2069,MATCH(C438,$A$2:$A$2069,1)-1):INDEX($A$2:$A$2069,MATCH(C438,$A$2:$A$2069,1)+1))</f>
        <v>#DIV/0!</v>
      </c>
      <c r="E438" s="113">
        <v>286.999999999995</v>
      </c>
      <c r="F438" s="112" t="e">
        <f>FORECAST(E438,INDEX($D$2:$D$2069,MATCH(E438,$C$2:$C$2069,1)-1):INDEX($D$2:$D$2069,MATCH(E438,$C$2:$C$2069,1)+1),INDEX($C$2:$C$2069,MATCH(E438,$C$2:$C$2069,1)-1):INDEX($C$2:$C$2069,MATCH(E438,$C$2:$C$2069,1)+1))</f>
        <v>#DIV/0!</v>
      </c>
      <c r="H438" s="115"/>
      <c r="K438" s="112" t="e">
        <f t="shared" si="6"/>
        <v>#DIV/0!</v>
      </c>
    </row>
    <row r="439" spans="1:11" x14ac:dyDescent="0.2">
      <c r="A439">
        <v>350.39299999999997</v>
      </c>
      <c r="B439"/>
      <c r="C439" s="112">
        <v>243.49999999999699</v>
      </c>
      <c r="D439" s="112" t="e">
        <f>FORECAST(C439,INDEX($B$2:$B$2069,MATCH(C439,$A$2:$A$2069,1)-1):INDEX($B$2:$B$2069,MATCH(C439,$A$2:$A$2069,1)+1),INDEX($A$2:$A$2069,MATCH(C439,$A$2:$A$2069,1)-1):INDEX($A$2:$A$2069,MATCH(C439,$A$2:$A$2069,1)+1))</f>
        <v>#DIV/0!</v>
      </c>
      <c r="E439" s="113">
        <v>287.19999999999499</v>
      </c>
      <c r="F439" s="112" t="e">
        <f>FORECAST(E439,INDEX($D$2:$D$2069,MATCH(E439,$C$2:$C$2069,1)-1):INDEX($D$2:$D$2069,MATCH(E439,$C$2:$C$2069,1)+1),INDEX($C$2:$C$2069,MATCH(E439,$C$2:$C$2069,1)-1):INDEX($C$2:$C$2069,MATCH(E439,$C$2:$C$2069,1)+1))</f>
        <v>#DIV/0!</v>
      </c>
      <c r="H439" s="115"/>
      <c r="K439" s="112" t="e">
        <f t="shared" si="6"/>
        <v>#DIV/0!</v>
      </c>
    </row>
    <row r="440" spans="1:11" x14ac:dyDescent="0.2">
      <c r="A440">
        <v>350.72899999999998</v>
      </c>
      <c r="B440"/>
      <c r="C440" s="112">
        <v>243.59999999999701</v>
      </c>
      <c r="D440" s="112" t="e">
        <f>FORECAST(C440,INDEX($B$2:$B$2069,MATCH(C440,$A$2:$A$2069,1)-1):INDEX($B$2:$B$2069,MATCH(C440,$A$2:$A$2069,1)+1),INDEX($A$2:$A$2069,MATCH(C440,$A$2:$A$2069,1)-1):INDEX($A$2:$A$2069,MATCH(C440,$A$2:$A$2069,1)+1))</f>
        <v>#DIV/0!</v>
      </c>
      <c r="E440" s="113">
        <v>287.39999999999498</v>
      </c>
      <c r="F440" s="112" t="e">
        <f>FORECAST(E440,INDEX($D$2:$D$2069,MATCH(E440,$C$2:$C$2069,1)-1):INDEX($D$2:$D$2069,MATCH(E440,$C$2:$C$2069,1)+1),INDEX($C$2:$C$2069,MATCH(E440,$C$2:$C$2069,1)-1):INDEX($C$2:$C$2069,MATCH(E440,$C$2:$C$2069,1)+1))</f>
        <v>#DIV/0!</v>
      </c>
      <c r="H440" s="115"/>
      <c r="K440" s="112" t="e">
        <f t="shared" si="6"/>
        <v>#DIV/0!</v>
      </c>
    </row>
    <row r="441" spans="1:11" x14ac:dyDescent="0.2">
      <c r="A441">
        <v>351.06599999999997</v>
      </c>
      <c r="B441"/>
      <c r="C441" s="112">
        <v>243.699999999997</v>
      </c>
      <c r="D441" s="112" t="e">
        <f>FORECAST(C441,INDEX($B$2:$B$2069,MATCH(C441,$A$2:$A$2069,1)-1):INDEX($B$2:$B$2069,MATCH(C441,$A$2:$A$2069,1)+1),INDEX($A$2:$A$2069,MATCH(C441,$A$2:$A$2069,1)-1):INDEX($A$2:$A$2069,MATCH(C441,$A$2:$A$2069,1)+1))</f>
        <v>#DIV/0!</v>
      </c>
      <c r="E441" s="113">
        <v>287.59999999999502</v>
      </c>
      <c r="F441" s="112" t="e">
        <f>FORECAST(E441,INDEX($D$2:$D$2069,MATCH(E441,$C$2:$C$2069,1)-1):INDEX($D$2:$D$2069,MATCH(E441,$C$2:$C$2069,1)+1),INDEX($C$2:$C$2069,MATCH(E441,$C$2:$C$2069,1)-1):INDEX($C$2:$C$2069,MATCH(E441,$C$2:$C$2069,1)+1))</f>
        <v>#DIV/0!</v>
      </c>
      <c r="H441" s="115"/>
      <c r="K441" s="112" t="e">
        <f t="shared" si="6"/>
        <v>#DIV/0!</v>
      </c>
    </row>
    <row r="442" spans="1:11" x14ac:dyDescent="0.2">
      <c r="A442">
        <v>351.40199999999999</v>
      </c>
      <c r="B442"/>
      <c r="C442" s="112">
        <v>243.79999999999799</v>
      </c>
      <c r="D442" s="112" t="e">
        <f>FORECAST(C442,INDEX($B$2:$B$2069,MATCH(C442,$A$2:$A$2069,1)-1):INDEX($B$2:$B$2069,MATCH(C442,$A$2:$A$2069,1)+1),INDEX($A$2:$A$2069,MATCH(C442,$A$2:$A$2069,1)-1):INDEX($A$2:$A$2069,MATCH(C442,$A$2:$A$2069,1)+1))</f>
        <v>#DIV/0!</v>
      </c>
      <c r="E442" s="113">
        <v>287.79999999999501</v>
      </c>
      <c r="F442" s="112" t="e">
        <f>FORECAST(E442,INDEX($D$2:$D$2069,MATCH(E442,$C$2:$C$2069,1)-1):INDEX($D$2:$D$2069,MATCH(E442,$C$2:$C$2069,1)+1),INDEX($C$2:$C$2069,MATCH(E442,$C$2:$C$2069,1)-1):INDEX($C$2:$C$2069,MATCH(E442,$C$2:$C$2069,1)+1))</f>
        <v>#DIV/0!</v>
      </c>
      <c r="H442" s="115"/>
      <c r="K442" s="112" t="e">
        <f t="shared" si="6"/>
        <v>#DIV/0!</v>
      </c>
    </row>
    <row r="443" spans="1:11" x14ac:dyDescent="0.2">
      <c r="A443">
        <v>351.73899999999998</v>
      </c>
      <c r="B443"/>
      <c r="C443" s="112">
        <v>243.89999999999799</v>
      </c>
      <c r="D443" s="112" t="e">
        <f>FORECAST(C443,INDEX($B$2:$B$2069,MATCH(C443,$A$2:$A$2069,1)-1):INDEX($B$2:$B$2069,MATCH(C443,$A$2:$A$2069,1)+1),INDEX($A$2:$A$2069,MATCH(C443,$A$2:$A$2069,1)-1):INDEX($A$2:$A$2069,MATCH(C443,$A$2:$A$2069,1)+1))</f>
        <v>#DIV/0!</v>
      </c>
      <c r="E443" s="113">
        <v>287.999999999995</v>
      </c>
      <c r="F443" s="112" t="e">
        <f>FORECAST(E443,INDEX($D$2:$D$2069,MATCH(E443,$C$2:$C$2069,1)-1):INDEX($D$2:$D$2069,MATCH(E443,$C$2:$C$2069,1)+1),INDEX($C$2:$C$2069,MATCH(E443,$C$2:$C$2069,1)-1):INDEX($C$2:$C$2069,MATCH(E443,$C$2:$C$2069,1)+1))</f>
        <v>#DIV/0!</v>
      </c>
      <c r="H443" s="115"/>
      <c r="K443" s="112" t="e">
        <f t="shared" si="6"/>
        <v>#DIV/0!</v>
      </c>
    </row>
    <row r="444" spans="1:11" x14ac:dyDescent="0.2">
      <c r="A444">
        <v>352.07499999999999</v>
      </c>
      <c r="B444"/>
      <c r="C444" s="112">
        <v>243.99999999999699</v>
      </c>
      <c r="D444" s="112" t="e">
        <f>FORECAST(C444,INDEX($B$2:$B$2069,MATCH(C444,$A$2:$A$2069,1)-1):INDEX($B$2:$B$2069,MATCH(C444,$A$2:$A$2069,1)+1),INDEX($A$2:$A$2069,MATCH(C444,$A$2:$A$2069,1)-1):INDEX($A$2:$A$2069,MATCH(C444,$A$2:$A$2069,1)+1))</f>
        <v>#DIV/0!</v>
      </c>
      <c r="E444" s="113">
        <v>288.19999999999499</v>
      </c>
      <c r="F444" s="112" t="e">
        <f>FORECAST(E444,INDEX($D$2:$D$2069,MATCH(E444,$C$2:$C$2069,1)-1):INDEX($D$2:$D$2069,MATCH(E444,$C$2:$C$2069,1)+1),INDEX($C$2:$C$2069,MATCH(E444,$C$2:$C$2069,1)-1):INDEX($C$2:$C$2069,MATCH(E444,$C$2:$C$2069,1)+1))</f>
        <v>#DIV/0!</v>
      </c>
      <c r="H444" s="115"/>
      <c r="K444" s="112" t="e">
        <f t="shared" si="6"/>
        <v>#DIV/0!</v>
      </c>
    </row>
    <row r="445" spans="1:11" x14ac:dyDescent="0.2">
      <c r="A445">
        <v>352.411</v>
      </c>
      <c r="B445"/>
      <c r="C445" s="112">
        <v>244.09999999999701</v>
      </c>
      <c r="D445" s="112" t="e">
        <f>FORECAST(C445,INDEX($B$2:$B$2069,MATCH(C445,$A$2:$A$2069,1)-1):INDEX($B$2:$B$2069,MATCH(C445,$A$2:$A$2069,1)+1),INDEX($A$2:$A$2069,MATCH(C445,$A$2:$A$2069,1)-1):INDEX($A$2:$A$2069,MATCH(C445,$A$2:$A$2069,1)+1))</f>
        <v>#DIV/0!</v>
      </c>
      <c r="E445" s="113">
        <v>288.39999999999498</v>
      </c>
      <c r="F445" s="112" t="e">
        <f>FORECAST(E445,INDEX($D$2:$D$2069,MATCH(E445,$C$2:$C$2069,1)-1):INDEX($D$2:$D$2069,MATCH(E445,$C$2:$C$2069,1)+1),INDEX($C$2:$C$2069,MATCH(E445,$C$2:$C$2069,1)-1):INDEX($C$2:$C$2069,MATCH(E445,$C$2:$C$2069,1)+1))</f>
        <v>#DIV/0!</v>
      </c>
      <c r="H445" s="115"/>
      <c r="K445" s="112" t="e">
        <f t="shared" si="6"/>
        <v>#DIV/0!</v>
      </c>
    </row>
    <row r="446" spans="1:11" x14ac:dyDescent="0.2">
      <c r="A446">
        <v>352.74700000000001</v>
      </c>
      <c r="B446"/>
      <c r="C446" s="112">
        <v>244.199999999997</v>
      </c>
      <c r="D446" s="112" t="e">
        <f>FORECAST(C446,INDEX($B$2:$B$2069,MATCH(C446,$A$2:$A$2069,1)-1):INDEX($B$2:$B$2069,MATCH(C446,$A$2:$A$2069,1)+1),INDEX($A$2:$A$2069,MATCH(C446,$A$2:$A$2069,1)-1):INDEX($A$2:$A$2069,MATCH(C446,$A$2:$A$2069,1)+1))</f>
        <v>#DIV/0!</v>
      </c>
      <c r="E446" s="113">
        <v>288.59999999999502</v>
      </c>
      <c r="F446" s="112" t="e">
        <f>FORECAST(E446,INDEX($D$2:$D$2069,MATCH(E446,$C$2:$C$2069,1)-1):INDEX($D$2:$D$2069,MATCH(E446,$C$2:$C$2069,1)+1),INDEX($C$2:$C$2069,MATCH(E446,$C$2:$C$2069,1)-1):INDEX($C$2:$C$2069,MATCH(E446,$C$2:$C$2069,1)+1))</f>
        <v>#DIV/0!</v>
      </c>
      <c r="H446" s="115"/>
      <c r="K446" s="112" t="e">
        <f t="shared" si="6"/>
        <v>#DIV/0!</v>
      </c>
    </row>
    <row r="447" spans="1:11" x14ac:dyDescent="0.2">
      <c r="A447">
        <v>353.08300000000003</v>
      </c>
      <c r="B447"/>
      <c r="C447" s="112">
        <v>244.29999999999799</v>
      </c>
      <c r="D447" s="112" t="e">
        <f>FORECAST(C447,INDEX($B$2:$B$2069,MATCH(C447,$A$2:$A$2069,1)-1):INDEX($B$2:$B$2069,MATCH(C447,$A$2:$A$2069,1)+1),INDEX($A$2:$A$2069,MATCH(C447,$A$2:$A$2069,1)-1):INDEX($A$2:$A$2069,MATCH(C447,$A$2:$A$2069,1)+1))</f>
        <v>#DIV/0!</v>
      </c>
      <c r="E447" s="113">
        <v>288.79999999999501</v>
      </c>
      <c r="F447" s="112" t="e">
        <f>FORECAST(E447,INDEX($D$2:$D$2069,MATCH(E447,$C$2:$C$2069,1)-1):INDEX($D$2:$D$2069,MATCH(E447,$C$2:$C$2069,1)+1),INDEX($C$2:$C$2069,MATCH(E447,$C$2:$C$2069,1)-1):INDEX($C$2:$C$2069,MATCH(E447,$C$2:$C$2069,1)+1))</f>
        <v>#DIV/0!</v>
      </c>
      <c r="H447" s="115"/>
      <c r="K447" s="112" t="e">
        <f t="shared" si="6"/>
        <v>#DIV/0!</v>
      </c>
    </row>
    <row r="448" spans="1:11" x14ac:dyDescent="0.2">
      <c r="A448">
        <v>353.41899999999998</v>
      </c>
      <c r="B448"/>
      <c r="C448" s="112">
        <v>244.39999999999799</v>
      </c>
      <c r="D448" s="112" t="e">
        <f>FORECAST(C448,INDEX($B$2:$B$2069,MATCH(C448,$A$2:$A$2069,1)-1):INDEX($B$2:$B$2069,MATCH(C448,$A$2:$A$2069,1)+1),INDEX($A$2:$A$2069,MATCH(C448,$A$2:$A$2069,1)-1):INDEX($A$2:$A$2069,MATCH(C448,$A$2:$A$2069,1)+1))</f>
        <v>#DIV/0!</v>
      </c>
      <c r="E448" s="113">
        <v>288.999999999995</v>
      </c>
      <c r="F448" s="112" t="e">
        <f>FORECAST(E448,INDEX($D$2:$D$2069,MATCH(E448,$C$2:$C$2069,1)-1):INDEX($D$2:$D$2069,MATCH(E448,$C$2:$C$2069,1)+1),INDEX($C$2:$C$2069,MATCH(E448,$C$2:$C$2069,1)-1):INDEX($C$2:$C$2069,MATCH(E448,$C$2:$C$2069,1)+1))</f>
        <v>#DIV/0!</v>
      </c>
      <c r="H448" s="115"/>
      <c r="K448" s="112" t="e">
        <f t="shared" si="6"/>
        <v>#DIV/0!</v>
      </c>
    </row>
    <row r="449" spans="1:11" x14ac:dyDescent="0.2">
      <c r="A449">
        <v>353.755</v>
      </c>
      <c r="B449"/>
      <c r="C449" s="112">
        <v>244.49999999999699</v>
      </c>
      <c r="D449" s="112" t="e">
        <f>FORECAST(C449,INDEX($B$2:$B$2069,MATCH(C449,$A$2:$A$2069,1)-1):INDEX($B$2:$B$2069,MATCH(C449,$A$2:$A$2069,1)+1),INDEX($A$2:$A$2069,MATCH(C449,$A$2:$A$2069,1)-1):INDEX($A$2:$A$2069,MATCH(C449,$A$2:$A$2069,1)+1))</f>
        <v>#DIV/0!</v>
      </c>
      <c r="E449" s="113">
        <v>289.19999999999499</v>
      </c>
      <c r="F449" s="112" t="e">
        <f>FORECAST(E449,INDEX($D$2:$D$2069,MATCH(E449,$C$2:$C$2069,1)-1):INDEX($D$2:$D$2069,MATCH(E449,$C$2:$C$2069,1)+1),INDEX($C$2:$C$2069,MATCH(E449,$C$2:$C$2069,1)-1):INDEX($C$2:$C$2069,MATCH(E449,$C$2:$C$2069,1)+1))</f>
        <v>#DIV/0!</v>
      </c>
      <c r="H449" s="115"/>
      <c r="K449" s="112" t="e">
        <f t="shared" si="6"/>
        <v>#DIV/0!</v>
      </c>
    </row>
    <row r="450" spans="1:11" x14ac:dyDescent="0.2">
      <c r="A450">
        <v>354.09100000000001</v>
      </c>
      <c r="B450"/>
      <c r="C450" s="112">
        <v>244.59999999999701</v>
      </c>
      <c r="D450" s="112" t="e">
        <f>FORECAST(C450,INDEX($B$2:$B$2069,MATCH(C450,$A$2:$A$2069,1)-1):INDEX($B$2:$B$2069,MATCH(C450,$A$2:$A$2069,1)+1),INDEX($A$2:$A$2069,MATCH(C450,$A$2:$A$2069,1)-1):INDEX($A$2:$A$2069,MATCH(C450,$A$2:$A$2069,1)+1))</f>
        <v>#DIV/0!</v>
      </c>
      <c r="E450" s="113">
        <v>289.39999999999498</v>
      </c>
      <c r="F450" s="112" t="e">
        <f>FORECAST(E450,INDEX($D$2:$D$2069,MATCH(E450,$C$2:$C$2069,1)-1):INDEX($D$2:$D$2069,MATCH(E450,$C$2:$C$2069,1)+1),INDEX($C$2:$C$2069,MATCH(E450,$C$2:$C$2069,1)-1):INDEX($C$2:$C$2069,MATCH(E450,$C$2:$C$2069,1)+1))</f>
        <v>#DIV/0!</v>
      </c>
      <c r="H450" s="115"/>
      <c r="K450" s="112" t="e">
        <f t="shared" ref="K450:K513" si="7">J450/$K$1</f>
        <v>#DIV/0!</v>
      </c>
    </row>
    <row r="451" spans="1:11" x14ac:dyDescent="0.2">
      <c r="A451">
        <v>354.42700000000002</v>
      </c>
      <c r="B451"/>
      <c r="C451" s="112">
        <v>244.699999999997</v>
      </c>
      <c r="D451" s="112" t="e">
        <f>FORECAST(C451,INDEX($B$2:$B$2069,MATCH(C451,$A$2:$A$2069,1)-1):INDEX($B$2:$B$2069,MATCH(C451,$A$2:$A$2069,1)+1),INDEX($A$2:$A$2069,MATCH(C451,$A$2:$A$2069,1)-1):INDEX($A$2:$A$2069,MATCH(C451,$A$2:$A$2069,1)+1))</f>
        <v>#DIV/0!</v>
      </c>
      <c r="E451" s="113">
        <v>289.59999999999502</v>
      </c>
      <c r="F451" s="112" t="e">
        <f>FORECAST(E451,INDEX($D$2:$D$2069,MATCH(E451,$C$2:$C$2069,1)-1):INDEX($D$2:$D$2069,MATCH(E451,$C$2:$C$2069,1)+1),INDEX($C$2:$C$2069,MATCH(E451,$C$2:$C$2069,1)-1):INDEX($C$2:$C$2069,MATCH(E451,$C$2:$C$2069,1)+1))</f>
        <v>#DIV/0!</v>
      </c>
      <c r="H451" s="115"/>
      <c r="K451" s="112" t="e">
        <f t="shared" si="7"/>
        <v>#DIV/0!</v>
      </c>
    </row>
    <row r="452" spans="1:11" x14ac:dyDescent="0.2">
      <c r="A452">
        <v>354.76299999999998</v>
      </c>
      <c r="B452"/>
      <c r="C452" s="112">
        <v>244.79999999999799</v>
      </c>
      <c r="D452" s="112" t="e">
        <f>FORECAST(C452,INDEX($B$2:$B$2069,MATCH(C452,$A$2:$A$2069,1)-1):INDEX($B$2:$B$2069,MATCH(C452,$A$2:$A$2069,1)+1),INDEX($A$2:$A$2069,MATCH(C452,$A$2:$A$2069,1)-1):INDEX($A$2:$A$2069,MATCH(C452,$A$2:$A$2069,1)+1))</f>
        <v>#DIV/0!</v>
      </c>
      <c r="E452" s="113">
        <v>289.79999999999501</v>
      </c>
      <c r="F452" s="112" t="e">
        <f>FORECAST(E452,INDEX($D$2:$D$2069,MATCH(E452,$C$2:$C$2069,1)-1):INDEX($D$2:$D$2069,MATCH(E452,$C$2:$C$2069,1)+1),INDEX($C$2:$C$2069,MATCH(E452,$C$2:$C$2069,1)-1):INDEX($C$2:$C$2069,MATCH(E452,$C$2:$C$2069,1)+1))</f>
        <v>#DIV/0!</v>
      </c>
      <c r="H452" s="115"/>
      <c r="K452" s="112" t="e">
        <f t="shared" si="7"/>
        <v>#DIV/0!</v>
      </c>
    </row>
    <row r="453" spans="1:11" x14ac:dyDescent="0.2">
      <c r="A453">
        <v>355.09800000000001</v>
      </c>
      <c r="B453"/>
      <c r="C453" s="112">
        <v>244.89999999999699</v>
      </c>
      <c r="D453" s="112" t="e">
        <f>FORECAST(C453,INDEX($B$2:$B$2069,MATCH(C453,$A$2:$A$2069,1)-1):INDEX($B$2:$B$2069,MATCH(C453,$A$2:$A$2069,1)+1),INDEX($A$2:$A$2069,MATCH(C453,$A$2:$A$2069,1)-1):INDEX($A$2:$A$2069,MATCH(C453,$A$2:$A$2069,1)+1))</f>
        <v>#DIV/0!</v>
      </c>
      <c r="E453" s="113">
        <v>289.999999999995</v>
      </c>
      <c r="F453" s="112" t="e">
        <f>FORECAST(E453,INDEX($D$2:$D$2069,MATCH(E453,$C$2:$C$2069,1)-1):INDEX($D$2:$D$2069,MATCH(E453,$C$2:$C$2069,1)+1),INDEX($C$2:$C$2069,MATCH(E453,$C$2:$C$2069,1)-1):INDEX($C$2:$C$2069,MATCH(E453,$C$2:$C$2069,1)+1))</f>
        <v>#DIV/0!</v>
      </c>
      <c r="H453" s="115"/>
      <c r="K453" s="112" t="e">
        <f t="shared" si="7"/>
        <v>#DIV/0!</v>
      </c>
    </row>
    <row r="454" spans="1:11" x14ac:dyDescent="0.2">
      <c r="A454">
        <v>355.43400000000003</v>
      </c>
      <c r="B454"/>
      <c r="C454" s="112">
        <v>244.99999999999699</v>
      </c>
      <c r="D454" s="112" t="e">
        <f>FORECAST(C454,INDEX($B$2:$B$2069,MATCH(C454,$A$2:$A$2069,1)-1):INDEX($B$2:$B$2069,MATCH(C454,$A$2:$A$2069,1)+1),INDEX($A$2:$A$2069,MATCH(C454,$A$2:$A$2069,1)-1):INDEX($A$2:$A$2069,MATCH(C454,$A$2:$A$2069,1)+1))</f>
        <v>#DIV/0!</v>
      </c>
      <c r="E454" s="113">
        <v>290.19999999999499</v>
      </c>
      <c r="F454" s="112" t="e">
        <f>FORECAST(E454,INDEX($D$2:$D$2069,MATCH(E454,$C$2:$C$2069,1)-1):INDEX($D$2:$D$2069,MATCH(E454,$C$2:$C$2069,1)+1),INDEX($C$2:$C$2069,MATCH(E454,$C$2:$C$2069,1)-1):INDEX($C$2:$C$2069,MATCH(E454,$C$2:$C$2069,1)+1))</f>
        <v>#DIV/0!</v>
      </c>
      <c r="H454" s="115"/>
      <c r="K454" s="112" t="e">
        <f t="shared" si="7"/>
        <v>#DIV/0!</v>
      </c>
    </row>
    <row r="455" spans="1:11" x14ac:dyDescent="0.2">
      <c r="A455">
        <v>355.76900000000001</v>
      </c>
      <c r="B455"/>
      <c r="C455" s="112">
        <v>245.09999999999701</v>
      </c>
      <c r="D455" s="112" t="e">
        <f>FORECAST(C455,INDEX($B$2:$B$2069,MATCH(C455,$A$2:$A$2069,1)-1):INDEX($B$2:$B$2069,MATCH(C455,$A$2:$A$2069,1)+1),INDEX($A$2:$A$2069,MATCH(C455,$A$2:$A$2069,1)-1):INDEX($A$2:$A$2069,MATCH(C455,$A$2:$A$2069,1)+1))</f>
        <v>#DIV/0!</v>
      </c>
      <c r="E455" s="113">
        <v>290.39999999999498</v>
      </c>
      <c r="F455" s="112" t="e">
        <f>FORECAST(E455,INDEX($D$2:$D$2069,MATCH(E455,$C$2:$C$2069,1)-1):INDEX($D$2:$D$2069,MATCH(E455,$C$2:$C$2069,1)+1),INDEX($C$2:$C$2069,MATCH(E455,$C$2:$C$2069,1)-1):INDEX($C$2:$C$2069,MATCH(E455,$C$2:$C$2069,1)+1))</f>
        <v>#DIV/0!</v>
      </c>
      <c r="H455" s="115"/>
      <c r="K455" s="112" t="e">
        <f t="shared" si="7"/>
        <v>#DIV/0!</v>
      </c>
    </row>
    <row r="456" spans="1:11" x14ac:dyDescent="0.2">
      <c r="A456">
        <v>356.10399999999998</v>
      </c>
      <c r="B456"/>
      <c r="C456" s="112">
        <v>245.199999999997</v>
      </c>
      <c r="D456" s="112" t="e">
        <f>FORECAST(C456,INDEX($B$2:$B$2069,MATCH(C456,$A$2:$A$2069,1)-1):INDEX($B$2:$B$2069,MATCH(C456,$A$2:$A$2069,1)+1),INDEX($A$2:$A$2069,MATCH(C456,$A$2:$A$2069,1)-1):INDEX($A$2:$A$2069,MATCH(C456,$A$2:$A$2069,1)+1))</f>
        <v>#DIV/0!</v>
      </c>
      <c r="E456" s="113">
        <v>290.59999999999502</v>
      </c>
      <c r="F456" s="112" t="e">
        <f>FORECAST(E456,INDEX($D$2:$D$2069,MATCH(E456,$C$2:$C$2069,1)-1):INDEX($D$2:$D$2069,MATCH(E456,$C$2:$C$2069,1)+1),INDEX($C$2:$C$2069,MATCH(E456,$C$2:$C$2069,1)-1):INDEX($C$2:$C$2069,MATCH(E456,$C$2:$C$2069,1)+1))</f>
        <v>#DIV/0!</v>
      </c>
      <c r="H456" s="115"/>
      <c r="K456" s="112" t="e">
        <f t="shared" si="7"/>
        <v>#DIV/0!</v>
      </c>
    </row>
    <row r="457" spans="1:11" x14ac:dyDescent="0.2">
      <c r="A457">
        <v>356.44</v>
      </c>
      <c r="B457"/>
      <c r="C457" s="112">
        <v>245.299999999997</v>
      </c>
      <c r="D457" s="112" t="e">
        <f>FORECAST(C457,INDEX($B$2:$B$2069,MATCH(C457,$A$2:$A$2069,1)-1):INDEX($B$2:$B$2069,MATCH(C457,$A$2:$A$2069,1)+1),INDEX($A$2:$A$2069,MATCH(C457,$A$2:$A$2069,1)-1):INDEX($A$2:$A$2069,MATCH(C457,$A$2:$A$2069,1)+1))</f>
        <v>#DIV/0!</v>
      </c>
      <c r="E457" s="113">
        <v>290.79999999999501</v>
      </c>
      <c r="F457" s="112" t="e">
        <f>FORECAST(E457,INDEX($D$2:$D$2069,MATCH(E457,$C$2:$C$2069,1)-1):INDEX($D$2:$D$2069,MATCH(E457,$C$2:$C$2069,1)+1),INDEX($C$2:$C$2069,MATCH(E457,$C$2:$C$2069,1)-1):INDEX($C$2:$C$2069,MATCH(E457,$C$2:$C$2069,1)+1))</f>
        <v>#DIV/0!</v>
      </c>
      <c r="H457" s="115"/>
      <c r="K457" s="112" t="e">
        <f t="shared" si="7"/>
        <v>#DIV/0!</v>
      </c>
    </row>
    <row r="458" spans="1:11" x14ac:dyDescent="0.2">
      <c r="A458">
        <v>356.77499999999998</v>
      </c>
      <c r="B458"/>
      <c r="C458" s="112">
        <v>245.39999999999699</v>
      </c>
      <c r="D458" s="112" t="e">
        <f>FORECAST(C458,INDEX($B$2:$B$2069,MATCH(C458,$A$2:$A$2069,1)-1):INDEX($B$2:$B$2069,MATCH(C458,$A$2:$A$2069,1)+1),INDEX($A$2:$A$2069,MATCH(C458,$A$2:$A$2069,1)-1):INDEX($A$2:$A$2069,MATCH(C458,$A$2:$A$2069,1)+1))</f>
        <v>#DIV/0!</v>
      </c>
      <c r="E458" s="113">
        <v>290.999999999995</v>
      </c>
      <c r="F458" s="112" t="e">
        <f>FORECAST(E458,INDEX($D$2:$D$2069,MATCH(E458,$C$2:$C$2069,1)-1):INDEX($D$2:$D$2069,MATCH(E458,$C$2:$C$2069,1)+1),INDEX($C$2:$C$2069,MATCH(E458,$C$2:$C$2069,1)-1):INDEX($C$2:$C$2069,MATCH(E458,$C$2:$C$2069,1)+1))</f>
        <v>#DIV/0!</v>
      </c>
      <c r="H458" s="115"/>
      <c r="K458" s="112" t="e">
        <f t="shared" si="7"/>
        <v>#DIV/0!</v>
      </c>
    </row>
    <row r="459" spans="1:11" x14ac:dyDescent="0.2">
      <c r="A459">
        <v>357.11</v>
      </c>
      <c r="B459"/>
      <c r="C459" s="112">
        <v>245.49999999999699</v>
      </c>
      <c r="D459" s="112" t="e">
        <f>FORECAST(C459,INDEX($B$2:$B$2069,MATCH(C459,$A$2:$A$2069,1)-1):INDEX($B$2:$B$2069,MATCH(C459,$A$2:$A$2069,1)+1),INDEX($A$2:$A$2069,MATCH(C459,$A$2:$A$2069,1)-1):INDEX($A$2:$A$2069,MATCH(C459,$A$2:$A$2069,1)+1))</f>
        <v>#DIV/0!</v>
      </c>
      <c r="E459" s="113">
        <v>291.19999999999499</v>
      </c>
      <c r="F459" s="112" t="e">
        <f>FORECAST(E459,INDEX($D$2:$D$2069,MATCH(E459,$C$2:$C$2069,1)-1):INDEX($D$2:$D$2069,MATCH(E459,$C$2:$C$2069,1)+1),INDEX($C$2:$C$2069,MATCH(E459,$C$2:$C$2069,1)-1):INDEX($C$2:$C$2069,MATCH(E459,$C$2:$C$2069,1)+1))</f>
        <v>#DIV/0!</v>
      </c>
      <c r="H459" s="115"/>
      <c r="K459" s="112" t="e">
        <f t="shared" si="7"/>
        <v>#DIV/0!</v>
      </c>
    </row>
    <row r="460" spans="1:11" x14ac:dyDescent="0.2">
      <c r="A460">
        <v>357.44499999999999</v>
      </c>
      <c r="B460"/>
      <c r="C460" s="112">
        <v>245.59999999999701</v>
      </c>
      <c r="D460" s="112" t="e">
        <f>FORECAST(C460,INDEX($B$2:$B$2069,MATCH(C460,$A$2:$A$2069,1)-1):INDEX($B$2:$B$2069,MATCH(C460,$A$2:$A$2069,1)+1),INDEX($A$2:$A$2069,MATCH(C460,$A$2:$A$2069,1)-1):INDEX($A$2:$A$2069,MATCH(C460,$A$2:$A$2069,1)+1))</f>
        <v>#DIV/0!</v>
      </c>
      <c r="E460" s="113">
        <v>291.39999999999498</v>
      </c>
      <c r="F460" s="112" t="e">
        <f>FORECAST(E460,INDEX($D$2:$D$2069,MATCH(E460,$C$2:$C$2069,1)-1):INDEX($D$2:$D$2069,MATCH(E460,$C$2:$C$2069,1)+1),INDEX($C$2:$C$2069,MATCH(E460,$C$2:$C$2069,1)-1):INDEX($C$2:$C$2069,MATCH(E460,$C$2:$C$2069,1)+1))</f>
        <v>#DIV/0!</v>
      </c>
      <c r="H460" s="115"/>
      <c r="K460" s="112" t="e">
        <f t="shared" si="7"/>
        <v>#DIV/0!</v>
      </c>
    </row>
    <row r="461" spans="1:11" x14ac:dyDescent="0.2">
      <c r="A461">
        <v>357.78</v>
      </c>
      <c r="B461"/>
      <c r="C461" s="112">
        <v>245.699999999997</v>
      </c>
      <c r="D461" s="112" t="e">
        <f>FORECAST(C461,INDEX($B$2:$B$2069,MATCH(C461,$A$2:$A$2069,1)-1):INDEX($B$2:$B$2069,MATCH(C461,$A$2:$A$2069,1)+1),INDEX($A$2:$A$2069,MATCH(C461,$A$2:$A$2069,1)-1):INDEX($A$2:$A$2069,MATCH(C461,$A$2:$A$2069,1)+1))</f>
        <v>#DIV/0!</v>
      </c>
      <c r="E461" s="113">
        <v>291.59999999999502</v>
      </c>
      <c r="F461" s="112" t="e">
        <f>FORECAST(E461,INDEX($D$2:$D$2069,MATCH(E461,$C$2:$C$2069,1)-1):INDEX($D$2:$D$2069,MATCH(E461,$C$2:$C$2069,1)+1),INDEX($C$2:$C$2069,MATCH(E461,$C$2:$C$2069,1)-1):INDEX($C$2:$C$2069,MATCH(E461,$C$2:$C$2069,1)+1))</f>
        <v>#DIV/0!</v>
      </c>
      <c r="H461" s="115"/>
      <c r="K461" s="112" t="e">
        <f t="shared" si="7"/>
        <v>#DIV/0!</v>
      </c>
    </row>
    <row r="462" spans="1:11" x14ac:dyDescent="0.2">
      <c r="A462">
        <v>358.11500000000001</v>
      </c>
      <c r="B462"/>
      <c r="C462" s="112">
        <v>245.799999999997</v>
      </c>
      <c r="D462" s="112" t="e">
        <f>FORECAST(C462,INDEX($B$2:$B$2069,MATCH(C462,$A$2:$A$2069,1)-1):INDEX($B$2:$B$2069,MATCH(C462,$A$2:$A$2069,1)+1),INDEX($A$2:$A$2069,MATCH(C462,$A$2:$A$2069,1)-1):INDEX($A$2:$A$2069,MATCH(C462,$A$2:$A$2069,1)+1))</f>
        <v>#DIV/0!</v>
      </c>
      <c r="E462" s="113">
        <v>291.79999999999501</v>
      </c>
      <c r="F462" s="112" t="e">
        <f>FORECAST(E462,INDEX($D$2:$D$2069,MATCH(E462,$C$2:$C$2069,1)-1):INDEX($D$2:$D$2069,MATCH(E462,$C$2:$C$2069,1)+1),INDEX($C$2:$C$2069,MATCH(E462,$C$2:$C$2069,1)-1):INDEX($C$2:$C$2069,MATCH(E462,$C$2:$C$2069,1)+1))</f>
        <v>#DIV/0!</v>
      </c>
      <c r="H462" s="115"/>
      <c r="K462" s="112" t="e">
        <f t="shared" si="7"/>
        <v>#DIV/0!</v>
      </c>
    </row>
    <row r="463" spans="1:11" x14ac:dyDescent="0.2">
      <c r="A463">
        <v>358.45</v>
      </c>
      <c r="B463"/>
      <c r="C463" s="112">
        <v>245.89999999999699</v>
      </c>
      <c r="D463" s="112" t="e">
        <f>FORECAST(C463,INDEX($B$2:$B$2069,MATCH(C463,$A$2:$A$2069,1)-1):INDEX($B$2:$B$2069,MATCH(C463,$A$2:$A$2069,1)+1),INDEX($A$2:$A$2069,MATCH(C463,$A$2:$A$2069,1)-1):INDEX($A$2:$A$2069,MATCH(C463,$A$2:$A$2069,1)+1))</f>
        <v>#DIV/0!</v>
      </c>
      <c r="E463" s="113">
        <v>291.999999999995</v>
      </c>
      <c r="F463" s="112" t="e">
        <f>FORECAST(E463,INDEX($D$2:$D$2069,MATCH(E463,$C$2:$C$2069,1)-1):INDEX($D$2:$D$2069,MATCH(E463,$C$2:$C$2069,1)+1),INDEX($C$2:$C$2069,MATCH(E463,$C$2:$C$2069,1)-1):INDEX($C$2:$C$2069,MATCH(E463,$C$2:$C$2069,1)+1))</f>
        <v>#DIV/0!</v>
      </c>
      <c r="H463" s="115"/>
      <c r="K463" s="112" t="e">
        <f t="shared" si="7"/>
        <v>#DIV/0!</v>
      </c>
    </row>
    <row r="464" spans="1:11" x14ac:dyDescent="0.2">
      <c r="A464">
        <v>358.78500000000003</v>
      </c>
      <c r="B464"/>
      <c r="C464" s="112">
        <v>245.99999999999699</v>
      </c>
      <c r="D464" s="112" t="e">
        <f>FORECAST(C464,INDEX($B$2:$B$2069,MATCH(C464,$A$2:$A$2069,1)-1):INDEX($B$2:$B$2069,MATCH(C464,$A$2:$A$2069,1)+1),INDEX($A$2:$A$2069,MATCH(C464,$A$2:$A$2069,1)-1):INDEX($A$2:$A$2069,MATCH(C464,$A$2:$A$2069,1)+1))</f>
        <v>#DIV/0!</v>
      </c>
      <c r="E464" s="113">
        <v>292.19999999999499</v>
      </c>
      <c r="F464" s="112" t="e">
        <f>FORECAST(E464,INDEX($D$2:$D$2069,MATCH(E464,$C$2:$C$2069,1)-1):INDEX($D$2:$D$2069,MATCH(E464,$C$2:$C$2069,1)+1),INDEX($C$2:$C$2069,MATCH(E464,$C$2:$C$2069,1)-1):INDEX($C$2:$C$2069,MATCH(E464,$C$2:$C$2069,1)+1))</f>
        <v>#DIV/0!</v>
      </c>
      <c r="H464" s="115"/>
      <c r="K464" s="112" t="e">
        <f t="shared" si="7"/>
        <v>#DIV/0!</v>
      </c>
    </row>
    <row r="465" spans="1:11" x14ac:dyDescent="0.2">
      <c r="A465">
        <v>359.11900000000003</v>
      </c>
      <c r="B465"/>
      <c r="C465" s="112">
        <v>246.09999999999701</v>
      </c>
      <c r="D465" s="112" t="e">
        <f>FORECAST(C465,INDEX($B$2:$B$2069,MATCH(C465,$A$2:$A$2069,1)-1):INDEX($B$2:$B$2069,MATCH(C465,$A$2:$A$2069,1)+1),INDEX($A$2:$A$2069,MATCH(C465,$A$2:$A$2069,1)-1):INDEX($A$2:$A$2069,MATCH(C465,$A$2:$A$2069,1)+1))</f>
        <v>#DIV/0!</v>
      </c>
      <c r="E465" s="113">
        <v>292.39999999999498</v>
      </c>
      <c r="F465" s="112" t="e">
        <f>FORECAST(E465,INDEX($D$2:$D$2069,MATCH(E465,$C$2:$C$2069,1)-1):INDEX($D$2:$D$2069,MATCH(E465,$C$2:$C$2069,1)+1),INDEX($C$2:$C$2069,MATCH(E465,$C$2:$C$2069,1)-1):INDEX($C$2:$C$2069,MATCH(E465,$C$2:$C$2069,1)+1))</f>
        <v>#DIV/0!</v>
      </c>
      <c r="H465" s="115"/>
      <c r="K465" s="112" t="e">
        <f t="shared" si="7"/>
        <v>#DIV/0!</v>
      </c>
    </row>
    <row r="466" spans="1:11" x14ac:dyDescent="0.2">
      <c r="A466">
        <v>359.45400000000001</v>
      </c>
      <c r="B466"/>
      <c r="C466" s="112">
        <v>246.199999999997</v>
      </c>
      <c r="D466" s="112" t="e">
        <f>FORECAST(C466,INDEX($B$2:$B$2069,MATCH(C466,$A$2:$A$2069,1)-1):INDEX($B$2:$B$2069,MATCH(C466,$A$2:$A$2069,1)+1),INDEX($A$2:$A$2069,MATCH(C466,$A$2:$A$2069,1)-1):INDEX($A$2:$A$2069,MATCH(C466,$A$2:$A$2069,1)+1))</f>
        <v>#DIV/0!</v>
      </c>
      <c r="E466" s="113">
        <v>292.59999999999502</v>
      </c>
      <c r="F466" s="112" t="e">
        <f>FORECAST(E466,INDEX($D$2:$D$2069,MATCH(E466,$C$2:$C$2069,1)-1):INDEX($D$2:$D$2069,MATCH(E466,$C$2:$C$2069,1)+1),INDEX($C$2:$C$2069,MATCH(E466,$C$2:$C$2069,1)-1):INDEX($C$2:$C$2069,MATCH(E466,$C$2:$C$2069,1)+1))</f>
        <v>#DIV/0!</v>
      </c>
      <c r="H466" s="115"/>
      <c r="K466" s="112" t="e">
        <f t="shared" si="7"/>
        <v>#DIV/0!</v>
      </c>
    </row>
    <row r="467" spans="1:11" x14ac:dyDescent="0.2">
      <c r="A467">
        <v>359.78800000000001</v>
      </c>
      <c r="B467"/>
      <c r="C467" s="112">
        <v>246.299999999997</v>
      </c>
      <c r="D467" s="112" t="e">
        <f>FORECAST(C467,INDEX($B$2:$B$2069,MATCH(C467,$A$2:$A$2069,1)-1):INDEX($B$2:$B$2069,MATCH(C467,$A$2:$A$2069,1)+1),INDEX($A$2:$A$2069,MATCH(C467,$A$2:$A$2069,1)-1):INDEX($A$2:$A$2069,MATCH(C467,$A$2:$A$2069,1)+1))</f>
        <v>#DIV/0!</v>
      </c>
      <c r="E467" s="113">
        <v>292.79999999999501</v>
      </c>
      <c r="F467" s="112" t="e">
        <f>FORECAST(E467,INDEX($D$2:$D$2069,MATCH(E467,$C$2:$C$2069,1)-1):INDEX($D$2:$D$2069,MATCH(E467,$C$2:$C$2069,1)+1),INDEX($C$2:$C$2069,MATCH(E467,$C$2:$C$2069,1)-1):INDEX($C$2:$C$2069,MATCH(E467,$C$2:$C$2069,1)+1))</f>
        <v>#DIV/0!</v>
      </c>
      <c r="H467" s="115"/>
      <c r="K467" s="112" t="e">
        <f t="shared" si="7"/>
        <v>#DIV/0!</v>
      </c>
    </row>
    <row r="468" spans="1:11" x14ac:dyDescent="0.2">
      <c r="A468">
        <v>360.12299999999999</v>
      </c>
      <c r="B468"/>
      <c r="C468" s="112">
        <v>246.39999999999699</v>
      </c>
      <c r="D468" s="112" t="e">
        <f>FORECAST(C468,INDEX($B$2:$B$2069,MATCH(C468,$A$2:$A$2069,1)-1):INDEX($B$2:$B$2069,MATCH(C468,$A$2:$A$2069,1)+1),INDEX($A$2:$A$2069,MATCH(C468,$A$2:$A$2069,1)-1):INDEX($A$2:$A$2069,MATCH(C468,$A$2:$A$2069,1)+1))</f>
        <v>#DIV/0!</v>
      </c>
      <c r="E468" s="113">
        <v>292.999999999995</v>
      </c>
      <c r="F468" s="112" t="e">
        <f>FORECAST(E468,INDEX($D$2:$D$2069,MATCH(E468,$C$2:$C$2069,1)-1):INDEX($D$2:$D$2069,MATCH(E468,$C$2:$C$2069,1)+1),INDEX($C$2:$C$2069,MATCH(E468,$C$2:$C$2069,1)-1):INDEX($C$2:$C$2069,MATCH(E468,$C$2:$C$2069,1)+1))</f>
        <v>#DIV/0!</v>
      </c>
      <c r="H468" s="115"/>
      <c r="K468" s="112" t="e">
        <f t="shared" si="7"/>
        <v>#DIV/0!</v>
      </c>
    </row>
    <row r="469" spans="1:11" x14ac:dyDescent="0.2">
      <c r="A469">
        <v>360.45699999999999</v>
      </c>
      <c r="B469"/>
      <c r="C469" s="112">
        <v>246.49999999999699</v>
      </c>
      <c r="D469" s="112" t="e">
        <f>FORECAST(C469,INDEX($B$2:$B$2069,MATCH(C469,$A$2:$A$2069,1)-1):INDEX($B$2:$B$2069,MATCH(C469,$A$2:$A$2069,1)+1),INDEX($A$2:$A$2069,MATCH(C469,$A$2:$A$2069,1)-1):INDEX($A$2:$A$2069,MATCH(C469,$A$2:$A$2069,1)+1))</f>
        <v>#DIV/0!</v>
      </c>
      <c r="E469" s="113">
        <v>293.19999999999499</v>
      </c>
      <c r="F469" s="112" t="e">
        <f>FORECAST(E469,INDEX($D$2:$D$2069,MATCH(E469,$C$2:$C$2069,1)-1):INDEX($D$2:$D$2069,MATCH(E469,$C$2:$C$2069,1)+1),INDEX($C$2:$C$2069,MATCH(E469,$C$2:$C$2069,1)-1):INDEX($C$2:$C$2069,MATCH(E469,$C$2:$C$2069,1)+1))</f>
        <v>#DIV/0!</v>
      </c>
      <c r="H469" s="115"/>
      <c r="K469" s="112" t="e">
        <f t="shared" si="7"/>
        <v>#DIV/0!</v>
      </c>
    </row>
    <row r="470" spans="1:11" x14ac:dyDescent="0.2">
      <c r="A470">
        <v>360.791</v>
      </c>
      <c r="B470"/>
      <c r="C470" s="112">
        <v>246.59999999999701</v>
      </c>
      <c r="D470" s="112" t="e">
        <f>FORECAST(C470,INDEX($B$2:$B$2069,MATCH(C470,$A$2:$A$2069,1)-1):INDEX($B$2:$B$2069,MATCH(C470,$A$2:$A$2069,1)+1),INDEX($A$2:$A$2069,MATCH(C470,$A$2:$A$2069,1)-1):INDEX($A$2:$A$2069,MATCH(C470,$A$2:$A$2069,1)+1))</f>
        <v>#DIV/0!</v>
      </c>
      <c r="E470" s="113">
        <v>293.39999999999498</v>
      </c>
      <c r="F470" s="112" t="e">
        <f>FORECAST(E470,INDEX($D$2:$D$2069,MATCH(E470,$C$2:$C$2069,1)-1):INDEX($D$2:$D$2069,MATCH(E470,$C$2:$C$2069,1)+1),INDEX($C$2:$C$2069,MATCH(E470,$C$2:$C$2069,1)-1):INDEX($C$2:$C$2069,MATCH(E470,$C$2:$C$2069,1)+1))</f>
        <v>#DIV/0!</v>
      </c>
      <c r="H470" s="115"/>
      <c r="K470" s="112" t="e">
        <f t="shared" si="7"/>
        <v>#DIV/0!</v>
      </c>
    </row>
    <row r="471" spans="1:11" x14ac:dyDescent="0.2">
      <c r="A471">
        <v>361.12599999999998</v>
      </c>
      <c r="B471"/>
      <c r="C471" s="112">
        <v>246.699999999997</v>
      </c>
      <c r="D471" s="112" t="e">
        <f>FORECAST(C471,INDEX($B$2:$B$2069,MATCH(C471,$A$2:$A$2069,1)-1):INDEX($B$2:$B$2069,MATCH(C471,$A$2:$A$2069,1)+1),INDEX($A$2:$A$2069,MATCH(C471,$A$2:$A$2069,1)-1):INDEX($A$2:$A$2069,MATCH(C471,$A$2:$A$2069,1)+1))</f>
        <v>#DIV/0!</v>
      </c>
      <c r="E471" s="113">
        <v>293.59999999999502</v>
      </c>
      <c r="F471" s="112" t="e">
        <f>FORECAST(E471,INDEX($D$2:$D$2069,MATCH(E471,$C$2:$C$2069,1)-1):INDEX($D$2:$D$2069,MATCH(E471,$C$2:$C$2069,1)+1),INDEX($C$2:$C$2069,MATCH(E471,$C$2:$C$2069,1)-1):INDEX($C$2:$C$2069,MATCH(E471,$C$2:$C$2069,1)+1))</f>
        <v>#DIV/0!</v>
      </c>
      <c r="H471" s="115"/>
      <c r="K471" s="112" t="e">
        <f t="shared" si="7"/>
        <v>#DIV/0!</v>
      </c>
    </row>
    <row r="472" spans="1:11" x14ac:dyDescent="0.2">
      <c r="A472">
        <v>361.46</v>
      </c>
      <c r="B472"/>
      <c r="C472" s="112">
        <v>246.799999999997</v>
      </c>
      <c r="D472" s="112" t="e">
        <f>FORECAST(C472,INDEX($B$2:$B$2069,MATCH(C472,$A$2:$A$2069,1)-1):INDEX($B$2:$B$2069,MATCH(C472,$A$2:$A$2069,1)+1),INDEX($A$2:$A$2069,MATCH(C472,$A$2:$A$2069,1)-1):INDEX($A$2:$A$2069,MATCH(C472,$A$2:$A$2069,1)+1))</f>
        <v>#DIV/0!</v>
      </c>
      <c r="E472" s="113">
        <v>293.79999999999501</v>
      </c>
      <c r="F472" s="112" t="e">
        <f>FORECAST(E472,INDEX($D$2:$D$2069,MATCH(E472,$C$2:$C$2069,1)-1):INDEX($D$2:$D$2069,MATCH(E472,$C$2:$C$2069,1)+1),INDEX($C$2:$C$2069,MATCH(E472,$C$2:$C$2069,1)-1):INDEX($C$2:$C$2069,MATCH(E472,$C$2:$C$2069,1)+1))</f>
        <v>#DIV/0!</v>
      </c>
      <c r="H472" s="115"/>
      <c r="K472" s="112" t="e">
        <f t="shared" si="7"/>
        <v>#DIV/0!</v>
      </c>
    </row>
    <row r="473" spans="1:11" x14ac:dyDescent="0.2">
      <c r="A473">
        <v>361.79399999999998</v>
      </c>
      <c r="B473"/>
      <c r="C473" s="112">
        <v>246.89999999999699</v>
      </c>
      <c r="D473" s="112" t="e">
        <f>FORECAST(C473,INDEX($B$2:$B$2069,MATCH(C473,$A$2:$A$2069,1)-1):INDEX($B$2:$B$2069,MATCH(C473,$A$2:$A$2069,1)+1),INDEX($A$2:$A$2069,MATCH(C473,$A$2:$A$2069,1)-1):INDEX($A$2:$A$2069,MATCH(C473,$A$2:$A$2069,1)+1))</f>
        <v>#DIV/0!</v>
      </c>
      <c r="E473" s="113">
        <v>293.999999999995</v>
      </c>
      <c r="F473" s="112" t="e">
        <f>FORECAST(E473,INDEX($D$2:$D$2069,MATCH(E473,$C$2:$C$2069,1)-1):INDEX($D$2:$D$2069,MATCH(E473,$C$2:$C$2069,1)+1),INDEX($C$2:$C$2069,MATCH(E473,$C$2:$C$2069,1)-1):INDEX($C$2:$C$2069,MATCH(E473,$C$2:$C$2069,1)+1))</f>
        <v>#DIV/0!</v>
      </c>
      <c r="H473" s="115"/>
      <c r="K473" s="112" t="e">
        <f t="shared" si="7"/>
        <v>#DIV/0!</v>
      </c>
    </row>
    <row r="474" spans="1:11" x14ac:dyDescent="0.2">
      <c r="A474">
        <v>362.12799999999999</v>
      </c>
      <c r="B474"/>
      <c r="C474" s="112">
        <v>246.99999999999699</v>
      </c>
      <c r="D474" s="112" t="e">
        <f>FORECAST(C474,INDEX($B$2:$B$2069,MATCH(C474,$A$2:$A$2069,1)-1):INDEX($B$2:$B$2069,MATCH(C474,$A$2:$A$2069,1)+1),INDEX($A$2:$A$2069,MATCH(C474,$A$2:$A$2069,1)-1):INDEX($A$2:$A$2069,MATCH(C474,$A$2:$A$2069,1)+1))</f>
        <v>#DIV/0!</v>
      </c>
      <c r="E474" s="113">
        <v>294.19999999999499</v>
      </c>
      <c r="F474" s="112" t="e">
        <f>FORECAST(E474,INDEX($D$2:$D$2069,MATCH(E474,$C$2:$C$2069,1)-1):INDEX($D$2:$D$2069,MATCH(E474,$C$2:$C$2069,1)+1),INDEX($C$2:$C$2069,MATCH(E474,$C$2:$C$2069,1)-1):INDEX($C$2:$C$2069,MATCH(E474,$C$2:$C$2069,1)+1))</f>
        <v>#DIV/0!</v>
      </c>
      <c r="H474" s="115"/>
      <c r="K474" s="112" t="e">
        <f t="shared" si="7"/>
        <v>#DIV/0!</v>
      </c>
    </row>
    <row r="475" spans="1:11" x14ac:dyDescent="0.2">
      <c r="A475">
        <v>362.46199999999999</v>
      </c>
      <c r="B475"/>
      <c r="C475" s="112">
        <v>247.09999999999701</v>
      </c>
      <c r="D475" s="112" t="e">
        <f>FORECAST(C475,INDEX($B$2:$B$2069,MATCH(C475,$A$2:$A$2069,1)-1):INDEX($B$2:$B$2069,MATCH(C475,$A$2:$A$2069,1)+1),INDEX($A$2:$A$2069,MATCH(C475,$A$2:$A$2069,1)-1):INDEX($A$2:$A$2069,MATCH(C475,$A$2:$A$2069,1)+1))</f>
        <v>#DIV/0!</v>
      </c>
      <c r="E475" s="113">
        <v>294.39999999999498</v>
      </c>
      <c r="F475" s="112" t="e">
        <f>FORECAST(E475,INDEX($D$2:$D$2069,MATCH(E475,$C$2:$C$2069,1)-1):INDEX($D$2:$D$2069,MATCH(E475,$C$2:$C$2069,1)+1),INDEX($C$2:$C$2069,MATCH(E475,$C$2:$C$2069,1)-1):INDEX($C$2:$C$2069,MATCH(E475,$C$2:$C$2069,1)+1))</f>
        <v>#DIV/0!</v>
      </c>
      <c r="H475" s="115"/>
      <c r="K475" s="112" t="e">
        <f t="shared" si="7"/>
        <v>#DIV/0!</v>
      </c>
    </row>
    <row r="476" spans="1:11" x14ac:dyDescent="0.2">
      <c r="A476">
        <v>362.79500000000002</v>
      </c>
      <c r="B476"/>
      <c r="C476" s="112">
        <v>247.199999999997</v>
      </c>
      <c r="D476" s="112" t="e">
        <f>FORECAST(C476,INDEX($B$2:$B$2069,MATCH(C476,$A$2:$A$2069,1)-1):INDEX($B$2:$B$2069,MATCH(C476,$A$2:$A$2069,1)+1),INDEX($A$2:$A$2069,MATCH(C476,$A$2:$A$2069,1)-1):INDEX($A$2:$A$2069,MATCH(C476,$A$2:$A$2069,1)+1))</f>
        <v>#DIV/0!</v>
      </c>
      <c r="E476" s="113">
        <v>294.59999999999502</v>
      </c>
      <c r="F476" s="112" t="e">
        <f>FORECAST(E476,INDEX($D$2:$D$2069,MATCH(E476,$C$2:$C$2069,1)-1):INDEX($D$2:$D$2069,MATCH(E476,$C$2:$C$2069,1)+1),INDEX($C$2:$C$2069,MATCH(E476,$C$2:$C$2069,1)-1):INDEX($C$2:$C$2069,MATCH(E476,$C$2:$C$2069,1)+1))</f>
        <v>#DIV/0!</v>
      </c>
      <c r="H476" s="115"/>
      <c r="K476" s="112" t="e">
        <f t="shared" si="7"/>
        <v>#DIV/0!</v>
      </c>
    </row>
    <row r="477" spans="1:11" x14ac:dyDescent="0.2">
      <c r="A477">
        <v>363.12900000000002</v>
      </c>
      <c r="B477"/>
      <c r="C477" s="112">
        <v>247.299999999997</v>
      </c>
      <c r="D477" s="112" t="e">
        <f>FORECAST(C477,INDEX($B$2:$B$2069,MATCH(C477,$A$2:$A$2069,1)-1):INDEX($B$2:$B$2069,MATCH(C477,$A$2:$A$2069,1)+1),INDEX($A$2:$A$2069,MATCH(C477,$A$2:$A$2069,1)-1):INDEX($A$2:$A$2069,MATCH(C477,$A$2:$A$2069,1)+1))</f>
        <v>#DIV/0!</v>
      </c>
      <c r="E477" s="113">
        <v>294.79999999999501</v>
      </c>
      <c r="F477" s="112" t="e">
        <f>FORECAST(E477,INDEX($D$2:$D$2069,MATCH(E477,$C$2:$C$2069,1)-1):INDEX($D$2:$D$2069,MATCH(E477,$C$2:$C$2069,1)+1),INDEX($C$2:$C$2069,MATCH(E477,$C$2:$C$2069,1)-1):INDEX($C$2:$C$2069,MATCH(E477,$C$2:$C$2069,1)+1))</f>
        <v>#DIV/0!</v>
      </c>
      <c r="H477" s="115"/>
      <c r="K477" s="112" t="e">
        <f t="shared" si="7"/>
        <v>#DIV/0!</v>
      </c>
    </row>
    <row r="478" spans="1:11" x14ac:dyDescent="0.2">
      <c r="A478">
        <v>363.46300000000002</v>
      </c>
      <c r="B478"/>
      <c r="C478" s="112">
        <v>247.39999999999699</v>
      </c>
      <c r="D478" s="112" t="e">
        <f>FORECAST(C478,INDEX($B$2:$B$2069,MATCH(C478,$A$2:$A$2069,1)-1):INDEX($B$2:$B$2069,MATCH(C478,$A$2:$A$2069,1)+1),INDEX($A$2:$A$2069,MATCH(C478,$A$2:$A$2069,1)-1):INDEX($A$2:$A$2069,MATCH(C478,$A$2:$A$2069,1)+1))</f>
        <v>#DIV/0!</v>
      </c>
      <c r="E478" s="113">
        <v>294.999999999995</v>
      </c>
      <c r="F478" s="112" t="e">
        <f>FORECAST(E478,INDEX($D$2:$D$2069,MATCH(E478,$C$2:$C$2069,1)-1):INDEX($D$2:$D$2069,MATCH(E478,$C$2:$C$2069,1)+1),INDEX($C$2:$C$2069,MATCH(E478,$C$2:$C$2069,1)-1):INDEX($C$2:$C$2069,MATCH(E478,$C$2:$C$2069,1)+1))</f>
        <v>#DIV/0!</v>
      </c>
      <c r="H478" s="115"/>
      <c r="K478" s="112" t="e">
        <f t="shared" si="7"/>
        <v>#DIV/0!</v>
      </c>
    </row>
    <row r="479" spans="1:11" x14ac:dyDescent="0.2">
      <c r="A479">
        <v>363.79599999999999</v>
      </c>
      <c r="B479"/>
      <c r="C479" s="112">
        <v>247.49999999999699</v>
      </c>
      <c r="D479" s="112" t="e">
        <f>FORECAST(C479,INDEX($B$2:$B$2069,MATCH(C479,$A$2:$A$2069,1)-1):INDEX($B$2:$B$2069,MATCH(C479,$A$2:$A$2069,1)+1),INDEX($A$2:$A$2069,MATCH(C479,$A$2:$A$2069,1)-1):INDEX($A$2:$A$2069,MATCH(C479,$A$2:$A$2069,1)+1))</f>
        <v>#DIV/0!</v>
      </c>
      <c r="E479" s="113">
        <v>295.19999999999499</v>
      </c>
      <c r="F479" s="112" t="e">
        <f>FORECAST(E479,INDEX($D$2:$D$2069,MATCH(E479,$C$2:$C$2069,1)-1):INDEX($D$2:$D$2069,MATCH(E479,$C$2:$C$2069,1)+1),INDEX($C$2:$C$2069,MATCH(E479,$C$2:$C$2069,1)-1):INDEX($C$2:$C$2069,MATCH(E479,$C$2:$C$2069,1)+1))</f>
        <v>#DIV/0!</v>
      </c>
      <c r="H479" s="115"/>
      <c r="K479" s="112" t="e">
        <f t="shared" si="7"/>
        <v>#DIV/0!</v>
      </c>
    </row>
    <row r="480" spans="1:11" x14ac:dyDescent="0.2">
      <c r="A480">
        <v>364.13</v>
      </c>
      <c r="B480"/>
      <c r="C480" s="112">
        <v>247.59999999999701</v>
      </c>
      <c r="D480" s="112" t="e">
        <f>FORECAST(C480,INDEX($B$2:$B$2069,MATCH(C480,$A$2:$A$2069,1)-1):INDEX($B$2:$B$2069,MATCH(C480,$A$2:$A$2069,1)+1),INDEX($A$2:$A$2069,MATCH(C480,$A$2:$A$2069,1)-1):INDEX($A$2:$A$2069,MATCH(C480,$A$2:$A$2069,1)+1))</f>
        <v>#DIV/0!</v>
      </c>
      <c r="E480" s="113">
        <v>295.39999999999498</v>
      </c>
      <c r="F480" s="112" t="e">
        <f>FORECAST(E480,INDEX($D$2:$D$2069,MATCH(E480,$C$2:$C$2069,1)-1):INDEX($D$2:$D$2069,MATCH(E480,$C$2:$C$2069,1)+1),INDEX($C$2:$C$2069,MATCH(E480,$C$2:$C$2069,1)-1):INDEX($C$2:$C$2069,MATCH(E480,$C$2:$C$2069,1)+1))</f>
        <v>#DIV/0!</v>
      </c>
      <c r="H480" s="115"/>
      <c r="K480" s="112" t="e">
        <f t="shared" si="7"/>
        <v>#DIV/0!</v>
      </c>
    </row>
    <row r="481" spans="1:11" x14ac:dyDescent="0.2">
      <c r="A481">
        <v>364.46300000000002</v>
      </c>
      <c r="B481"/>
      <c r="C481" s="112">
        <v>247.699999999997</v>
      </c>
      <c r="D481" s="112" t="e">
        <f>FORECAST(C481,INDEX($B$2:$B$2069,MATCH(C481,$A$2:$A$2069,1)-1):INDEX($B$2:$B$2069,MATCH(C481,$A$2:$A$2069,1)+1),INDEX($A$2:$A$2069,MATCH(C481,$A$2:$A$2069,1)-1):INDEX($A$2:$A$2069,MATCH(C481,$A$2:$A$2069,1)+1))</f>
        <v>#DIV/0!</v>
      </c>
      <c r="E481" s="113">
        <v>295.59999999999502</v>
      </c>
      <c r="F481" s="112" t="e">
        <f>FORECAST(E481,INDEX($D$2:$D$2069,MATCH(E481,$C$2:$C$2069,1)-1):INDEX($D$2:$D$2069,MATCH(E481,$C$2:$C$2069,1)+1),INDEX($C$2:$C$2069,MATCH(E481,$C$2:$C$2069,1)-1):INDEX($C$2:$C$2069,MATCH(E481,$C$2:$C$2069,1)+1))</f>
        <v>#DIV/0!</v>
      </c>
      <c r="H481" s="115"/>
      <c r="K481" s="112" t="e">
        <f t="shared" si="7"/>
        <v>#DIV/0!</v>
      </c>
    </row>
    <row r="482" spans="1:11" x14ac:dyDescent="0.2">
      <c r="A482">
        <v>364.79700000000003</v>
      </c>
      <c r="B482"/>
      <c r="C482" s="112">
        <v>247.799999999997</v>
      </c>
      <c r="D482" s="112" t="e">
        <f>FORECAST(C482,INDEX($B$2:$B$2069,MATCH(C482,$A$2:$A$2069,1)-1):INDEX($B$2:$B$2069,MATCH(C482,$A$2:$A$2069,1)+1),INDEX($A$2:$A$2069,MATCH(C482,$A$2:$A$2069,1)-1):INDEX($A$2:$A$2069,MATCH(C482,$A$2:$A$2069,1)+1))</f>
        <v>#DIV/0!</v>
      </c>
      <c r="E482" s="113">
        <v>295.79999999999501</v>
      </c>
      <c r="F482" s="112" t="e">
        <f>FORECAST(E482,INDEX($D$2:$D$2069,MATCH(E482,$C$2:$C$2069,1)-1):INDEX($D$2:$D$2069,MATCH(E482,$C$2:$C$2069,1)+1),INDEX($C$2:$C$2069,MATCH(E482,$C$2:$C$2069,1)-1):INDEX($C$2:$C$2069,MATCH(E482,$C$2:$C$2069,1)+1))</f>
        <v>#DIV/0!</v>
      </c>
      <c r="H482" s="115"/>
      <c r="K482" s="112" t="e">
        <f t="shared" si="7"/>
        <v>#DIV/0!</v>
      </c>
    </row>
    <row r="483" spans="1:11" x14ac:dyDescent="0.2">
      <c r="A483">
        <v>365.13</v>
      </c>
      <c r="B483"/>
      <c r="C483" s="112">
        <v>247.89999999999699</v>
      </c>
      <c r="D483" s="112" t="e">
        <f>FORECAST(C483,INDEX($B$2:$B$2069,MATCH(C483,$A$2:$A$2069,1)-1):INDEX($B$2:$B$2069,MATCH(C483,$A$2:$A$2069,1)+1),INDEX($A$2:$A$2069,MATCH(C483,$A$2:$A$2069,1)-1):INDEX($A$2:$A$2069,MATCH(C483,$A$2:$A$2069,1)+1))</f>
        <v>#DIV/0!</v>
      </c>
      <c r="E483" s="113">
        <v>295.99999999999397</v>
      </c>
      <c r="F483" s="112" t="e">
        <f>FORECAST(E483,INDEX($D$2:$D$2069,MATCH(E483,$C$2:$C$2069,1)-1):INDEX($D$2:$D$2069,MATCH(E483,$C$2:$C$2069,1)+1),INDEX($C$2:$C$2069,MATCH(E483,$C$2:$C$2069,1)-1):INDEX($C$2:$C$2069,MATCH(E483,$C$2:$C$2069,1)+1))</f>
        <v>#DIV/0!</v>
      </c>
      <c r="H483" s="115"/>
      <c r="K483" s="112" t="e">
        <f t="shared" si="7"/>
        <v>#DIV/0!</v>
      </c>
    </row>
    <row r="484" spans="1:11" x14ac:dyDescent="0.2">
      <c r="A484">
        <v>365.46300000000002</v>
      </c>
      <c r="B484"/>
      <c r="C484" s="112">
        <v>247.99999999999699</v>
      </c>
      <c r="D484" s="112" t="e">
        <f>FORECAST(C484,INDEX($B$2:$B$2069,MATCH(C484,$A$2:$A$2069,1)-1):INDEX($B$2:$B$2069,MATCH(C484,$A$2:$A$2069,1)+1),INDEX($A$2:$A$2069,MATCH(C484,$A$2:$A$2069,1)-1):INDEX($A$2:$A$2069,MATCH(C484,$A$2:$A$2069,1)+1))</f>
        <v>#DIV/0!</v>
      </c>
      <c r="E484" s="113">
        <v>296.19999999999402</v>
      </c>
      <c r="F484" s="112" t="e">
        <f>FORECAST(E484,INDEX($D$2:$D$2069,MATCH(E484,$C$2:$C$2069,1)-1):INDEX($D$2:$D$2069,MATCH(E484,$C$2:$C$2069,1)+1),INDEX($C$2:$C$2069,MATCH(E484,$C$2:$C$2069,1)-1):INDEX($C$2:$C$2069,MATCH(E484,$C$2:$C$2069,1)+1))</f>
        <v>#DIV/0!</v>
      </c>
      <c r="H484" s="115"/>
      <c r="K484" s="112" t="e">
        <f t="shared" si="7"/>
        <v>#DIV/0!</v>
      </c>
    </row>
    <row r="485" spans="1:11" x14ac:dyDescent="0.2">
      <c r="A485">
        <v>365.79599999999999</v>
      </c>
      <c r="B485"/>
      <c r="C485" s="112">
        <v>248.09999999999701</v>
      </c>
      <c r="D485" s="112" t="e">
        <f>FORECAST(C485,INDEX($B$2:$B$2069,MATCH(C485,$A$2:$A$2069,1)-1):INDEX($B$2:$B$2069,MATCH(C485,$A$2:$A$2069,1)+1),INDEX($A$2:$A$2069,MATCH(C485,$A$2:$A$2069,1)-1):INDEX($A$2:$A$2069,MATCH(C485,$A$2:$A$2069,1)+1))</f>
        <v>#DIV/0!</v>
      </c>
      <c r="E485" s="113">
        <v>296.39999999999498</v>
      </c>
      <c r="F485" s="112" t="e">
        <f>FORECAST(E485,INDEX($D$2:$D$2069,MATCH(E485,$C$2:$C$2069,1)-1):INDEX($D$2:$D$2069,MATCH(E485,$C$2:$C$2069,1)+1),INDEX($C$2:$C$2069,MATCH(E485,$C$2:$C$2069,1)-1):INDEX($C$2:$C$2069,MATCH(E485,$C$2:$C$2069,1)+1))</f>
        <v>#DIV/0!</v>
      </c>
      <c r="H485" s="115"/>
      <c r="K485" s="112" t="e">
        <f t="shared" si="7"/>
        <v>#DIV/0!</v>
      </c>
    </row>
    <row r="486" spans="1:11" x14ac:dyDescent="0.2">
      <c r="A486">
        <v>366.12900000000002</v>
      </c>
      <c r="B486"/>
      <c r="C486" s="112">
        <v>248.199999999997</v>
      </c>
      <c r="D486" s="112" t="e">
        <f>FORECAST(C486,INDEX($B$2:$B$2069,MATCH(C486,$A$2:$A$2069,1)-1):INDEX($B$2:$B$2069,MATCH(C486,$A$2:$A$2069,1)+1),INDEX($A$2:$A$2069,MATCH(C486,$A$2:$A$2069,1)-1):INDEX($A$2:$A$2069,MATCH(C486,$A$2:$A$2069,1)+1))</f>
        <v>#DIV/0!</v>
      </c>
      <c r="E486" s="113">
        <v>296.59999999999502</v>
      </c>
      <c r="F486" s="112" t="e">
        <f>FORECAST(E486,INDEX($D$2:$D$2069,MATCH(E486,$C$2:$C$2069,1)-1):INDEX($D$2:$D$2069,MATCH(E486,$C$2:$C$2069,1)+1),INDEX($C$2:$C$2069,MATCH(E486,$C$2:$C$2069,1)-1):INDEX($C$2:$C$2069,MATCH(E486,$C$2:$C$2069,1)+1))</f>
        <v>#DIV/0!</v>
      </c>
      <c r="H486" s="115"/>
      <c r="K486" s="112" t="e">
        <f t="shared" si="7"/>
        <v>#DIV/0!</v>
      </c>
    </row>
    <row r="487" spans="1:11" x14ac:dyDescent="0.2">
      <c r="A487">
        <v>366.46199999999999</v>
      </c>
      <c r="B487"/>
      <c r="C487" s="112">
        <v>248.299999999997</v>
      </c>
      <c r="D487" s="112" t="e">
        <f>FORECAST(C487,INDEX($B$2:$B$2069,MATCH(C487,$A$2:$A$2069,1)-1):INDEX($B$2:$B$2069,MATCH(C487,$A$2:$A$2069,1)+1),INDEX($A$2:$A$2069,MATCH(C487,$A$2:$A$2069,1)-1):INDEX($A$2:$A$2069,MATCH(C487,$A$2:$A$2069,1)+1))</f>
        <v>#DIV/0!</v>
      </c>
      <c r="E487" s="113">
        <v>296.79999999999399</v>
      </c>
      <c r="F487" s="112" t="e">
        <f>FORECAST(E487,INDEX($D$2:$D$2069,MATCH(E487,$C$2:$C$2069,1)-1):INDEX($D$2:$D$2069,MATCH(E487,$C$2:$C$2069,1)+1),INDEX($C$2:$C$2069,MATCH(E487,$C$2:$C$2069,1)-1):INDEX($C$2:$C$2069,MATCH(E487,$C$2:$C$2069,1)+1))</f>
        <v>#DIV/0!</v>
      </c>
      <c r="H487" s="115"/>
      <c r="K487" s="112" t="e">
        <f t="shared" si="7"/>
        <v>#DIV/0!</v>
      </c>
    </row>
    <row r="488" spans="1:11" x14ac:dyDescent="0.2">
      <c r="A488">
        <v>366.79500000000002</v>
      </c>
      <c r="B488"/>
      <c r="C488" s="112">
        <v>248.39999999999699</v>
      </c>
      <c r="D488" s="112" t="e">
        <f>FORECAST(C488,INDEX($B$2:$B$2069,MATCH(C488,$A$2:$A$2069,1)-1):INDEX($B$2:$B$2069,MATCH(C488,$A$2:$A$2069,1)+1),INDEX($A$2:$A$2069,MATCH(C488,$A$2:$A$2069,1)-1):INDEX($A$2:$A$2069,MATCH(C488,$A$2:$A$2069,1)+1))</f>
        <v>#DIV/0!</v>
      </c>
      <c r="E488" s="113">
        <v>296.99999999999397</v>
      </c>
      <c r="F488" s="112" t="e">
        <f>FORECAST(E488,INDEX($D$2:$D$2069,MATCH(E488,$C$2:$C$2069,1)-1):INDEX($D$2:$D$2069,MATCH(E488,$C$2:$C$2069,1)+1),INDEX($C$2:$C$2069,MATCH(E488,$C$2:$C$2069,1)-1):INDEX($C$2:$C$2069,MATCH(E488,$C$2:$C$2069,1)+1))</f>
        <v>#DIV/0!</v>
      </c>
      <c r="H488" s="115"/>
      <c r="K488" s="112" t="e">
        <f t="shared" si="7"/>
        <v>#DIV/0!</v>
      </c>
    </row>
    <row r="489" spans="1:11" x14ac:dyDescent="0.2">
      <c r="A489">
        <v>367.12799999999999</v>
      </c>
      <c r="B489"/>
      <c r="C489" s="112">
        <v>248.49999999999699</v>
      </c>
      <c r="D489" s="112" t="e">
        <f>FORECAST(C489,INDEX($B$2:$B$2069,MATCH(C489,$A$2:$A$2069,1)-1):INDEX($B$2:$B$2069,MATCH(C489,$A$2:$A$2069,1)+1),INDEX($A$2:$A$2069,MATCH(C489,$A$2:$A$2069,1)-1):INDEX($A$2:$A$2069,MATCH(C489,$A$2:$A$2069,1)+1))</f>
        <v>#DIV/0!</v>
      </c>
      <c r="E489" s="113">
        <v>297.19999999999402</v>
      </c>
      <c r="F489" s="112" t="e">
        <f>FORECAST(E489,INDEX($D$2:$D$2069,MATCH(E489,$C$2:$C$2069,1)-1):INDEX($D$2:$D$2069,MATCH(E489,$C$2:$C$2069,1)+1),INDEX($C$2:$C$2069,MATCH(E489,$C$2:$C$2069,1)-1):INDEX($C$2:$C$2069,MATCH(E489,$C$2:$C$2069,1)+1))</f>
        <v>#DIV/0!</v>
      </c>
      <c r="H489" s="115"/>
      <c r="K489" s="112" t="e">
        <f t="shared" si="7"/>
        <v>#DIV/0!</v>
      </c>
    </row>
    <row r="490" spans="1:11" x14ac:dyDescent="0.2">
      <c r="A490">
        <v>367.46100000000001</v>
      </c>
      <c r="B490"/>
      <c r="C490" s="112">
        <v>248.59999999999701</v>
      </c>
      <c r="D490" s="112" t="e">
        <f>FORECAST(C490,INDEX($B$2:$B$2069,MATCH(C490,$A$2:$A$2069,1)-1):INDEX($B$2:$B$2069,MATCH(C490,$A$2:$A$2069,1)+1),INDEX($A$2:$A$2069,MATCH(C490,$A$2:$A$2069,1)-1):INDEX($A$2:$A$2069,MATCH(C490,$A$2:$A$2069,1)+1))</f>
        <v>#DIV/0!</v>
      </c>
      <c r="E490" s="113">
        <v>297.39999999999498</v>
      </c>
      <c r="F490" s="112" t="e">
        <f>FORECAST(E490,INDEX($D$2:$D$2069,MATCH(E490,$C$2:$C$2069,1)-1):INDEX($D$2:$D$2069,MATCH(E490,$C$2:$C$2069,1)+1),INDEX($C$2:$C$2069,MATCH(E490,$C$2:$C$2069,1)-1):INDEX($C$2:$C$2069,MATCH(E490,$C$2:$C$2069,1)+1))</f>
        <v>#DIV/0!</v>
      </c>
      <c r="H490" s="115"/>
      <c r="K490" s="112" t="e">
        <f t="shared" si="7"/>
        <v>#DIV/0!</v>
      </c>
    </row>
    <row r="491" spans="1:11" x14ac:dyDescent="0.2">
      <c r="A491">
        <v>367.79300000000001</v>
      </c>
      <c r="B491"/>
      <c r="C491" s="112">
        <v>248.699999999997</v>
      </c>
      <c r="D491" s="112" t="e">
        <f>FORECAST(C491,INDEX($B$2:$B$2069,MATCH(C491,$A$2:$A$2069,1)-1):INDEX($B$2:$B$2069,MATCH(C491,$A$2:$A$2069,1)+1),INDEX($A$2:$A$2069,MATCH(C491,$A$2:$A$2069,1)-1):INDEX($A$2:$A$2069,MATCH(C491,$A$2:$A$2069,1)+1))</f>
        <v>#DIV/0!</v>
      </c>
      <c r="E491" s="113">
        <v>297.59999999999502</v>
      </c>
      <c r="F491" s="112" t="e">
        <f>FORECAST(E491,INDEX($D$2:$D$2069,MATCH(E491,$C$2:$C$2069,1)-1):INDEX($D$2:$D$2069,MATCH(E491,$C$2:$C$2069,1)+1),INDEX($C$2:$C$2069,MATCH(E491,$C$2:$C$2069,1)-1):INDEX($C$2:$C$2069,MATCH(E491,$C$2:$C$2069,1)+1))</f>
        <v>#DIV/0!</v>
      </c>
      <c r="H491" s="115"/>
      <c r="K491" s="112" t="e">
        <f t="shared" si="7"/>
        <v>#DIV/0!</v>
      </c>
    </row>
    <row r="492" spans="1:11" x14ac:dyDescent="0.2">
      <c r="A492">
        <v>368.12599999999998</v>
      </c>
      <c r="B492"/>
      <c r="C492" s="112">
        <v>248.799999999997</v>
      </c>
      <c r="D492" s="112" t="e">
        <f>FORECAST(C492,INDEX($B$2:$B$2069,MATCH(C492,$A$2:$A$2069,1)-1):INDEX($B$2:$B$2069,MATCH(C492,$A$2:$A$2069,1)+1),INDEX($A$2:$A$2069,MATCH(C492,$A$2:$A$2069,1)-1):INDEX($A$2:$A$2069,MATCH(C492,$A$2:$A$2069,1)+1))</f>
        <v>#DIV/0!</v>
      </c>
      <c r="E492" s="113">
        <v>297.79999999999399</v>
      </c>
      <c r="F492" s="112" t="e">
        <f>FORECAST(E492,INDEX($D$2:$D$2069,MATCH(E492,$C$2:$C$2069,1)-1):INDEX($D$2:$D$2069,MATCH(E492,$C$2:$C$2069,1)+1),INDEX($C$2:$C$2069,MATCH(E492,$C$2:$C$2069,1)-1):INDEX($C$2:$C$2069,MATCH(E492,$C$2:$C$2069,1)+1))</f>
        <v>#DIV/0!</v>
      </c>
      <c r="H492" s="115"/>
      <c r="K492" s="112" t="e">
        <f t="shared" si="7"/>
        <v>#DIV/0!</v>
      </c>
    </row>
    <row r="493" spans="1:11" x14ac:dyDescent="0.2">
      <c r="A493">
        <v>368.45800000000003</v>
      </c>
      <c r="B493"/>
      <c r="C493" s="112">
        <v>248.89999999999699</v>
      </c>
      <c r="D493" s="112" t="e">
        <f>FORECAST(C493,INDEX($B$2:$B$2069,MATCH(C493,$A$2:$A$2069,1)-1):INDEX($B$2:$B$2069,MATCH(C493,$A$2:$A$2069,1)+1),INDEX($A$2:$A$2069,MATCH(C493,$A$2:$A$2069,1)-1):INDEX($A$2:$A$2069,MATCH(C493,$A$2:$A$2069,1)+1))</f>
        <v>#DIV/0!</v>
      </c>
      <c r="E493" s="113">
        <v>297.99999999999397</v>
      </c>
      <c r="F493" s="112" t="e">
        <f>FORECAST(E493,INDEX($D$2:$D$2069,MATCH(E493,$C$2:$C$2069,1)-1):INDEX($D$2:$D$2069,MATCH(E493,$C$2:$C$2069,1)+1),INDEX($C$2:$C$2069,MATCH(E493,$C$2:$C$2069,1)-1):INDEX($C$2:$C$2069,MATCH(E493,$C$2:$C$2069,1)+1))</f>
        <v>#DIV/0!</v>
      </c>
      <c r="H493" s="115"/>
      <c r="K493" s="112" t="e">
        <f t="shared" si="7"/>
        <v>#DIV/0!</v>
      </c>
    </row>
    <row r="494" spans="1:11" x14ac:dyDescent="0.2">
      <c r="A494">
        <v>368.791</v>
      </c>
      <c r="B494"/>
      <c r="C494" s="112">
        <v>248.99999999999699</v>
      </c>
      <c r="D494" s="112" t="e">
        <f>FORECAST(C494,INDEX($B$2:$B$2069,MATCH(C494,$A$2:$A$2069,1)-1):INDEX($B$2:$B$2069,MATCH(C494,$A$2:$A$2069,1)+1),INDEX($A$2:$A$2069,MATCH(C494,$A$2:$A$2069,1)-1):INDEX($A$2:$A$2069,MATCH(C494,$A$2:$A$2069,1)+1))</f>
        <v>#DIV/0!</v>
      </c>
      <c r="E494" s="113">
        <v>298.19999999999402</v>
      </c>
      <c r="F494" s="112" t="e">
        <f>FORECAST(E494,INDEX($D$2:$D$2069,MATCH(E494,$C$2:$C$2069,1)-1):INDEX($D$2:$D$2069,MATCH(E494,$C$2:$C$2069,1)+1),INDEX($C$2:$C$2069,MATCH(E494,$C$2:$C$2069,1)-1):INDEX($C$2:$C$2069,MATCH(E494,$C$2:$C$2069,1)+1))</f>
        <v>#DIV/0!</v>
      </c>
      <c r="H494" s="115"/>
      <c r="K494" s="112" t="e">
        <f t="shared" si="7"/>
        <v>#DIV/0!</v>
      </c>
    </row>
    <row r="495" spans="1:11" x14ac:dyDescent="0.2">
      <c r="A495">
        <v>369.12299999999999</v>
      </c>
      <c r="B495"/>
      <c r="C495" s="112">
        <v>249.09999999999701</v>
      </c>
      <c r="D495" s="112" t="e">
        <f>FORECAST(C495,INDEX($B$2:$B$2069,MATCH(C495,$A$2:$A$2069,1)-1):INDEX($B$2:$B$2069,MATCH(C495,$A$2:$A$2069,1)+1),INDEX($A$2:$A$2069,MATCH(C495,$A$2:$A$2069,1)-1):INDEX($A$2:$A$2069,MATCH(C495,$A$2:$A$2069,1)+1))</f>
        <v>#DIV/0!</v>
      </c>
      <c r="E495" s="113">
        <v>298.39999999999401</v>
      </c>
      <c r="F495" s="112" t="e">
        <f>FORECAST(E495,INDEX($D$2:$D$2069,MATCH(E495,$C$2:$C$2069,1)-1):INDEX($D$2:$D$2069,MATCH(E495,$C$2:$C$2069,1)+1),INDEX($C$2:$C$2069,MATCH(E495,$C$2:$C$2069,1)-1):INDEX($C$2:$C$2069,MATCH(E495,$C$2:$C$2069,1)+1))</f>
        <v>#DIV/0!</v>
      </c>
      <c r="H495" s="115"/>
      <c r="K495" s="112" t="e">
        <f t="shared" si="7"/>
        <v>#DIV/0!</v>
      </c>
    </row>
    <row r="496" spans="1:11" x14ac:dyDescent="0.2">
      <c r="A496">
        <v>369.45499999999998</v>
      </c>
      <c r="B496"/>
      <c r="C496" s="112">
        <v>249.199999999997</v>
      </c>
      <c r="D496" s="112" t="e">
        <f>FORECAST(C496,INDEX($B$2:$B$2069,MATCH(C496,$A$2:$A$2069,1)-1):INDEX($B$2:$B$2069,MATCH(C496,$A$2:$A$2069,1)+1),INDEX($A$2:$A$2069,MATCH(C496,$A$2:$A$2069,1)-1):INDEX($A$2:$A$2069,MATCH(C496,$A$2:$A$2069,1)+1))</f>
        <v>#DIV/0!</v>
      </c>
      <c r="E496" s="113">
        <v>298.599999999994</v>
      </c>
      <c r="F496" s="112" t="e">
        <f>FORECAST(E496,INDEX($D$2:$D$2069,MATCH(E496,$C$2:$C$2069,1)-1):INDEX($D$2:$D$2069,MATCH(E496,$C$2:$C$2069,1)+1),INDEX($C$2:$C$2069,MATCH(E496,$C$2:$C$2069,1)-1):INDEX($C$2:$C$2069,MATCH(E496,$C$2:$C$2069,1)+1))</f>
        <v>#DIV/0!</v>
      </c>
      <c r="H496" s="115"/>
      <c r="K496" s="112" t="e">
        <f t="shared" si="7"/>
        <v>#DIV/0!</v>
      </c>
    </row>
    <row r="497" spans="1:11" x14ac:dyDescent="0.2">
      <c r="A497">
        <v>369.78699999999998</v>
      </c>
      <c r="B497"/>
      <c r="C497" s="112">
        <v>249.299999999997</v>
      </c>
      <c r="D497" s="112" t="e">
        <f>FORECAST(C497,INDEX($B$2:$B$2069,MATCH(C497,$A$2:$A$2069,1)-1):INDEX($B$2:$B$2069,MATCH(C497,$A$2:$A$2069,1)+1),INDEX($A$2:$A$2069,MATCH(C497,$A$2:$A$2069,1)-1):INDEX($A$2:$A$2069,MATCH(C497,$A$2:$A$2069,1)+1))</f>
        <v>#DIV/0!</v>
      </c>
      <c r="E497" s="113">
        <v>298.79999999999399</v>
      </c>
      <c r="F497" s="112" t="e">
        <f>FORECAST(E497,INDEX($D$2:$D$2069,MATCH(E497,$C$2:$C$2069,1)-1):INDEX($D$2:$D$2069,MATCH(E497,$C$2:$C$2069,1)+1),INDEX($C$2:$C$2069,MATCH(E497,$C$2:$C$2069,1)-1):INDEX($C$2:$C$2069,MATCH(E497,$C$2:$C$2069,1)+1))</f>
        <v>#DIV/0!</v>
      </c>
      <c r="H497" s="115"/>
      <c r="K497" s="112" t="e">
        <f t="shared" si="7"/>
        <v>#DIV/0!</v>
      </c>
    </row>
    <row r="498" spans="1:11" x14ac:dyDescent="0.2">
      <c r="A498">
        <v>370.12</v>
      </c>
      <c r="B498"/>
      <c r="C498" s="112">
        <v>249.39999999999699</v>
      </c>
      <c r="D498" s="112" t="e">
        <f>FORECAST(C498,INDEX($B$2:$B$2069,MATCH(C498,$A$2:$A$2069,1)-1):INDEX($B$2:$B$2069,MATCH(C498,$A$2:$A$2069,1)+1),INDEX($A$2:$A$2069,MATCH(C498,$A$2:$A$2069,1)-1):INDEX($A$2:$A$2069,MATCH(C498,$A$2:$A$2069,1)+1))</f>
        <v>#DIV/0!</v>
      </c>
      <c r="E498" s="113">
        <v>298.99999999999397</v>
      </c>
      <c r="F498" s="112" t="e">
        <f>FORECAST(E498,INDEX($D$2:$D$2069,MATCH(E498,$C$2:$C$2069,1)-1):INDEX($D$2:$D$2069,MATCH(E498,$C$2:$C$2069,1)+1),INDEX($C$2:$C$2069,MATCH(E498,$C$2:$C$2069,1)-1):INDEX($C$2:$C$2069,MATCH(E498,$C$2:$C$2069,1)+1))</f>
        <v>#DIV/0!</v>
      </c>
      <c r="H498" s="115"/>
      <c r="K498" s="112" t="e">
        <f t="shared" si="7"/>
        <v>#DIV/0!</v>
      </c>
    </row>
    <row r="499" spans="1:11" x14ac:dyDescent="0.2">
      <c r="A499">
        <v>370.452</v>
      </c>
      <c r="B499"/>
      <c r="C499" s="112">
        <v>249.49999999999699</v>
      </c>
      <c r="D499" s="112" t="e">
        <f>FORECAST(C499,INDEX($B$2:$B$2069,MATCH(C499,$A$2:$A$2069,1)-1):INDEX($B$2:$B$2069,MATCH(C499,$A$2:$A$2069,1)+1),INDEX($A$2:$A$2069,MATCH(C499,$A$2:$A$2069,1)-1):INDEX($A$2:$A$2069,MATCH(C499,$A$2:$A$2069,1)+1))</f>
        <v>#DIV/0!</v>
      </c>
      <c r="E499" s="113">
        <v>299.19999999999402</v>
      </c>
      <c r="F499" s="112" t="e">
        <f>FORECAST(E499,INDEX($D$2:$D$2069,MATCH(E499,$C$2:$C$2069,1)-1):INDEX($D$2:$D$2069,MATCH(E499,$C$2:$C$2069,1)+1),INDEX($C$2:$C$2069,MATCH(E499,$C$2:$C$2069,1)-1):INDEX($C$2:$C$2069,MATCH(E499,$C$2:$C$2069,1)+1))</f>
        <v>#DIV/0!</v>
      </c>
      <c r="H499" s="115"/>
      <c r="K499" s="112" t="e">
        <f t="shared" si="7"/>
        <v>#DIV/0!</v>
      </c>
    </row>
    <row r="500" spans="1:11" x14ac:dyDescent="0.2">
      <c r="A500">
        <v>370.78399999999999</v>
      </c>
      <c r="B500"/>
      <c r="C500" s="112">
        <v>249.59999999999701</v>
      </c>
      <c r="D500" s="112" t="e">
        <f>FORECAST(C500,INDEX($B$2:$B$2069,MATCH(C500,$A$2:$A$2069,1)-1):INDEX($B$2:$B$2069,MATCH(C500,$A$2:$A$2069,1)+1),INDEX($A$2:$A$2069,MATCH(C500,$A$2:$A$2069,1)-1):INDEX($A$2:$A$2069,MATCH(C500,$A$2:$A$2069,1)+1))</f>
        <v>#DIV/0!</v>
      </c>
      <c r="E500" s="113">
        <v>299.39999999999401</v>
      </c>
      <c r="F500" s="112" t="e">
        <f>FORECAST(E500,INDEX($D$2:$D$2069,MATCH(E500,$C$2:$C$2069,1)-1):INDEX($D$2:$D$2069,MATCH(E500,$C$2:$C$2069,1)+1),INDEX($C$2:$C$2069,MATCH(E500,$C$2:$C$2069,1)-1):INDEX($C$2:$C$2069,MATCH(E500,$C$2:$C$2069,1)+1))</f>
        <v>#DIV/0!</v>
      </c>
      <c r="H500" s="115"/>
      <c r="K500" s="112" t="e">
        <f t="shared" si="7"/>
        <v>#DIV/0!</v>
      </c>
    </row>
    <row r="501" spans="1:11" x14ac:dyDescent="0.2">
      <c r="A501">
        <v>371.11500000000001</v>
      </c>
      <c r="B501"/>
      <c r="C501" s="112">
        <v>249.699999999997</v>
      </c>
      <c r="D501" s="112" t="e">
        <f>FORECAST(C501,INDEX($B$2:$B$2069,MATCH(C501,$A$2:$A$2069,1)-1):INDEX($B$2:$B$2069,MATCH(C501,$A$2:$A$2069,1)+1),INDEX($A$2:$A$2069,MATCH(C501,$A$2:$A$2069,1)-1):INDEX($A$2:$A$2069,MATCH(C501,$A$2:$A$2069,1)+1))</f>
        <v>#DIV/0!</v>
      </c>
      <c r="E501" s="113">
        <v>299.599999999994</v>
      </c>
      <c r="F501" s="112" t="e">
        <f>FORECAST(E501,INDEX($D$2:$D$2069,MATCH(E501,$C$2:$C$2069,1)-1):INDEX($D$2:$D$2069,MATCH(E501,$C$2:$C$2069,1)+1),INDEX($C$2:$C$2069,MATCH(E501,$C$2:$C$2069,1)-1):INDEX($C$2:$C$2069,MATCH(E501,$C$2:$C$2069,1)+1))</f>
        <v>#DIV/0!</v>
      </c>
      <c r="H501" s="115"/>
      <c r="K501" s="112" t="e">
        <f t="shared" si="7"/>
        <v>#DIV/0!</v>
      </c>
    </row>
    <row r="502" spans="1:11" x14ac:dyDescent="0.2">
      <c r="A502">
        <v>371.447</v>
      </c>
      <c r="B502"/>
      <c r="C502" s="112">
        <v>249.799999999997</v>
      </c>
      <c r="D502" s="112" t="e">
        <f>FORECAST(C502,INDEX($B$2:$B$2069,MATCH(C502,$A$2:$A$2069,1)-1):INDEX($B$2:$B$2069,MATCH(C502,$A$2:$A$2069,1)+1),INDEX($A$2:$A$2069,MATCH(C502,$A$2:$A$2069,1)-1):INDEX($A$2:$A$2069,MATCH(C502,$A$2:$A$2069,1)+1))</f>
        <v>#DIV/0!</v>
      </c>
      <c r="E502" s="113">
        <v>299.79999999999399</v>
      </c>
      <c r="F502" s="112" t="e">
        <f>FORECAST(E502,INDEX($D$2:$D$2069,MATCH(E502,$C$2:$C$2069,1)-1):INDEX($D$2:$D$2069,MATCH(E502,$C$2:$C$2069,1)+1),INDEX($C$2:$C$2069,MATCH(E502,$C$2:$C$2069,1)-1):INDEX($C$2:$C$2069,MATCH(E502,$C$2:$C$2069,1)+1))</f>
        <v>#DIV/0!</v>
      </c>
      <c r="H502" s="115"/>
      <c r="K502" s="112" t="e">
        <f t="shared" si="7"/>
        <v>#DIV/0!</v>
      </c>
    </row>
    <row r="503" spans="1:11" x14ac:dyDescent="0.2">
      <c r="A503">
        <v>371.779</v>
      </c>
      <c r="B503"/>
      <c r="C503" s="112">
        <v>249.89999999999699</v>
      </c>
      <c r="D503" s="112" t="e">
        <f>FORECAST(C503,INDEX($B$2:$B$2069,MATCH(C503,$A$2:$A$2069,1)-1):INDEX($B$2:$B$2069,MATCH(C503,$A$2:$A$2069,1)+1),INDEX($A$2:$A$2069,MATCH(C503,$A$2:$A$2069,1)-1):INDEX($A$2:$A$2069,MATCH(C503,$A$2:$A$2069,1)+1))</f>
        <v>#DIV/0!</v>
      </c>
      <c r="E503" s="113">
        <v>299.99999999999397</v>
      </c>
      <c r="F503" s="112" t="e">
        <f>FORECAST(E503,INDEX($D$2:$D$2069,MATCH(E503,$C$2:$C$2069,1)-1):INDEX($D$2:$D$2069,MATCH(E503,$C$2:$C$2069,1)+1),INDEX($C$2:$C$2069,MATCH(E503,$C$2:$C$2069,1)-1):INDEX($C$2:$C$2069,MATCH(E503,$C$2:$C$2069,1)+1))</f>
        <v>#DIV/0!</v>
      </c>
      <c r="H503" s="115"/>
      <c r="K503" s="112" t="e">
        <f t="shared" si="7"/>
        <v>#DIV/0!</v>
      </c>
    </row>
    <row r="504" spans="1:11" x14ac:dyDescent="0.2">
      <c r="A504">
        <v>372.11099999999999</v>
      </c>
      <c r="B504"/>
      <c r="C504" s="112">
        <v>249.99999999999699</v>
      </c>
      <c r="D504" s="112" t="e">
        <f>FORECAST(C504,INDEX($B$2:$B$2069,MATCH(C504,$A$2:$A$2069,1)-1):INDEX($B$2:$B$2069,MATCH(C504,$A$2:$A$2069,1)+1),INDEX($A$2:$A$2069,MATCH(C504,$A$2:$A$2069,1)-1):INDEX($A$2:$A$2069,MATCH(C504,$A$2:$A$2069,1)+1))</f>
        <v>#DIV/0!</v>
      </c>
      <c r="E504" s="113">
        <v>300.19999999999402</v>
      </c>
      <c r="F504" s="112" t="e">
        <f>FORECAST(E504,INDEX($D$2:$D$2069,MATCH(E504,$C$2:$C$2069,1)-1):INDEX($D$2:$D$2069,MATCH(E504,$C$2:$C$2069,1)+1),INDEX($C$2:$C$2069,MATCH(E504,$C$2:$C$2069,1)-1):INDEX($C$2:$C$2069,MATCH(E504,$C$2:$C$2069,1)+1))</f>
        <v>#DIV/0!</v>
      </c>
      <c r="H504" s="115"/>
      <c r="K504" s="112" t="e">
        <f t="shared" si="7"/>
        <v>#DIV/0!</v>
      </c>
    </row>
    <row r="505" spans="1:11" x14ac:dyDescent="0.2">
      <c r="A505">
        <v>372.44200000000001</v>
      </c>
      <c r="B505"/>
      <c r="C505" s="112">
        <v>250.09999999999701</v>
      </c>
      <c r="D505" s="112" t="e">
        <f>FORECAST(C505,INDEX($B$2:$B$2069,MATCH(C505,$A$2:$A$2069,1)-1):INDEX($B$2:$B$2069,MATCH(C505,$A$2:$A$2069,1)+1),INDEX($A$2:$A$2069,MATCH(C505,$A$2:$A$2069,1)-1):INDEX($A$2:$A$2069,MATCH(C505,$A$2:$A$2069,1)+1))</f>
        <v>#DIV/0!</v>
      </c>
      <c r="E505" s="113">
        <v>300.39999999999401</v>
      </c>
      <c r="F505" s="112" t="e">
        <f>FORECAST(E505,INDEX($D$2:$D$2069,MATCH(E505,$C$2:$C$2069,1)-1):INDEX($D$2:$D$2069,MATCH(E505,$C$2:$C$2069,1)+1),INDEX($C$2:$C$2069,MATCH(E505,$C$2:$C$2069,1)-1):INDEX($C$2:$C$2069,MATCH(E505,$C$2:$C$2069,1)+1))</f>
        <v>#DIV/0!</v>
      </c>
      <c r="H505" s="115"/>
      <c r="K505" s="112" t="e">
        <f t="shared" si="7"/>
        <v>#DIV/0!</v>
      </c>
    </row>
    <row r="506" spans="1:11" x14ac:dyDescent="0.2">
      <c r="A506">
        <v>372.774</v>
      </c>
      <c r="B506"/>
      <c r="C506" s="112">
        <v>250.199999999997</v>
      </c>
      <c r="D506" s="112" t="e">
        <f>FORECAST(C506,INDEX($B$2:$B$2069,MATCH(C506,$A$2:$A$2069,1)-1):INDEX($B$2:$B$2069,MATCH(C506,$A$2:$A$2069,1)+1),INDEX($A$2:$A$2069,MATCH(C506,$A$2:$A$2069,1)-1):INDEX($A$2:$A$2069,MATCH(C506,$A$2:$A$2069,1)+1))</f>
        <v>#DIV/0!</v>
      </c>
      <c r="E506" s="113">
        <v>300.599999999994</v>
      </c>
      <c r="F506" s="112" t="e">
        <f>FORECAST(E506,INDEX($D$2:$D$2069,MATCH(E506,$C$2:$C$2069,1)-1):INDEX($D$2:$D$2069,MATCH(E506,$C$2:$C$2069,1)+1),INDEX($C$2:$C$2069,MATCH(E506,$C$2:$C$2069,1)-1):INDEX($C$2:$C$2069,MATCH(E506,$C$2:$C$2069,1)+1))</f>
        <v>#DIV/0!</v>
      </c>
      <c r="H506" s="115"/>
      <c r="K506" s="112" t="e">
        <f t="shared" si="7"/>
        <v>#DIV/0!</v>
      </c>
    </row>
    <row r="507" spans="1:11" x14ac:dyDescent="0.2">
      <c r="A507">
        <v>373.10500000000002</v>
      </c>
      <c r="B507"/>
      <c r="C507" s="112">
        <v>250.299999999997</v>
      </c>
      <c r="D507" s="112" t="e">
        <f>FORECAST(C507,INDEX($B$2:$B$2069,MATCH(C507,$A$2:$A$2069,1)-1):INDEX($B$2:$B$2069,MATCH(C507,$A$2:$A$2069,1)+1),INDEX($A$2:$A$2069,MATCH(C507,$A$2:$A$2069,1)-1):INDEX($A$2:$A$2069,MATCH(C507,$A$2:$A$2069,1)+1))</f>
        <v>#DIV/0!</v>
      </c>
      <c r="E507" s="113">
        <v>300.79999999999399</v>
      </c>
      <c r="F507" s="112" t="e">
        <f>FORECAST(E507,INDEX($D$2:$D$2069,MATCH(E507,$C$2:$C$2069,1)-1):INDEX($D$2:$D$2069,MATCH(E507,$C$2:$C$2069,1)+1),INDEX($C$2:$C$2069,MATCH(E507,$C$2:$C$2069,1)-1):INDEX($C$2:$C$2069,MATCH(E507,$C$2:$C$2069,1)+1))</f>
        <v>#DIV/0!</v>
      </c>
      <c r="H507" s="115"/>
      <c r="K507" s="112" t="e">
        <f t="shared" si="7"/>
        <v>#DIV/0!</v>
      </c>
    </row>
    <row r="508" spans="1:11" x14ac:dyDescent="0.2">
      <c r="A508">
        <v>373.43599999999998</v>
      </c>
      <c r="B508"/>
      <c r="C508" s="112">
        <v>250.39999999999699</v>
      </c>
      <c r="D508" s="112" t="e">
        <f>FORECAST(C508,INDEX($B$2:$B$2069,MATCH(C508,$A$2:$A$2069,1)-1):INDEX($B$2:$B$2069,MATCH(C508,$A$2:$A$2069,1)+1),INDEX($A$2:$A$2069,MATCH(C508,$A$2:$A$2069,1)-1):INDEX($A$2:$A$2069,MATCH(C508,$A$2:$A$2069,1)+1))</f>
        <v>#DIV/0!</v>
      </c>
      <c r="E508" s="113">
        <v>300.99999999999397</v>
      </c>
      <c r="F508" s="112" t="e">
        <f>FORECAST(E508,INDEX($D$2:$D$2069,MATCH(E508,$C$2:$C$2069,1)-1):INDEX($D$2:$D$2069,MATCH(E508,$C$2:$C$2069,1)+1),INDEX($C$2:$C$2069,MATCH(E508,$C$2:$C$2069,1)-1):INDEX($C$2:$C$2069,MATCH(E508,$C$2:$C$2069,1)+1))</f>
        <v>#DIV/0!</v>
      </c>
      <c r="H508" s="115"/>
      <c r="K508" s="112" t="e">
        <f t="shared" si="7"/>
        <v>#DIV/0!</v>
      </c>
    </row>
    <row r="509" spans="1:11" x14ac:dyDescent="0.2">
      <c r="A509">
        <v>373.76799999999997</v>
      </c>
      <c r="B509"/>
      <c r="C509" s="112">
        <v>250.49999999999699</v>
      </c>
      <c r="D509" s="112" t="e">
        <f>FORECAST(C509,INDEX($B$2:$B$2069,MATCH(C509,$A$2:$A$2069,1)-1):INDEX($B$2:$B$2069,MATCH(C509,$A$2:$A$2069,1)+1),INDEX($A$2:$A$2069,MATCH(C509,$A$2:$A$2069,1)-1):INDEX($A$2:$A$2069,MATCH(C509,$A$2:$A$2069,1)+1))</f>
        <v>#DIV/0!</v>
      </c>
      <c r="E509" s="113">
        <v>301.19999999999402</v>
      </c>
      <c r="F509" s="112" t="e">
        <f>FORECAST(E509,INDEX($D$2:$D$2069,MATCH(E509,$C$2:$C$2069,1)-1):INDEX($D$2:$D$2069,MATCH(E509,$C$2:$C$2069,1)+1),INDEX($C$2:$C$2069,MATCH(E509,$C$2:$C$2069,1)-1):INDEX($C$2:$C$2069,MATCH(E509,$C$2:$C$2069,1)+1))</f>
        <v>#DIV/0!</v>
      </c>
      <c r="H509" s="115"/>
      <c r="K509" s="112" t="e">
        <f t="shared" si="7"/>
        <v>#DIV/0!</v>
      </c>
    </row>
    <row r="510" spans="1:11" x14ac:dyDescent="0.2">
      <c r="A510">
        <v>374.09899999999999</v>
      </c>
      <c r="B510"/>
      <c r="C510" s="112">
        <v>250.59999999999701</v>
      </c>
      <c r="D510" s="112" t="e">
        <f>FORECAST(C510,INDEX($B$2:$B$2069,MATCH(C510,$A$2:$A$2069,1)-1):INDEX($B$2:$B$2069,MATCH(C510,$A$2:$A$2069,1)+1),INDEX($A$2:$A$2069,MATCH(C510,$A$2:$A$2069,1)-1):INDEX($A$2:$A$2069,MATCH(C510,$A$2:$A$2069,1)+1))</f>
        <v>#DIV/0!</v>
      </c>
      <c r="E510" s="113">
        <v>301.39999999999401</v>
      </c>
      <c r="F510" s="112" t="e">
        <f>FORECAST(E510,INDEX($D$2:$D$2069,MATCH(E510,$C$2:$C$2069,1)-1):INDEX($D$2:$D$2069,MATCH(E510,$C$2:$C$2069,1)+1),INDEX($C$2:$C$2069,MATCH(E510,$C$2:$C$2069,1)-1):INDEX($C$2:$C$2069,MATCH(E510,$C$2:$C$2069,1)+1))</f>
        <v>#DIV/0!</v>
      </c>
      <c r="H510" s="115"/>
      <c r="K510" s="112" t="e">
        <f t="shared" si="7"/>
        <v>#DIV/0!</v>
      </c>
    </row>
    <row r="511" spans="1:11" x14ac:dyDescent="0.2">
      <c r="A511">
        <v>374.43</v>
      </c>
      <c r="B511"/>
      <c r="C511" s="112">
        <v>250.699999999997</v>
      </c>
      <c r="D511" s="112" t="e">
        <f>FORECAST(C511,INDEX($B$2:$B$2069,MATCH(C511,$A$2:$A$2069,1)-1):INDEX($B$2:$B$2069,MATCH(C511,$A$2:$A$2069,1)+1),INDEX($A$2:$A$2069,MATCH(C511,$A$2:$A$2069,1)-1):INDEX($A$2:$A$2069,MATCH(C511,$A$2:$A$2069,1)+1))</f>
        <v>#DIV/0!</v>
      </c>
      <c r="E511" s="113">
        <v>301.599999999994</v>
      </c>
      <c r="F511" s="112" t="e">
        <f>FORECAST(E511,INDEX($D$2:$D$2069,MATCH(E511,$C$2:$C$2069,1)-1):INDEX($D$2:$D$2069,MATCH(E511,$C$2:$C$2069,1)+1),INDEX($C$2:$C$2069,MATCH(E511,$C$2:$C$2069,1)-1):INDEX($C$2:$C$2069,MATCH(E511,$C$2:$C$2069,1)+1))</f>
        <v>#DIV/0!</v>
      </c>
      <c r="H511" s="115"/>
      <c r="K511" s="112" t="e">
        <f t="shared" si="7"/>
        <v>#DIV/0!</v>
      </c>
    </row>
    <row r="512" spans="1:11" x14ac:dyDescent="0.2">
      <c r="A512">
        <v>374.76100000000002</v>
      </c>
      <c r="B512"/>
      <c r="C512" s="112">
        <v>250.799999999997</v>
      </c>
      <c r="D512" s="112" t="e">
        <f>FORECAST(C512,INDEX($B$2:$B$2069,MATCH(C512,$A$2:$A$2069,1)-1):INDEX($B$2:$B$2069,MATCH(C512,$A$2:$A$2069,1)+1),INDEX($A$2:$A$2069,MATCH(C512,$A$2:$A$2069,1)-1):INDEX($A$2:$A$2069,MATCH(C512,$A$2:$A$2069,1)+1))</f>
        <v>#DIV/0!</v>
      </c>
      <c r="E512" s="113">
        <v>301.79999999999399</v>
      </c>
      <c r="F512" s="112" t="e">
        <f>FORECAST(E512,INDEX($D$2:$D$2069,MATCH(E512,$C$2:$C$2069,1)-1):INDEX($D$2:$D$2069,MATCH(E512,$C$2:$C$2069,1)+1),INDEX($C$2:$C$2069,MATCH(E512,$C$2:$C$2069,1)-1):INDEX($C$2:$C$2069,MATCH(E512,$C$2:$C$2069,1)+1))</f>
        <v>#DIV/0!</v>
      </c>
      <c r="H512" s="115"/>
      <c r="K512" s="112" t="e">
        <f t="shared" si="7"/>
        <v>#DIV/0!</v>
      </c>
    </row>
    <row r="513" spans="1:11" x14ac:dyDescent="0.2">
      <c r="A513">
        <v>375.09199999999998</v>
      </c>
      <c r="B513"/>
      <c r="C513" s="112">
        <v>250.89999999999699</v>
      </c>
      <c r="D513" s="112" t="e">
        <f>FORECAST(C513,INDEX($B$2:$B$2069,MATCH(C513,$A$2:$A$2069,1)-1):INDEX($B$2:$B$2069,MATCH(C513,$A$2:$A$2069,1)+1),INDEX($A$2:$A$2069,MATCH(C513,$A$2:$A$2069,1)-1):INDEX($A$2:$A$2069,MATCH(C513,$A$2:$A$2069,1)+1))</f>
        <v>#DIV/0!</v>
      </c>
      <c r="E513" s="113">
        <v>301.99999999999397</v>
      </c>
      <c r="F513" s="112" t="e">
        <f>FORECAST(E513,INDEX($D$2:$D$2069,MATCH(E513,$C$2:$C$2069,1)-1):INDEX($D$2:$D$2069,MATCH(E513,$C$2:$C$2069,1)+1),INDEX($C$2:$C$2069,MATCH(E513,$C$2:$C$2069,1)-1):INDEX($C$2:$C$2069,MATCH(E513,$C$2:$C$2069,1)+1))</f>
        <v>#DIV/0!</v>
      </c>
      <c r="H513" s="115"/>
      <c r="K513" s="112" t="e">
        <f t="shared" si="7"/>
        <v>#DIV/0!</v>
      </c>
    </row>
    <row r="514" spans="1:11" x14ac:dyDescent="0.2">
      <c r="A514">
        <v>375.423</v>
      </c>
      <c r="B514"/>
      <c r="C514" s="112">
        <v>250.99999999999699</v>
      </c>
      <c r="D514" s="112" t="e">
        <f>FORECAST(C514,INDEX($B$2:$B$2069,MATCH(C514,$A$2:$A$2069,1)-1):INDEX($B$2:$B$2069,MATCH(C514,$A$2:$A$2069,1)+1),INDEX($A$2:$A$2069,MATCH(C514,$A$2:$A$2069,1)-1):INDEX($A$2:$A$2069,MATCH(C514,$A$2:$A$2069,1)+1))</f>
        <v>#DIV/0!</v>
      </c>
      <c r="E514" s="113">
        <v>302.19999999999402</v>
      </c>
      <c r="F514" s="112" t="e">
        <f>FORECAST(E514,INDEX($D$2:$D$2069,MATCH(E514,$C$2:$C$2069,1)-1):INDEX($D$2:$D$2069,MATCH(E514,$C$2:$C$2069,1)+1),INDEX($C$2:$C$2069,MATCH(E514,$C$2:$C$2069,1)-1):INDEX($C$2:$C$2069,MATCH(E514,$C$2:$C$2069,1)+1))</f>
        <v>#DIV/0!</v>
      </c>
      <c r="H514" s="115"/>
      <c r="K514" s="112" t="e">
        <f t="shared" ref="K514:K577" si="8">J514/$K$1</f>
        <v>#DIV/0!</v>
      </c>
    </row>
    <row r="515" spans="1:11" x14ac:dyDescent="0.2">
      <c r="A515">
        <v>375.75400000000002</v>
      </c>
      <c r="B515"/>
      <c r="C515" s="112">
        <v>251.09999999999701</v>
      </c>
      <c r="D515" s="112" t="e">
        <f>FORECAST(C515,INDEX($B$2:$B$2069,MATCH(C515,$A$2:$A$2069,1)-1):INDEX($B$2:$B$2069,MATCH(C515,$A$2:$A$2069,1)+1),INDEX($A$2:$A$2069,MATCH(C515,$A$2:$A$2069,1)-1):INDEX($A$2:$A$2069,MATCH(C515,$A$2:$A$2069,1)+1))</f>
        <v>#DIV/0!</v>
      </c>
      <c r="E515" s="113">
        <v>302.39999999999401</v>
      </c>
      <c r="F515" s="112" t="e">
        <f>FORECAST(E515,INDEX($D$2:$D$2069,MATCH(E515,$C$2:$C$2069,1)-1):INDEX($D$2:$D$2069,MATCH(E515,$C$2:$C$2069,1)+1),INDEX($C$2:$C$2069,MATCH(E515,$C$2:$C$2069,1)-1):INDEX($C$2:$C$2069,MATCH(E515,$C$2:$C$2069,1)+1))</f>
        <v>#DIV/0!</v>
      </c>
      <c r="H515" s="115"/>
      <c r="K515" s="112" t="e">
        <f t="shared" si="8"/>
        <v>#DIV/0!</v>
      </c>
    </row>
    <row r="516" spans="1:11" x14ac:dyDescent="0.2">
      <c r="A516">
        <v>376.084</v>
      </c>
      <c r="B516"/>
      <c r="C516" s="112">
        <v>251.199999999997</v>
      </c>
      <c r="D516" s="112" t="e">
        <f>FORECAST(C516,INDEX($B$2:$B$2069,MATCH(C516,$A$2:$A$2069,1)-1):INDEX($B$2:$B$2069,MATCH(C516,$A$2:$A$2069,1)+1),INDEX($A$2:$A$2069,MATCH(C516,$A$2:$A$2069,1)-1):INDEX($A$2:$A$2069,MATCH(C516,$A$2:$A$2069,1)+1))</f>
        <v>#DIV/0!</v>
      </c>
      <c r="E516" s="113">
        <v>302.599999999994</v>
      </c>
      <c r="F516" s="112" t="e">
        <f>FORECAST(E516,INDEX($D$2:$D$2069,MATCH(E516,$C$2:$C$2069,1)-1):INDEX($D$2:$D$2069,MATCH(E516,$C$2:$C$2069,1)+1),INDEX($C$2:$C$2069,MATCH(E516,$C$2:$C$2069,1)-1):INDEX($C$2:$C$2069,MATCH(E516,$C$2:$C$2069,1)+1))</f>
        <v>#DIV/0!</v>
      </c>
      <c r="H516" s="115"/>
      <c r="K516" s="112" t="e">
        <f t="shared" si="8"/>
        <v>#DIV/0!</v>
      </c>
    </row>
    <row r="517" spans="1:11" x14ac:dyDescent="0.2">
      <c r="A517">
        <v>376.41500000000002</v>
      </c>
      <c r="B517"/>
      <c r="C517" s="112">
        <v>251.299999999997</v>
      </c>
      <c r="D517" s="112" t="e">
        <f>FORECAST(C517,INDEX($B$2:$B$2069,MATCH(C517,$A$2:$A$2069,1)-1):INDEX($B$2:$B$2069,MATCH(C517,$A$2:$A$2069,1)+1),INDEX($A$2:$A$2069,MATCH(C517,$A$2:$A$2069,1)-1):INDEX($A$2:$A$2069,MATCH(C517,$A$2:$A$2069,1)+1))</f>
        <v>#DIV/0!</v>
      </c>
      <c r="E517" s="113">
        <v>302.79999999999399</v>
      </c>
      <c r="F517" s="112" t="e">
        <f>FORECAST(E517,INDEX($D$2:$D$2069,MATCH(E517,$C$2:$C$2069,1)-1):INDEX($D$2:$D$2069,MATCH(E517,$C$2:$C$2069,1)+1),INDEX($C$2:$C$2069,MATCH(E517,$C$2:$C$2069,1)-1):INDEX($C$2:$C$2069,MATCH(E517,$C$2:$C$2069,1)+1))</f>
        <v>#DIV/0!</v>
      </c>
      <c r="H517" s="115"/>
      <c r="K517" s="112" t="e">
        <f t="shared" si="8"/>
        <v>#DIV/0!</v>
      </c>
    </row>
    <row r="518" spans="1:11" x14ac:dyDescent="0.2">
      <c r="A518">
        <v>376.745</v>
      </c>
      <c r="B518"/>
      <c r="C518" s="112">
        <v>251.39999999999699</v>
      </c>
      <c r="D518" s="112" t="e">
        <f>FORECAST(C518,INDEX($B$2:$B$2069,MATCH(C518,$A$2:$A$2069,1)-1):INDEX($B$2:$B$2069,MATCH(C518,$A$2:$A$2069,1)+1),INDEX($A$2:$A$2069,MATCH(C518,$A$2:$A$2069,1)-1):INDEX($A$2:$A$2069,MATCH(C518,$A$2:$A$2069,1)+1))</f>
        <v>#DIV/0!</v>
      </c>
      <c r="E518" s="113">
        <v>302.99999999999397</v>
      </c>
      <c r="F518" s="112" t="e">
        <f>FORECAST(E518,INDEX($D$2:$D$2069,MATCH(E518,$C$2:$C$2069,1)-1):INDEX($D$2:$D$2069,MATCH(E518,$C$2:$C$2069,1)+1),INDEX($C$2:$C$2069,MATCH(E518,$C$2:$C$2069,1)-1):INDEX($C$2:$C$2069,MATCH(E518,$C$2:$C$2069,1)+1))</f>
        <v>#DIV/0!</v>
      </c>
      <c r="H518" s="115"/>
      <c r="K518" s="112" t="e">
        <f t="shared" si="8"/>
        <v>#DIV/0!</v>
      </c>
    </row>
    <row r="519" spans="1:11" x14ac:dyDescent="0.2">
      <c r="A519">
        <v>377.07600000000002</v>
      </c>
      <c r="B519"/>
      <c r="C519" s="112">
        <v>251.49999999999699</v>
      </c>
      <c r="D519" s="112" t="e">
        <f>FORECAST(C519,INDEX($B$2:$B$2069,MATCH(C519,$A$2:$A$2069,1)-1):INDEX($B$2:$B$2069,MATCH(C519,$A$2:$A$2069,1)+1),INDEX($A$2:$A$2069,MATCH(C519,$A$2:$A$2069,1)-1):INDEX($A$2:$A$2069,MATCH(C519,$A$2:$A$2069,1)+1))</f>
        <v>#DIV/0!</v>
      </c>
      <c r="E519" s="113">
        <v>303.19999999999402</v>
      </c>
      <c r="F519" s="112" t="e">
        <f>FORECAST(E519,INDEX($D$2:$D$2069,MATCH(E519,$C$2:$C$2069,1)-1):INDEX($D$2:$D$2069,MATCH(E519,$C$2:$C$2069,1)+1),INDEX($C$2:$C$2069,MATCH(E519,$C$2:$C$2069,1)-1):INDEX($C$2:$C$2069,MATCH(E519,$C$2:$C$2069,1)+1))</f>
        <v>#DIV/0!</v>
      </c>
      <c r="H519" s="115"/>
      <c r="K519" s="112" t="e">
        <f t="shared" si="8"/>
        <v>#DIV/0!</v>
      </c>
    </row>
    <row r="520" spans="1:11" x14ac:dyDescent="0.2">
      <c r="A520">
        <v>377.40600000000001</v>
      </c>
      <c r="B520"/>
      <c r="C520" s="112">
        <v>251.59999999999701</v>
      </c>
      <c r="D520" s="112" t="e">
        <f>FORECAST(C520,INDEX($B$2:$B$2069,MATCH(C520,$A$2:$A$2069,1)-1):INDEX($B$2:$B$2069,MATCH(C520,$A$2:$A$2069,1)+1),INDEX($A$2:$A$2069,MATCH(C520,$A$2:$A$2069,1)-1):INDEX($A$2:$A$2069,MATCH(C520,$A$2:$A$2069,1)+1))</f>
        <v>#DIV/0!</v>
      </c>
      <c r="E520" s="113">
        <v>303.39999999999401</v>
      </c>
      <c r="F520" s="112" t="e">
        <f>FORECAST(E520,INDEX($D$2:$D$2069,MATCH(E520,$C$2:$C$2069,1)-1):INDEX($D$2:$D$2069,MATCH(E520,$C$2:$C$2069,1)+1),INDEX($C$2:$C$2069,MATCH(E520,$C$2:$C$2069,1)-1):INDEX($C$2:$C$2069,MATCH(E520,$C$2:$C$2069,1)+1))</f>
        <v>#DIV/0!</v>
      </c>
      <c r="H520" s="115"/>
      <c r="K520" s="112" t="e">
        <f t="shared" si="8"/>
        <v>#DIV/0!</v>
      </c>
    </row>
    <row r="521" spans="1:11" x14ac:dyDescent="0.2">
      <c r="A521">
        <v>377.73700000000002</v>
      </c>
      <c r="B521"/>
      <c r="C521" s="112">
        <v>251.699999999997</v>
      </c>
      <c r="D521" s="112" t="e">
        <f>FORECAST(C521,INDEX($B$2:$B$2069,MATCH(C521,$A$2:$A$2069,1)-1):INDEX($B$2:$B$2069,MATCH(C521,$A$2:$A$2069,1)+1),INDEX($A$2:$A$2069,MATCH(C521,$A$2:$A$2069,1)-1):INDEX($A$2:$A$2069,MATCH(C521,$A$2:$A$2069,1)+1))</f>
        <v>#DIV/0!</v>
      </c>
      <c r="E521" s="113">
        <v>303.599999999994</v>
      </c>
      <c r="F521" s="112" t="e">
        <f>FORECAST(E521,INDEX($D$2:$D$2069,MATCH(E521,$C$2:$C$2069,1)-1):INDEX($D$2:$D$2069,MATCH(E521,$C$2:$C$2069,1)+1),INDEX($C$2:$C$2069,MATCH(E521,$C$2:$C$2069,1)-1):INDEX($C$2:$C$2069,MATCH(E521,$C$2:$C$2069,1)+1))</f>
        <v>#DIV/0!</v>
      </c>
      <c r="H521" s="115"/>
      <c r="K521" s="112" t="e">
        <f t="shared" si="8"/>
        <v>#DIV/0!</v>
      </c>
    </row>
    <row r="522" spans="1:11" x14ac:dyDescent="0.2">
      <c r="A522">
        <v>378.06700000000001</v>
      </c>
      <c r="B522"/>
      <c r="C522" s="112">
        <v>251.799999999997</v>
      </c>
      <c r="D522" s="112" t="e">
        <f>FORECAST(C522,INDEX($B$2:$B$2069,MATCH(C522,$A$2:$A$2069,1)-1):INDEX($B$2:$B$2069,MATCH(C522,$A$2:$A$2069,1)+1),INDEX($A$2:$A$2069,MATCH(C522,$A$2:$A$2069,1)-1):INDEX($A$2:$A$2069,MATCH(C522,$A$2:$A$2069,1)+1))</f>
        <v>#DIV/0!</v>
      </c>
      <c r="E522" s="113">
        <v>303.79999999999399</v>
      </c>
      <c r="F522" s="112" t="e">
        <f>FORECAST(E522,INDEX($D$2:$D$2069,MATCH(E522,$C$2:$C$2069,1)-1):INDEX($D$2:$D$2069,MATCH(E522,$C$2:$C$2069,1)+1),INDEX($C$2:$C$2069,MATCH(E522,$C$2:$C$2069,1)-1):INDEX($C$2:$C$2069,MATCH(E522,$C$2:$C$2069,1)+1))</f>
        <v>#DIV/0!</v>
      </c>
      <c r="H522" s="115"/>
      <c r="K522" s="112" t="e">
        <f t="shared" si="8"/>
        <v>#DIV/0!</v>
      </c>
    </row>
    <row r="523" spans="1:11" x14ac:dyDescent="0.2">
      <c r="A523">
        <v>378.39699999999999</v>
      </c>
      <c r="B523"/>
      <c r="C523" s="112">
        <v>251.89999999999699</v>
      </c>
      <c r="D523" s="112" t="e">
        <f>FORECAST(C523,INDEX($B$2:$B$2069,MATCH(C523,$A$2:$A$2069,1)-1):INDEX($B$2:$B$2069,MATCH(C523,$A$2:$A$2069,1)+1),INDEX($A$2:$A$2069,MATCH(C523,$A$2:$A$2069,1)-1):INDEX($A$2:$A$2069,MATCH(C523,$A$2:$A$2069,1)+1))</f>
        <v>#DIV/0!</v>
      </c>
      <c r="E523" s="113">
        <v>303.99999999999397</v>
      </c>
      <c r="F523" s="112" t="e">
        <f>FORECAST(E523,INDEX($D$2:$D$2069,MATCH(E523,$C$2:$C$2069,1)-1):INDEX($D$2:$D$2069,MATCH(E523,$C$2:$C$2069,1)+1),INDEX($C$2:$C$2069,MATCH(E523,$C$2:$C$2069,1)-1):INDEX($C$2:$C$2069,MATCH(E523,$C$2:$C$2069,1)+1))</f>
        <v>#DIV/0!</v>
      </c>
      <c r="H523" s="115"/>
      <c r="K523" s="112" t="e">
        <f t="shared" si="8"/>
        <v>#DIV/0!</v>
      </c>
    </row>
    <row r="524" spans="1:11" x14ac:dyDescent="0.2">
      <c r="A524">
        <v>378.72699999999998</v>
      </c>
      <c r="B524"/>
      <c r="C524" s="112">
        <v>251.99999999999699</v>
      </c>
      <c r="D524" s="112" t="e">
        <f>FORECAST(C524,INDEX($B$2:$B$2069,MATCH(C524,$A$2:$A$2069,1)-1):INDEX($B$2:$B$2069,MATCH(C524,$A$2:$A$2069,1)+1),INDEX($A$2:$A$2069,MATCH(C524,$A$2:$A$2069,1)-1):INDEX($A$2:$A$2069,MATCH(C524,$A$2:$A$2069,1)+1))</f>
        <v>#DIV/0!</v>
      </c>
      <c r="E524" s="113">
        <v>304.19999999999402</v>
      </c>
      <c r="F524" s="112" t="e">
        <f>FORECAST(E524,INDEX($D$2:$D$2069,MATCH(E524,$C$2:$C$2069,1)-1):INDEX($D$2:$D$2069,MATCH(E524,$C$2:$C$2069,1)+1),INDEX($C$2:$C$2069,MATCH(E524,$C$2:$C$2069,1)-1):INDEX($C$2:$C$2069,MATCH(E524,$C$2:$C$2069,1)+1))</f>
        <v>#DIV/0!</v>
      </c>
      <c r="H524" s="115"/>
      <c r="K524" s="112" t="e">
        <f t="shared" si="8"/>
        <v>#DIV/0!</v>
      </c>
    </row>
    <row r="525" spans="1:11" x14ac:dyDescent="0.2">
      <c r="A525">
        <v>379.05700000000002</v>
      </c>
      <c r="B525"/>
      <c r="C525" s="112">
        <v>252.09999999999701</v>
      </c>
      <c r="D525" s="112" t="e">
        <f>FORECAST(C525,INDEX($B$2:$B$2069,MATCH(C525,$A$2:$A$2069,1)-1):INDEX($B$2:$B$2069,MATCH(C525,$A$2:$A$2069,1)+1),INDEX($A$2:$A$2069,MATCH(C525,$A$2:$A$2069,1)-1):INDEX($A$2:$A$2069,MATCH(C525,$A$2:$A$2069,1)+1))</f>
        <v>#DIV/0!</v>
      </c>
      <c r="E525" s="113">
        <v>304.39999999999401</v>
      </c>
      <c r="F525" s="112" t="e">
        <f>FORECAST(E525,INDEX($D$2:$D$2069,MATCH(E525,$C$2:$C$2069,1)-1):INDEX($D$2:$D$2069,MATCH(E525,$C$2:$C$2069,1)+1),INDEX($C$2:$C$2069,MATCH(E525,$C$2:$C$2069,1)-1):INDEX($C$2:$C$2069,MATCH(E525,$C$2:$C$2069,1)+1))</f>
        <v>#DIV/0!</v>
      </c>
      <c r="H525" s="115"/>
      <c r="K525" s="112" t="e">
        <f t="shared" si="8"/>
        <v>#DIV/0!</v>
      </c>
    </row>
    <row r="526" spans="1:11" x14ac:dyDescent="0.2">
      <c r="A526">
        <v>379.387</v>
      </c>
      <c r="B526"/>
      <c r="C526" s="112">
        <v>252.199999999997</v>
      </c>
      <c r="D526" s="112" t="e">
        <f>FORECAST(C526,INDEX($B$2:$B$2069,MATCH(C526,$A$2:$A$2069,1)-1):INDEX($B$2:$B$2069,MATCH(C526,$A$2:$A$2069,1)+1),INDEX($A$2:$A$2069,MATCH(C526,$A$2:$A$2069,1)-1):INDEX($A$2:$A$2069,MATCH(C526,$A$2:$A$2069,1)+1))</f>
        <v>#DIV/0!</v>
      </c>
      <c r="E526" s="113">
        <v>304.599999999994</v>
      </c>
      <c r="F526" s="112" t="e">
        <f>FORECAST(E526,INDEX($D$2:$D$2069,MATCH(E526,$C$2:$C$2069,1)-1):INDEX($D$2:$D$2069,MATCH(E526,$C$2:$C$2069,1)+1),INDEX($C$2:$C$2069,MATCH(E526,$C$2:$C$2069,1)-1):INDEX($C$2:$C$2069,MATCH(E526,$C$2:$C$2069,1)+1))</f>
        <v>#DIV/0!</v>
      </c>
      <c r="H526" s="115"/>
      <c r="K526" s="112" t="e">
        <f t="shared" si="8"/>
        <v>#DIV/0!</v>
      </c>
    </row>
    <row r="527" spans="1:11" x14ac:dyDescent="0.2">
      <c r="A527">
        <v>379.71699999999998</v>
      </c>
      <c r="B527"/>
      <c r="C527" s="112">
        <v>252.299999999997</v>
      </c>
      <c r="D527" s="112" t="e">
        <f>FORECAST(C527,INDEX($B$2:$B$2069,MATCH(C527,$A$2:$A$2069,1)-1):INDEX($B$2:$B$2069,MATCH(C527,$A$2:$A$2069,1)+1),INDEX($A$2:$A$2069,MATCH(C527,$A$2:$A$2069,1)-1):INDEX($A$2:$A$2069,MATCH(C527,$A$2:$A$2069,1)+1))</f>
        <v>#DIV/0!</v>
      </c>
      <c r="E527" s="113">
        <v>304.79999999999399</v>
      </c>
      <c r="F527" s="112" t="e">
        <f>FORECAST(E527,INDEX($D$2:$D$2069,MATCH(E527,$C$2:$C$2069,1)-1):INDEX($D$2:$D$2069,MATCH(E527,$C$2:$C$2069,1)+1),INDEX($C$2:$C$2069,MATCH(E527,$C$2:$C$2069,1)-1):INDEX($C$2:$C$2069,MATCH(E527,$C$2:$C$2069,1)+1))</f>
        <v>#DIV/0!</v>
      </c>
      <c r="H527" s="115"/>
      <c r="K527" s="112" t="e">
        <f t="shared" si="8"/>
        <v>#DIV/0!</v>
      </c>
    </row>
    <row r="528" spans="1:11" x14ac:dyDescent="0.2">
      <c r="A528">
        <v>380.04700000000003</v>
      </c>
      <c r="B528"/>
      <c r="C528" s="112">
        <v>252.39999999999699</v>
      </c>
      <c r="D528" s="112" t="e">
        <f>FORECAST(C528,INDEX($B$2:$B$2069,MATCH(C528,$A$2:$A$2069,1)-1):INDEX($B$2:$B$2069,MATCH(C528,$A$2:$A$2069,1)+1),INDEX($A$2:$A$2069,MATCH(C528,$A$2:$A$2069,1)-1):INDEX($A$2:$A$2069,MATCH(C528,$A$2:$A$2069,1)+1))</f>
        <v>#DIV/0!</v>
      </c>
      <c r="E528" s="113">
        <v>304.99999999999397</v>
      </c>
      <c r="F528" s="112" t="e">
        <f>FORECAST(E528,INDEX($D$2:$D$2069,MATCH(E528,$C$2:$C$2069,1)-1):INDEX($D$2:$D$2069,MATCH(E528,$C$2:$C$2069,1)+1),INDEX($C$2:$C$2069,MATCH(E528,$C$2:$C$2069,1)-1):INDEX($C$2:$C$2069,MATCH(E528,$C$2:$C$2069,1)+1))</f>
        <v>#DIV/0!</v>
      </c>
      <c r="H528" s="115"/>
      <c r="K528" s="112" t="e">
        <f t="shared" si="8"/>
        <v>#DIV/0!</v>
      </c>
    </row>
    <row r="529" spans="1:11" x14ac:dyDescent="0.2">
      <c r="A529">
        <v>380.37700000000001</v>
      </c>
      <c r="B529"/>
      <c r="C529" s="112">
        <v>252.49999999999699</v>
      </c>
      <c r="D529" s="112" t="e">
        <f>FORECAST(C529,INDEX($B$2:$B$2069,MATCH(C529,$A$2:$A$2069,1)-1):INDEX($B$2:$B$2069,MATCH(C529,$A$2:$A$2069,1)+1),INDEX($A$2:$A$2069,MATCH(C529,$A$2:$A$2069,1)-1):INDEX($A$2:$A$2069,MATCH(C529,$A$2:$A$2069,1)+1))</f>
        <v>#DIV/0!</v>
      </c>
      <c r="E529" s="113">
        <v>305.19999999999402</v>
      </c>
      <c r="F529" s="112" t="e">
        <f>FORECAST(E529,INDEX($D$2:$D$2069,MATCH(E529,$C$2:$C$2069,1)-1):INDEX($D$2:$D$2069,MATCH(E529,$C$2:$C$2069,1)+1),INDEX($C$2:$C$2069,MATCH(E529,$C$2:$C$2069,1)-1):INDEX($C$2:$C$2069,MATCH(E529,$C$2:$C$2069,1)+1))</f>
        <v>#DIV/0!</v>
      </c>
      <c r="H529" s="115"/>
      <c r="K529" s="112" t="e">
        <f t="shared" si="8"/>
        <v>#DIV/0!</v>
      </c>
    </row>
    <row r="530" spans="1:11" x14ac:dyDescent="0.2">
      <c r="A530">
        <v>380.70600000000002</v>
      </c>
      <c r="B530"/>
      <c r="C530" s="112">
        <v>252.59999999999701</v>
      </c>
      <c r="D530" s="112" t="e">
        <f>FORECAST(C530,INDEX($B$2:$B$2069,MATCH(C530,$A$2:$A$2069,1)-1):INDEX($B$2:$B$2069,MATCH(C530,$A$2:$A$2069,1)+1),INDEX($A$2:$A$2069,MATCH(C530,$A$2:$A$2069,1)-1):INDEX($A$2:$A$2069,MATCH(C530,$A$2:$A$2069,1)+1))</f>
        <v>#DIV/0!</v>
      </c>
      <c r="E530" s="113">
        <v>305.39999999999401</v>
      </c>
      <c r="F530" s="112" t="e">
        <f>FORECAST(E530,INDEX($D$2:$D$2069,MATCH(E530,$C$2:$C$2069,1)-1):INDEX($D$2:$D$2069,MATCH(E530,$C$2:$C$2069,1)+1),INDEX($C$2:$C$2069,MATCH(E530,$C$2:$C$2069,1)-1):INDEX($C$2:$C$2069,MATCH(E530,$C$2:$C$2069,1)+1))</f>
        <v>#DIV/0!</v>
      </c>
      <c r="H530" s="115"/>
      <c r="K530" s="112" t="e">
        <f t="shared" si="8"/>
        <v>#DIV/0!</v>
      </c>
    </row>
    <row r="531" spans="1:11" x14ac:dyDescent="0.2">
      <c r="A531">
        <v>381.036</v>
      </c>
      <c r="B531"/>
      <c r="C531" s="112">
        <v>252.699999999997</v>
      </c>
      <c r="D531" s="112" t="e">
        <f>FORECAST(C531,INDEX($B$2:$B$2069,MATCH(C531,$A$2:$A$2069,1)-1):INDEX($B$2:$B$2069,MATCH(C531,$A$2:$A$2069,1)+1),INDEX($A$2:$A$2069,MATCH(C531,$A$2:$A$2069,1)-1):INDEX($A$2:$A$2069,MATCH(C531,$A$2:$A$2069,1)+1))</f>
        <v>#DIV/0!</v>
      </c>
      <c r="E531" s="113">
        <v>305.599999999994</v>
      </c>
      <c r="F531" s="112" t="e">
        <f>FORECAST(E531,INDEX($D$2:$D$2069,MATCH(E531,$C$2:$C$2069,1)-1):INDEX($D$2:$D$2069,MATCH(E531,$C$2:$C$2069,1)+1),INDEX($C$2:$C$2069,MATCH(E531,$C$2:$C$2069,1)-1):INDEX($C$2:$C$2069,MATCH(E531,$C$2:$C$2069,1)+1))</f>
        <v>#DIV/0!</v>
      </c>
      <c r="H531" s="115"/>
      <c r="K531" s="112" t="e">
        <f t="shared" si="8"/>
        <v>#DIV/0!</v>
      </c>
    </row>
    <row r="532" spans="1:11" x14ac:dyDescent="0.2">
      <c r="A532">
        <v>381.36500000000001</v>
      </c>
      <c r="B532"/>
      <c r="C532" s="112">
        <v>252.799999999997</v>
      </c>
      <c r="D532" s="112" t="e">
        <f>FORECAST(C532,INDEX($B$2:$B$2069,MATCH(C532,$A$2:$A$2069,1)-1):INDEX($B$2:$B$2069,MATCH(C532,$A$2:$A$2069,1)+1),INDEX($A$2:$A$2069,MATCH(C532,$A$2:$A$2069,1)-1):INDEX($A$2:$A$2069,MATCH(C532,$A$2:$A$2069,1)+1))</f>
        <v>#DIV/0!</v>
      </c>
      <c r="E532" s="113">
        <v>305.79999999999399</v>
      </c>
      <c r="F532" s="112" t="e">
        <f>FORECAST(E532,INDEX($D$2:$D$2069,MATCH(E532,$C$2:$C$2069,1)-1):INDEX($D$2:$D$2069,MATCH(E532,$C$2:$C$2069,1)+1),INDEX($C$2:$C$2069,MATCH(E532,$C$2:$C$2069,1)-1):INDEX($C$2:$C$2069,MATCH(E532,$C$2:$C$2069,1)+1))</f>
        <v>#DIV/0!</v>
      </c>
      <c r="H532" s="115"/>
      <c r="K532" s="112" t="e">
        <f t="shared" si="8"/>
        <v>#DIV/0!</v>
      </c>
    </row>
    <row r="533" spans="1:11" x14ac:dyDescent="0.2">
      <c r="A533">
        <v>381.69499999999999</v>
      </c>
      <c r="B533"/>
      <c r="C533" s="112">
        <v>252.89999999999699</v>
      </c>
      <c r="D533" s="112" t="e">
        <f>FORECAST(C533,INDEX($B$2:$B$2069,MATCH(C533,$A$2:$A$2069,1)-1):INDEX($B$2:$B$2069,MATCH(C533,$A$2:$A$2069,1)+1),INDEX($A$2:$A$2069,MATCH(C533,$A$2:$A$2069,1)-1):INDEX($A$2:$A$2069,MATCH(C533,$A$2:$A$2069,1)+1))</f>
        <v>#DIV/0!</v>
      </c>
      <c r="E533" s="113">
        <v>305.99999999999397</v>
      </c>
      <c r="F533" s="112" t="e">
        <f>FORECAST(E533,INDEX($D$2:$D$2069,MATCH(E533,$C$2:$C$2069,1)-1):INDEX($D$2:$D$2069,MATCH(E533,$C$2:$C$2069,1)+1),INDEX($C$2:$C$2069,MATCH(E533,$C$2:$C$2069,1)-1):INDEX($C$2:$C$2069,MATCH(E533,$C$2:$C$2069,1)+1))</f>
        <v>#DIV/0!</v>
      </c>
      <c r="H533" s="115"/>
      <c r="K533" s="112" t="e">
        <f t="shared" si="8"/>
        <v>#DIV/0!</v>
      </c>
    </row>
    <row r="534" spans="1:11" x14ac:dyDescent="0.2">
      <c r="A534">
        <v>382.024</v>
      </c>
      <c r="B534"/>
      <c r="C534" s="112">
        <v>252.99999999999699</v>
      </c>
      <c r="D534" s="112" t="e">
        <f>FORECAST(C534,INDEX($B$2:$B$2069,MATCH(C534,$A$2:$A$2069,1)-1):INDEX($B$2:$B$2069,MATCH(C534,$A$2:$A$2069,1)+1),INDEX($A$2:$A$2069,MATCH(C534,$A$2:$A$2069,1)-1):INDEX($A$2:$A$2069,MATCH(C534,$A$2:$A$2069,1)+1))</f>
        <v>#DIV/0!</v>
      </c>
      <c r="E534" s="113">
        <v>306.19999999999402</v>
      </c>
      <c r="F534" s="112" t="e">
        <f>FORECAST(E534,INDEX($D$2:$D$2069,MATCH(E534,$C$2:$C$2069,1)-1):INDEX($D$2:$D$2069,MATCH(E534,$C$2:$C$2069,1)+1),INDEX($C$2:$C$2069,MATCH(E534,$C$2:$C$2069,1)-1):INDEX($C$2:$C$2069,MATCH(E534,$C$2:$C$2069,1)+1))</f>
        <v>#DIV/0!</v>
      </c>
      <c r="H534" s="115"/>
      <c r="K534" s="112" t="e">
        <f t="shared" si="8"/>
        <v>#DIV/0!</v>
      </c>
    </row>
    <row r="535" spans="1:11" x14ac:dyDescent="0.2">
      <c r="A535">
        <v>382.35300000000001</v>
      </c>
      <c r="B535"/>
      <c r="C535" s="112">
        <v>253.09999999999701</v>
      </c>
      <c r="D535" s="112" t="e">
        <f>FORECAST(C535,INDEX($B$2:$B$2069,MATCH(C535,$A$2:$A$2069,1)-1):INDEX($B$2:$B$2069,MATCH(C535,$A$2:$A$2069,1)+1),INDEX($A$2:$A$2069,MATCH(C535,$A$2:$A$2069,1)-1):INDEX($A$2:$A$2069,MATCH(C535,$A$2:$A$2069,1)+1))</f>
        <v>#DIV/0!</v>
      </c>
      <c r="E535" s="113">
        <v>306.39999999999401</v>
      </c>
      <c r="F535" s="112" t="e">
        <f>FORECAST(E535,INDEX($D$2:$D$2069,MATCH(E535,$C$2:$C$2069,1)-1):INDEX($D$2:$D$2069,MATCH(E535,$C$2:$C$2069,1)+1),INDEX($C$2:$C$2069,MATCH(E535,$C$2:$C$2069,1)-1):INDEX($C$2:$C$2069,MATCH(E535,$C$2:$C$2069,1)+1))</f>
        <v>#DIV/0!</v>
      </c>
      <c r="H535" s="115"/>
      <c r="K535" s="112" t="e">
        <f t="shared" si="8"/>
        <v>#DIV/0!</v>
      </c>
    </row>
    <row r="536" spans="1:11" x14ac:dyDescent="0.2">
      <c r="A536">
        <v>382.68200000000002</v>
      </c>
      <c r="B536"/>
      <c r="C536" s="112">
        <v>253.199999999997</v>
      </c>
      <c r="D536" s="112" t="e">
        <f>FORECAST(C536,INDEX($B$2:$B$2069,MATCH(C536,$A$2:$A$2069,1)-1):INDEX($B$2:$B$2069,MATCH(C536,$A$2:$A$2069,1)+1),INDEX($A$2:$A$2069,MATCH(C536,$A$2:$A$2069,1)-1):INDEX($A$2:$A$2069,MATCH(C536,$A$2:$A$2069,1)+1))</f>
        <v>#DIV/0!</v>
      </c>
      <c r="E536" s="113">
        <v>306.599999999994</v>
      </c>
      <c r="F536" s="112" t="e">
        <f>FORECAST(E536,INDEX($D$2:$D$2069,MATCH(E536,$C$2:$C$2069,1)-1):INDEX($D$2:$D$2069,MATCH(E536,$C$2:$C$2069,1)+1),INDEX($C$2:$C$2069,MATCH(E536,$C$2:$C$2069,1)-1):INDEX($C$2:$C$2069,MATCH(E536,$C$2:$C$2069,1)+1))</f>
        <v>#DIV/0!</v>
      </c>
      <c r="H536" s="115"/>
      <c r="K536" s="112" t="e">
        <f t="shared" si="8"/>
        <v>#DIV/0!</v>
      </c>
    </row>
    <row r="537" spans="1:11" x14ac:dyDescent="0.2">
      <c r="A537">
        <v>383.012</v>
      </c>
      <c r="B537"/>
      <c r="C537" s="112">
        <v>253.299999999997</v>
      </c>
      <c r="D537" s="112" t="e">
        <f>FORECAST(C537,INDEX($B$2:$B$2069,MATCH(C537,$A$2:$A$2069,1)-1):INDEX($B$2:$B$2069,MATCH(C537,$A$2:$A$2069,1)+1),INDEX($A$2:$A$2069,MATCH(C537,$A$2:$A$2069,1)-1):INDEX($A$2:$A$2069,MATCH(C537,$A$2:$A$2069,1)+1))</f>
        <v>#DIV/0!</v>
      </c>
      <c r="E537" s="113">
        <v>306.79999999999399</v>
      </c>
      <c r="F537" s="112" t="e">
        <f>FORECAST(E537,INDEX($D$2:$D$2069,MATCH(E537,$C$2:$C$2069,1)-1):INDEX($D$2:$D$2069,MATCH(E537,$C$2:$C$2069,1)+1),INDEX($C$2:$C$2069,MATCH(E537,$C$2:$C$2069,1)-1):INDEX($C$2:$C$2069,MATCH(E537,$C$2:$C$2069,1)+1))</f>
        <v>#DIV/0!</v>
      </c>
      <c r="H537" s="115"/>
      <c r="K537" s="112" t="e">
        <f t="shared" si="8"/>
        <v>#DIV/0!</v>
      </c>
    </row>
    <row r="538" spans="1:11" x14ac:dyDescent="0.2">
      <c r="A538">
        <v>383.34100000000001</v>
      </c>
      <c r="B538"/>
      <c r="C538" s="112">
        <v>253.39999999999699</v>
      </c>
      <c r="D538" s="112" t="e">
        <f>FORECAST(C538,INDEX($B$2:$B$2069,MATCH(C538,$A$2:$A$2069,1)-1):INDEX($B$2:$B$2069,MATCH(C538,$A$2:$A$2069,1)+1),INDEX($A$2:$A$2069,MATCH(C538,$A$2:$A$2069,1)-1):INDEX($A$2:$A$2069,MATCH(C538,$A$2:$A$2069,1)+1))</f>
        <v>#DIV/0!</v>
      </c>
      <c r="E538" s="113">
        <v>306.99999999999397</v>
      </c>
      <c r="F538" s="112" t="e">
        <f>FORECAST(E538,INDEX($D$2:$D$2069,MATCH(E538,$C$2:$C$2069,1)-1):INDEX($D$2:$D$2069,MATCH(E538,$C$2:$C$2069,1)+1),INDEX($C$2:$C$2069,MATCH(E538,$C$2:$C$2069,1)-1):INDEX($C$2:$C$2069,MATCH(E538,$C$2:$C$2069,1)+1))</f>
        <v>#DIV/0!</v>
      </c>
      <c r="H538" s="115"/>
      <c r="K538" s="112" t="e">
        <f t="shared" si="8"/>
        <v>#DIV/0!</v>
      </c>
    </row>
    <row r="539" spans="1:11" x14ac:dyDescent="0.2">
      <c r="A539">
        <v>383.67</v>
      </c>
      <c r="B539"/>
      <c r="C539" s="112">
        <v>253.49999999999699</v>
      </c>
      <c r="D539" s="112" t="e">
        <f>FORECAST(C539,INDEX($B$2:$B$2069,MATCH(C539,$A$2:$A$2069,1)-1):INDEX($B$2:$B$2069,MATCH(C539,$A$2:$A$2069,1)+1),INDEX($A$2:$A$2069,MATCH(C539,$A$2:$A$2069,1)-1):INDEX($A$2:$A$2069,MATCH(C539,$A$2:$A$2069,1)+1))</f>
        <v>#DIV/0!</v>
      </c>
      <c r="E539" s="113">
        <v>307.19999999999402</v>
      </c>
      <c r="F539" s="112" t="e">
        <f>FORECAST(E539,INDEX($D$2:$D$2069,MATCH(E539,$C$2:$C$2069,1)-1):INDEX($D$2:$D$2069,MATCH(E539,$C$2:$C$2069,1)+1),INDEX($C$2:$C$2069,MATCH(E539,$C$2:$C$2069,1)-1):INDEX($C$2:$C$2069,MATCH(E539,$C$2:$C$2069,1)+1))</f>
        <v>#DIV/0!</v>
      </c>
      <c r="H539" s="115"/>
      <c r="K539" s="112" t="e">
        <f t="shared" si="8"/>
        <v>#DIV/0!</v>
      </c>
    </row>
    <row r="540" spans="1:11" x14ac:dyDescent="0.2">
      <c r="A540">
        <v>383.99799999999999</v>
      </c>
      <c r="B540"/>
      <c r="C540" s="112">
        <v>253.59999999999701</v>
      </c>
      <c r="D540" s="112" t="e">
        <f>FORECAST(C540,INDEX($B$2:$B$2069,MATCH(C540,$A$2:$A$2069,1)-1):INDEX($B$2:$B$2069,MATCH(C540,$A$2:$A$2069,1)+1),INDEX($A$2:$A$2069,MATCH(C540,$A$2:$A$2069,1)-1):INDEX($A$2:$A$2069,MATCH(C540,$A$2:$A$2069,1)+1))</f>
        <v>#DIV/0!</v>
      </c>
      <c r="E540" s="113">
        <v>307.39999999999401</v>
      </c>
      <c r="F540" s="112" t="e">
        <f>FORECAST(E540,INDEX($D$2:$D$2069,MATCH(E540,$C$2:$C$2069,1)-1):INDEX($D$2:$D$2069,MATCH(E540,$C$2:$C$2069,1)+1),INDEX($C$2:$C$2069,MATCH(E540,$C$2:$C$2069,1)-1):INDEX($C$2:$C$2069,MATCH(E540,$C$2:$C$2069,1)+1))</f>
        <v>#DIV/0!</v>
      </c>
      <c r="H540" s="115"/>
      <c r="K540" s="112" t="e">
        <f t="shared" si="8"/>
        <v>#DIV/0!</v>
      </c>
    </row>
    <row r="541" spans="1:11" x14ac:dyDescent="0.2">
      <c r="A541">
        <v>384.327</v>
      </c>
      <c r="B541"/>
      <c r="C541" s="112">
        <v>253.699999999997</v>
      </c>
      <c r="D541" s="112" t="e">
        <f>FORECAST(C541,INDEX($B$2:$B$2069,MATCH(C541,$A$2:$A$2069,1)-1):INDEX($B$2:$B$2069,MATCH(C541,$A$2:$A$2069,1)+1),INDEX($A$2:$A$2069,MATCH(C541,$A$2:$A$2069,1)-1):INDEX($A$2:$A$2069,MATCH(C541,$A$2:$A$2069,1)+1))</f>
        <v>#DIV/0!</v>
      </c>
      <c r="E541" s="113">
        <v>307.599999999994</v>
      </c>
      <c r="F541" s="112" t="e">
        <f>FORECAST(E541,INDEX($D$2:$D$2069,MATCH(E541,$C$2:$C$2069,1)-1):INDEX($D$2:$D$2069,MATCH(E541,$C$2:$C$2069,1)+1),INDEX($C$2:$C$2069,MATCH(E541,$C$2:$C$2069,1)-1):INDEX($C$2:$C$2069,MATCH(E541,$C$2:$C$2069,1)+1))</f>
        <v>#DIV/0!</v>
      </c>
      <c r="H541" s="115"/>
      <c r="K541" s="112" t="e">
        <f t="shared" si="8"/>
        <v>#DIV/0!</v>
      </c>
    </row>
    <row r="542" spans="1:11" x14ac:dyDescent="0.2">
      <c r="A542">
        <v>384.65600000000001</v>
      </c>
      <c r="B542"/>
      <c r="C542" s="112">
        <v>253.799999999997</v>
      </c>
      <c r="D542" s="112" t="e">
        <f>FORECAST(C542,INDEX($B$2:$B$2069,MATCH(C542,$A$2:$A$2069,1)-1):INDEX($B$2:$B$2069,MATCH(C542,$A$2:$A$2069,1)+1),INDEX($A$2:$A$2069,MATCH(C542,$A$2:$A$2069,1)-1):INDEX($A$2:$A$2069,MATCH(C542,$A$2:$A$2069,1)+1))</f>
        <v>#DIV/0!</v>
      </c>
      <c r="E542" s="113">
        <v>307.79999999999399</v>
      </c>
      <c r="F542" s="112" t="e">
        <f>FORECAST(E542,INDEX($D$2:$D$2069,MATCH(E542,$C$2:$C$2069,1)-1):INDEX($D$2:$D$2069,MATCH(E542,$C$2:$C$2069,1)+1),INDEX($C$2:$C$2069,MATCH(E542,$C$2:$C$2069,1)-1):INDEX($C$2:$C$2069,MATCH(E542,$C$2:$C$2069,1)+1))</f>
        <v>#DIV/0!</v>
      </c>
      <c r="H542" s="115"/>
      <c r="K542" s="112" t="e">
        <f t="shared" si="8"/>
        <v>#DIV/0!</v>
      </c>
    </row>
    <row r="543" spans="1:11" x14ac:dyDescent="0.2">
      <c r="A543">
        <v>384.98500000000001</v>
      </c>
      <c r="B543"/>
      <c r="C543" s="112">
        <v>253.89999999999699</v>
      </c>
      <c r="D543" s="112" t="e">
        <f>FORECAST(C543,INDEX($B$2:$B$2069,MATCH(C543,$A$2:$A$2069,1)-1):INDEX($B$2:$B$2069,MATCH(C543,$A$2:$A$2069,1)+1),INDEX($A$2:$A$2069,MATCH(C543,$A$2:$A$2069,1)-1):INDEX($A$2:$A$2069,MATCH(C543,$A$2:$A$2069,1)+1))</f>
        <v>#DIV/0!</v>
      </c>
      <c r="E543" s="113">
        <v>307.99999999999397</v>
      </c>
      <c r="F543" s="112" t="e">
        <f>FORECAST(E543,INDEX($D$2:$D$2069,MATCH(E543,$C$2:$C$2069,1)-1):INDEX($D$2:$D$2069,MATCH(E543,$C$2:$C$2069,1)+1),INDEX($C$2:$C$2069,MATCH(E543,$C$2:$C$2069,1)-1):INDEX($C$2:$C$2069,MATCH(E543,$C$2:$C$2069,1)+1))</f>
        <v>#DIV/0!</v>
      </c>
      <c r="H543" s="115"/>
      <c r="K543" s="112" t="e">
        <f t="shared" si="8"/>
        <v>#DIV/0!</v>
      </c>
    </row>
    <row r="544" spans="1:11" x14ac:dyDescent="0.2">
      <c r="A544">
        <v>385.31299999999999</v>
      </c>
      <c r="B544"/>
      <c r="C544" s="112">
        <v>253.99999999999699</v>
      </c>
      <c r="D544" s="112" t="e">
        <f>FORECAST(C544,INDEX($B$2:$B$2069,MATCH(C544,$A$2:$A$2069,1)-1):INDEX($B$2:$B$2069,MATCH(C544,$A$2:$A$2069,1)+1),INDEX($A$2:$A$2069,MATCH(C544,$A$2:$A$2069,1)-1):INDEX($A$2:$A$2069,MATCH(C544,$A$2:$A$2069,1)+1))</f>
        <v>#DIV/0!</v>
      </c>
      <c r="E544" s="113">
        <v>308.19999999999402</v>
      </c>
      <c r="F544" s="112" t="e">
        <f>FORECAST(E544,INDEX($D$2:$D$2069,MATCH(E544,$C$2:$C$2069,1)-1):INDEX($D$2:$D$2069,MATCH(E544,$C$2:$C$2069,1)+1),INDEX($C$2:$C$2069,MATCH(E544,$C$2:$C$2069,1)-1):INDEX($C$2:$C$2069,MATCH(E544,$C$2:$C$2069,1)+1))</f>
        <v>#DIV/0!</v>
      </c>
      <c r="H544" s="115"/>
      <c r="K544" s="112" t="e">
        <f t="shared" si="8"/>
        <v>#DIV/0!</v>
      </c>
    </row>
    <row r="545" spans="1:11" x14ac:dyDescent="0.2">
      <c r="A545">
        <v>385.642</v>
      </c>
      <c r="B545"/>
      <c r="C545" s="112">
        <v>254.09999999999701</v>
      </c>
      <c r="D545" s="112" t="e">
        <f>FORECAST(C545,INDEX($B$2:$B$2069,MATCH(C545,$A$2:$A$2069,1)-1):INDEX($B$2:$B$2069,MATCH(C545,$A$2:$A$2069,1)+1),INDEX($A$2:$A$2069,MATCH(C545,$A$2:$A$2069,1)-1):INDEX($A$2:$A$2069,MATCH(C545,$A$2:$A$2069,1)+1))</f>
        <v>#DIV/0!</v>
      </c>
      <c r="E545" s="113">
        <v>308.39999999999401</v>
      </c>
      <c r="F545" s="112" t="e">
        <f>FORECAST(E545,INDEX($D$2:$D$2069,MATCH(E545,$C$2:$C$2069,1)-1):INDEX($D$2:$D$2069,MATCH(E545,$C$2:$C$2069,1)+1),INDEX($C$2:$C$2069,MATCH(E545,$C$2:$C$2069,1)-1):INDEX($C$2:$C$2069,MATCH(E545,$C$2:$C$2069,1)+1))</f>
        <v>#DIV/0!</v>
      </c>
      <c r="H545" s="115"/>
      <c r="K545" s="112" t="e">
        <f t="shared" si="8"/>
        <v>#DIV/0!</v>
      </c>
    </row>
    <row r="546" spans="1:11" x14ac:dyDescent="0.2">
      <c r="A546">
        <v>385.97</v>
      </c>
      <c r="B546"/>
      <c r="C546" s="112">
        <v>254.199999999997</v>
      </c>
      <c r="D546" s="112" t="e">
        <f>FORECAST(C546,INDEX($B$2:$B$2069,MATCH(C546,$A$2:$A$2069,1)-1):INDEX($B$2:$B$2069,MATCH(C546,$A$2:$A$2069,1)+1),INDEX($A$2:$A$2069,MATCH(C546,$A$2:$A$2069,1)-1):INDEX($A$2:$A$2069,MATCH(C546,$A$2:$A$2069,1)+1))</f>
        <v>#DIV/0!</v>
      </c>
      <c r="E546" s="113">
        <v>308.599999999994</v>
      </c>
      <c r="F546" s="112" t="e">
        <f>FORECAST(E546,INDEX($D$2:$D$2069,MATCH(E546,$C$2:$C$2069,1)-1):INDEX($D$2:$D$2069,MATCH(E546,$C$2:$C$2069,1)+1),INDEX($C$2:$C$2069,MATCH(E546,$C$2:$C$2069,1)-1):INDEX($C$2:$C$2069,MATCH(E546,$C$2:$C$2069,1)+1))</f>
        <v>#DIV/0!</v>
      </c>
      <c r="H546" s="115"/>
      <c r="K546" s="112" t="e">
        <f t="shared" si="8"/>
        <v>#DIV/0!</v>
      </c>
    </row>
    <row r="547" spans="1:11" x14ac:dyDescent="0.2">
      <c r="A547">
        <v>386.298</v>
      </c>
      <c r="B547"/>
      <c r="C547" s="112">
        <v>254.299999999997</v>
      </c>
      <c r="D547" s="112" t="e">
        <f>FORECAST(C547,INDEX($B$2:$B$2069,MATCH(C547,$A$2:$A$2069,1)-1):INDEX($B$2:$B$2069,MATCH(C547,$A$2:$A$2069,1)+1),INDEX($A$2:$A$2069,MATCH(C547,$A$2:$A$2069,1)-1):INDEX($A$2:$A$2069,MATCH(C547,$A$2:$A$2069,1)+1))</f>
        <v>#DIV/0!</v>
      </c>
      <c r="E547" s="113">
        <v>308.79999999999399</v>
      </c>
      <c r="F547" s="112" t="e">
        <f>FORECAST(E547,INDEX($D$2:$D$2069,MATCH(E547,$C$2:$C$2069,1)-1):INDEX($D$2:$D$2069,MATCH(E547,$C$2:$C$2069,1)+1),INDEX($C$2:$C$2069,MATCH(E547,$C$2:$C$2069,1)-1):INDEX($C$2:$C$2069,MATCH(E547,$C$2:$C$2069,1)+1))</f>
        <v>#DIV/0!</v>
      </c>
      <c r="H547" s="115"/>
      <c r="K547" s="112" t="e">
        <f t="shared" si="8"/>
        <v>#DIV/0!</v>
      </c>
    </row>
    <row r="548" spans="1:11" x14ac:dyDescent="0.2">
      <c r="A548">
        <v>386.62700000000001</v>
      </c>
      <c r="B548"/>
      <c r="C548" s="112">
        <v>254.39999999999699</v>
      </c>
      <c r="D548" s="112" t="e">
        <f>FORECAST(C548,INDEX($B$2:$B$2069,MATCH(C548,$A$2:$A$2069,1)-1):INDEX($B$2:$B$2069,MATCH(C548,$A$2:$A$2069,1)+1),INDEX($A$2:$A$2069,MATCH(C548,$A$2:$A$2069,1)-1):INDEX($A$2:$A$2069,MATCH(C548,$A$2:$A$2069,1)+1))</f>
        <v>#DIV/0!</v>
      </c>
      <c r="E548" s="113">
        <v>308.99999999999397</v>
      </c>
      <c r="F548" s="112" t="e">
        <f>FORECAST(E548,INDEX($D$2:$D$2069,MATCH(E548,$C$2:$C$2069,1)-1):INDEX($D$2:$D$2069,MATCH(E548,$C$2:$C$2069,1)+1),INDEX($C$2:$C$2069,MATCH(E548,$C$2:$C$2069,1)-1):INDEX($C$2:$C$2069,MATCH(E548,$C$2:$C$2069,1)+1))</f>
        <v>#DIV/0!</v>
      </c>
      <c r="H548" s="115"/>
      <c r="K548" s="112" t="e">
        <f t="shared" si="8"/>
        <v>#DIV/0!</v>
      </c>
    </row>
    <row r="549" spans="1:11" x14ac:dyDescent="0.2">
      <c r="A549">
        <v>386.95499999999998</v>
      </c>
      <c r="B549"/>
      <c r="C549" s="112">
        <v>254.49999999999699</v>
      </c>
      <c r="D549" s="112" t="e">
        <f>FORECAST(C549,INDEX($B$2:$B$2069,MATCH(C549,$A$2:$A$2069,1)-1):INDEX($B$2:$B$2069,MATCH(C549,$A$2:$A$2069,1)+1),INDEX($A$2:$A$2069,MATCH(C549,$A$2:$A$2069,1)-1):INDEX($A$2:$A$2069,MATCH(C549,$A$2:$A$2069,1)+1))</f>
        <v>#DIV/0!</v>
      </c>
      <c r="E549" s="113">
        <v>309.19999999999402</v>
      </c>
      <c r="F549" s="112" t="e">
        <f>FORECAST(E549,INDEX($D$2:$D$2069,MATCH(E549,$C$2:$C$2069,1)-1):INDEX($D$2:$D$2069,MATCH(E549,$C$2:$C$2069,1)+1),INDEX($C$2:$C$2069,MATCH(E549,$C$2:$C$2069,1)-1):INDEX($C$2:$C$2069,MATCH(E549,$C$2:$C$2069,1)+1))</f>
        <v>#DIV/0!</v>
      </c>
      <c r="H549" s="115"/>
      <c r="K549" s="112" t="e">
        <f t="shared" si="8"/>
        <v>#DIV/0!</v>
      </c>
    </row>
    <row r="550" spans="1:11" x14ac:dyDescent="0.2">
      <c r="A550">
        <v>387.28300000000002</v>
      </c>
      <c r="B550"/>
      <c r="C550" s="112">
        <v>254.59999999999701</v>
      </c>
      <c r="D550" s="112" t="e">
        <f>FORECAST(C550,INDEX($B$2:$B$2069,MATCH(C550,$A$2:$A$2069,1)-1):INDEX($B$2:$B$2069,MATCH(C550,$A$2:$A$2069,1)+1),INDEX($A$2:$A$2069,MATCH(C550,$A$2:$A$2069,1)-1):INDEX($A$2:$A$2069,MATCH(C550,$A$2:$A$2069,1)+1))</f>
        <v>#DIV/0!</v>
      </c>
      <c r="E550" s="113">
        <v>309.39999999999401</v>
      </c>
      <c r="F550" s="112" t="e">
        <f>FORECAST(E550,INDEX($D$2:$D$2069,MATCH(E550,$C$2:$C$2069,1)-1):INDEX($D$2:$D$2069,MATCH(E550,$C$2:$C$2069,1)+1),INDEX($C$2:$C$2069,MATCH(E550,$C$2:$C$2069,1)-1):INDEX($C$2:$C$2069,MATCH(E550,$C$2:$C$2069,1)+1))</f>
        <v>#DIV/0!</v>
      </c>
      <c r="H550" s="115"/>
      <c r="K550" s="112" t="e">
        <f t="shared" si="8"/>
        <v>#DIV/0!</v>
      </c>
    </row>
    <row r="551" spans="1:11" x14ac:dyDescent="0.2">
      <c r="A551">
        <v>387.61099999999999</v>
      </c>
      <c r="B551"/>
      <c r="C551" s="112">
        <v>254.699999999997</v>
      </c>
      <c r="D551" s="112" t="e">
        <f>FORECAST(C551,INDEX($B$2:$B$2069,MATCH(C551,$A$2:$A$2069,1)-1):INDEX($B$2:$B$2069,MATCH(C551,$A$2:$A$2069,1)+1),INDEX($A$2:$A$2069,MATCH(C551,$A$2:$A$2069,1)-1):INDEX($A$2:$A$2069,MATCH(C551,$A$2:$A$2069,1)+1))</f>
        <v>#DIV/0!</v>
      </c>
      <c r="E551" s="113">
        <v>309.599999999994</v>
      </c>
      <c r="F551" s="112" t="e">
        <f>FORECAST(E551,INDEX($D$2:$D$2069,MATCH(E551,$C$2:$C$2069,1)-1):INDEX($D$2:$D$2069,MATCH(E551,$C$2:$C$2069,1)+1),INDEX($C$2:$C$2069,MATCH(E551,$C$2:$C$2069,1)-1):INDEX($C$2:$C$2069,MATCH(E551,$C$2:$C$2069,1)+1))</f>
        <v>#DIV/0!</v>
      </c>
      <c r="H551" s="115"/>
      <c r="K551" s="112" t="e">
        <f t="shared" si="8"/>
        <v>#DIV/0!</v>
      </c>
    </row>
    <row r="552" spans="1:11" x14ac:dyDescent="0.2">
      <c r="A552">
        <v>387.93900000000002</v>
      </c>
      <c r="B552"/>
      <c r="C552" s="112">
        <v>254.799999999997</v>
      </c>
      <c r="D552" s="112" t="e">
        <f>FORECAST(C552,INDEX($B$2:$B$2069,MATCH(C552,$A$2:$A$2069,1)-1):INDEX($B$2:$B$2069,MATCH(C552,$A$2:$A$2069,1)+1),INDEX($A$2:$A$2069,MATCH(C552,$A$2:$A$2069,1)-1):INDEX($A$2:$A$2069,MATCH(C552,$A$2:$A$2069,1)+1))</f>
        <v>#DIV/0!</v>
      </c>
      <c r="E552" s="113">
        <v>309.79999999999399</v>
      </c>
      <c r="F552" s="112" t="e">
        <f>FORECAST(E552,INDEX($D$2:$D$2069,MATCH(E552,$C$2:$C$2069,1)-1):INDEX($D$2:$D$2069,MATCH(E552,$C$2:$C$2069,1)+1),INDEX($C$2:$C$2069,MATCH(E552,$C$2:$C$2069,1)-1):INDEX($C$2:$C$2069,MATCH(E552,$C$2:$C$2069,1)+1))</f>
        <v>#DIV/0!</v>
      </c>
      <c r="H552" s="115"/>
      <c r="K552" s="112" t="e">
        <f t="shared" si="8"/>
        <v>#DIV/0!</v>
      </c>
    </row>
    <row r="553" spans="1:11" x14ac:dyDescent="0.2">
      <c r="A553">
        <v>388.267</v>
      </c>
      <c r="B553"/>
      <c r="C553" s="112">
        <v>254.89999999999699</v>
      </c>
      <c r="D553" s="112" t="e">
        <f>FORECAST(C553,INDEX($B$2:$B$2069,MATCH(C553,$A$2:$A$2069,1)-1):INDEX($B$2:$B$2069,MATCH(C553,$A$2:$A$2069,1)+1),INDEX($A$2:$A$2069,MATCH(C553,$A$2:$A$2069,1)-1):INDEX($A$2:$A$2069,MATCH(C553,$A$2:$A$2069,1)+1))</f>
        <v>#DIV/0!</v>
      </c>
      <c r="E553" s="113">
        <v>309.99999999999397</v>
      </c>
      <c r="F553" s="112" t="e">
        <f>FORECAST(E553,INDEX($D$2:$D$2069,MATCH(E553,$C$2:$C$2069,1)-1):INDEX($D$2:$D$2069,MATCH(E553,$C$2:$C$2069,1)+1),INDEX($C$2:$C$2069,MATCH(E553,$C$2:$C$2069,1)-1):INDEX($C$2:$C$2069,MATCH(E553,$C$2:$C$2069,1)+1))</f>
        <v>#DIV/0!</v>
      </c>
      <c r="H553" s="115"/>
      <c r="K553" s="112" t="e">
        <f t="shared" si="8"/>
        <v>#DIV/0!</v>
      </c>
    </row>
    <row r="554" spans="1:11" x14ac:dyDescent="0.2">
      <c r="A554">
        <v>388.59500000000003</v>
      </c>
      <c r="B554"/>
      <c r="C554" s="112">
        <v>254.99999999999699</v>
      </c>
      <c r="D554" s="112" t="e">
        <f>FORECAST(C554,INDEX($B$2:$B$2069,MATCH(C554,$A$2:$A$2069,1)-1):INDEX($B$2:$B$2069,MATCH(C554,$A$2:$A$2069,1)+1),INDEX($A$2:$A$2069,MATCH(C554,$A$2:$A$2069,1)-1):INDEX($A$2:$A$2069,MATCH(C554,$A$2:$A$2069,1)+1))</f>
        <v>#DIV/0!</v>
      </c>
      <c r="E554" s="113">
        <v>310.19999999999402</v>
      </c>
      <c r="F554" s="112" t="e">
        <f>FORECAST(E554,INDEX($D$2:$D$2069,MATCH(E554,$C$2:$C$2069,1)-1):INDEX($D$2:$D$2069,MATCH(E554,$C$2:$C$2069,1)+1),INDEX($C$2:$C$2069,MATCH(E554,$C$2:$C$2069,1)-1):INDEX($C$2:$C$2069,MATCH(E554,$C$2:$C$2069,1)+1))</f>
        <v>#DIV/0!</v>
      </c>
      <c r="H554" s="115"/>
      <c r="K554" s="112" t="e">
        <f t="shared" si="8"/>
        <v>#DIV/0!</v>
      </c>
    </row>
    <row r="555" spans="1:11" x14ac:dyDescent="0.2">
      <c r="A555">
        <v>388.92200000000003</v>
      </c>
      <c r="B555"/>
      <c r="C555" s="112">
        <v>255.09999999999701</v>
      </c>
      <c r="D555" s="112" t="e">
        <f>FORECAST(C555,INDEX($B$2:$B$2069,MATCH(C555,$A$2:$A$2069,1)-1):INDEX($B$2:$B$2069,MATCH(C555,$A$2:$A$2069,1)+1),INDEX($A$2:$A$2069,MATCH(C555,$A$2:$A$2069,1)-1):INDEX($A$2:$A$2069,MATCH(C555,$A$2:$A$2069,1)+1))</f>
        <v>#DIV/0!</v>
      </c>
      <c r="E555" s="113">
        <v>310.39999999999401</v>
      </c>
      <c r="F555" s="112" t="e">
        <f>FORECAST(E555,INDEX($D$2:$D$2069,MATCH(E555,$C$2:$C$2069,1)-1):INDEX($D$2:$D$2069,MATCH(E555,$C$2:$C$2069,1)+1),INDEX($C$2:$C$2069,MATCH(E555,$C$2:$C$2069,1)-1):INDEX($C$2:$C$2069,MATCH(E555,$C$2:$C$2069,1)+1))</f>
        <v>#DIV/0!</v>
      </c>
      <c r="H555" s="115"/>
      <c r="K555" s="112" t="e">
        <f t="shared" si="8"/>
        <v>#DIV/0!</v>
      </c>
    </row>
    <row r="556" spans="1:11" x14ac:dyDescent="0.2">
      <c r="A556">
        <v>389.25</v>
      </c>
      <c r="B556"/>
      <c r="C556" s="112">
        <v>255.199999999997</v>
      </c>
      <c r="D556" s="112" t="e">
        <f>FORECAST(C556,INDEX($B$2:$B$2069,MATCH(C556,$A$2:$A$2069,1)-1):INDEX($B$2:$B$2069,MATCH(C556,$A$2:$A$2069,1)+1),INDEX($A$2:$A$2069,MATCH(C556,$A$2:$A$2069,1)-1):INDEX($A$2:$A$2069,MATCH(C556,$A$2:$A$2069,1)+1))</f>
        <v>#DIV/0!</v>
      </c>
      <c r="E556" s="113">
        <v>310.599999999994</v>
      </c>
      <c r="F556" s="112" t="e">
        <f>FORECAST(E556,INDEX($D$2:$D$2069,MATCH(E556,$C$2:$C$2069,1)-1):INDEX($D$2:$D$2069,MATCH(E556,$C$2:$C$2069,1)+1),INDEX($C$2:$C$2069,MATCH(E556,$C$2:$C$2069,1)-1):INDEX($C$2:$C$2069,MATCH(E556,$C$2:$C$2069,1)+1))</f>
        <v>#DIV/0!</v>
      </c>
      <c r="H556" s="115"/>
      <c r="K556" s="112" t="e">
        <f t="shared" si="8"/>
        <v>#DIV/0!</v>
      </c>
    </row>
    <row r="557" spans="1:11" x14ac:dyDescent="0.2">
      <c r="A557">
        <v>389.57799999999997</v>
      </c>
      <c r="B557"/>
      <c r="C557" s="112">
        <v>255.299999999997</v>
      </c>
      <c r="D557" s="112" t="e">
        <f>FORECAST(C557,INDEX($B$2:$B$2069,MATCH(C557,$A$2:$A$2069,1)-1):INDEX($B$2:$B$2069,MATCH(C557,$A$2:$A$2069,1)+1),INDEX($A$2:$A$2069,MATCH(C557,$A$2:$A$2069,1)-1):INDEX($A$2:$A$2069,MATCH(C557,$A$2:$A$2069,1)+1))</f>
        <v>#DIV/0!</v>
      </c>
      <c r="E557" s="113">
        <v>310.79999999999399</v>
      </c>
      <c r="F557" s="112" t="e">
        <f>FORECAST(E557,INDEX($D$2:$D$2069,MATCH(E557,$C$2:$C$2069,1)-1):INDEX($D$2:$D$2069,MATCH(E557,$C$2:$C$2069,1)+1),INDEX($C$2:$C$2069,MATCH(E557,$C$2:$C$2069,1)-1):INDEX($C$2:$C$2069,MATCH(E557,$C$2:$C$2069,1)+1))</f>
        <v>#DIV/0!</v>
      </c>
      <c r="H557" s="115"/>
      <c r="K557" s="112" t="e">
        <f t="shared" si="8"/>
        <v>#DIV/0!</v>
      </c>
    </row>
    <row r="558" spans="1:11" x14ac:dyDescent="0.2">
      <c r="A558">
        <v>389.90499999999997</v>
      </c>
      <c r="B558"/>
      <c r="C558" s="112">
        <v>255.39999999999699</v>
      </c>
      <c r="D558" s="112" t="e">
        <f>FORECAST(C558,INDEX($B$2:$B$2069,MATCH(C558,$A$2:$A$2069,1)-1):INDEX($B$2:$B$2069,MATCH(C558,$A$2:$A$2069,1)+1),INDEX($A$2:$A$2069,MATCH(C558,$A$2:$A$2069,1)-1):INDEX($A$2:$A$2069,MATCH(C558,$A$2:$A$2069,1)+1))</f>
        <v>#DIV/0!</v>
      </c>
      <c r="E558" s="113">
        <v>310.99999999999397</v>
      </c>
      <c r="F558" s="112" t="e">
        <f>FORECAST(E558,INDEX($D$2:$D$2069,MATCH(E558,$C$2:$C$2069,1)-1):INDEX($D$2:$D$2069,MATCH(E558,$C$2:$C$2069,1)+1),INDEX($C$2:$C$2069,MATCH(E558,$C$2:$C$2069,1)-1):INDEX($C$2:$C$2069,MATCH(E558,$C$2:$C$2069,1)+1))</f>
        <v>#DIV/0!</v>
      </c>
      <c r="H558" s="115"/>
      <c r="K558" s="112" t="e">
        <f t="shared" si="8"/>
        <v>#DIV/0!</v>
      </c>
    </row>
    <row r="559" spans="1:11" x14ac:dyDescent="0.2">
      <c r="A559">
        <v>390.233</v>
      </c>
      <c r="B559"/>
      <c r="C559" s="112">
        <v>255.49999999999699</v>
      </c>
      <c r="D559" s="112" t="e">
        <f>FORECAST(C559,INDEX($B$2:$B$2069,MATCH(C559,$A$2:$A$2069,1)-1):INDEX($B$2:$B$2069,MATCH(C559,$A$2:$A$2069,1)+1),INDEX($A$2:$A$2069,MATCH(C559,$A$2:$A$2069,1)-1):INDEX($A$2:$A$2069,MATCH(C559,$A$2:$A$2069,1)+1))</f>
        <v>#DIV/0!</v>
      </c>
      <c r="E559" s="113">
        <v>311.19999999999402</v>
      </c>
      <c r="F559" s="112" t="e">
        <f>FORECAST(E559,INDEX($D$2:$D$2069,MATCH(E559,$C$2:$C$2069,1)-1):INDEX($D$2:$D$2069,MATCH(E559,$C$2:$C$2069,1)+1),INDEX($C$2:$C$2069,MATCH(E559,$C$2:$C$2069,1)-1):INDEX($C$2:$C$2069,MATCH(E559,$C$2:$C$2069,1)+1))</f>
        <v>#DIV/0!</v>
      </c>
      <c r="H559" s="115"/>
      <c r="K559" s="112" t="e">
        <f t="shared" si="8"/>
        <v>#DIV/0!</v>
      </c>
    </row>
    <row r="560" spans="1:11" x14ac:dyDescent="0.2">
      <c r="A560">
        <v>390.56</v>
      </c>
      <c r="B560"/>
      <c r="C560" s="112">
        <v>255.59999999999701</v>
      </c>
      <c r="D560" s="112" t="e">
        <f>FORECAST(C560,INDEX($B$2:$B$2069,MATCH(C560,$A$2:$A$2069,1)-1):INDEX($B$2:$B$2069,MATCH(C560,$A$2:$A$2069,1)+1),INDEX($A$2:$A$2069,MATCH(C560,$A$2:$A$2069,1)-1):INDEX($A$2:$A$2069,MATCH(C560,$A$2:$A$2069,1)+1))</f>
        <v>#DIV/0!</v>
      </c>
      <c r="E560" s="113">
        <v>311.39999999999401</v>
      </c>
      <c r="F560" s="112" t="e">
        <f>FORECAST(E560,INDEX($D$2:$D$2069,MATCH(E560,$C$2:$C$2069,1)-1):INDEX($D$2:$D$2069,MATCH(E560,$C$2:$C$2069,1)+1),INDEX($C$2:$C$2069,MATCH(E560,$C$2:$C$2069,1)-1):INDEX($C$2:$C$2069,MATCH(E560,$C$2:$C$2069,1)+1))</f>
        <v>#DIV/0!</v>
      </c>
      <c r="H560" s="115"/>
      <c r="K560" s="112" t="e">
        <f t="shared" si="8"/>
        <v>#DIV/0!</v>
      </c>
    </row>
    <row r="561" spans="1:11" x14ac:dyDescent="0.2">
      <c r="A561">
        <v>390.887</v>
      </c>
      <c r="B561"/>
      <c r="C561" s="112">
        <v>255.699999999997</v>
      </c>
      <c r="D561" s="112" t="e">
        <f>FORECAST(C561,INDEX($B$2:$B$2069,MATCH(C561,$A$2:$A$2069,1)-1):INDEX($B$2:$B$2069,MATCH(C561,$A$2:$A$2069,1)+1),INDEX($A$2:$A$2069,MATCH(C561,$A$2:$A$2069,1)-1):INDEX($A$2:$A$2069,MATCH(C561,$A$2:$A$2069,1)+1))</f>
        <v>#DIV/0!</v>
      </c>
      <c r="E561" s="113">
        <v>311.599999999994</v>
      </c>
      <c r="F561" s="112" t="e">
        <f>FORECAST(E561,INDEX($D$2:$D$2069,MATCH(E561,$C$2:$C$2069,1)-1):INDEX($D$2:$D$2069,MATCH(E561,$C$2:$C$2069,1)+1),INDEX($C$2:$C$2069,MATCH(E561,$C$2:$C$2069,1)-1):INDEX($C$2:$C$2069,MATCH(E561,$C$2:$C$2069,1)+1))</f>
        <v>#DIV/0!</v>
      </c>
      <c r="H561" s="115"/>
      <c r="K561" s="112" t="e">
        <f t="shared" si="8"/>
        <v>#DIV/0!</v>
      </c>
    </row>
    <row r="562" spans="1:11" x14ac:dyDescent="0.2">
      <c r="A562">
        <v>391.214</v>
      </c>
      <c r="B562"/>
      <c r="C562" s="112">
        <v>255.799999999997</v>
      </c>
      <c r="D562" s="112" t="e">
        <f>FORECAST(C562,INDEX($B$2:$B$2069,MATCH(C562,$A$2:$A$2069,1)-1):INDEX($B$2:$B$2069,MATCH(C562,$A$2:$A$2069,1)+1),INDEX($A$2:$A$2069,MATCH(C562,$A$2:$A$2069,1)-1):INDEX($A$2:$A$2069,MATCH(C562,$A$2:$A$2069,1)+1))</f>
        <v>#DIV/0!</v>
      </c>
      <c r="E562" s="113">
        <v>311.79999999999399</v>
      </c>
      <c r="F562" s="112" t="e">
        <f>FORECAST(E562,INDEX($D$2:$D$2069,MATCH(E562,$C$2:$C$2069,1)-1):INDEX($D$2:$D$2069,MATCH(E562,$C$2:$C$2069,1)+1),INDEX($C$2:$C$2069,MATCH(E562,$C$2:$C$2069,1)-1):INDEX($C$2:$C$2069,MATCH(E562,$C$2:$C$2069,1)+1))</f>
        <v>#DIV/0!</v>
      </c>
      <c r="H562" s="115"/>
      <c r="K562" s="112" t="e">
        <f t="shared" si="8"/>
        <v>#DIV/0!</v>
      </c>
    </row>
    <row r="563" spans="1:11" x14ac:dyDescent="0.2">
      <c r="A563">
        <v>391.54199999999997</v>
      </c>
      <c r="B563"/>
      <c r="C563" s="112">
        <v>255.89999999999699</v>
      </c>
      <c r="D563" s="112" t="e">
        <f>FORECAST(C563,INDEX($B$2:$B$2069,MATCH(C563,$A$2:$A$2069,1)-1):INDEX($B$2:$B$2069,MATCH(C563,$A$2:$A$2069,1)+1),INDEX($A$2:$A$2069,MATCH(C563,$A$2:$A$2069,1)-1):INDEX($A$2:$A$2069,MATCH(C563,$A$2:$A$2069,1)+1))</f>
        <v>#DIV/0!</v>
      </c>
      <c r="E563" s="113">
        <v>311.99999999999397</v>
      </c>
      <c r="F563" s="112" t="e">
        <f>FORECAST(E563,INDEX($D$2:$D$2069,MATCH(E563,$C$2:$C$2069,1)-1):INDEX($D$2:$D$2069,MATCH(E563,$C$2:$C$2069,1)+1),INDEX($C$2:$C$2069,MATCH(E563,$C$2:$C$2069,1)-1):INDEX($C$2:$C$2069,MATCH(E563,$C$2:$C$2069,1)+1))</f>
        <v>#DIV/0!</v>
      </c>
      <c r="H563" s="115"/>
      <c r="K563" s="112" t="e">
        <f t="shared" si="8"/>
        <v>#DIV/0!</v>
      </c>
    </row>
    <row r="564" spans="1:11" x14ac:dyDescent="0.2">
      <c r="A564">
        <v>391.86900000000003</v>
      </c>
      <c r="B564"/>
      <c r="C564" s="112">
        <v>255.99999999999699</v>
      </c>
      <c r="D564" s="112" t="e">
        <f>FORECAST(C564,INDEX($B$2:$B$2069,MATCH(C564,$A$2:$A$2069,1)-1):INDEX($B$2:$B$2069,MATCH(C564,$A$2:$A$2069,1)+1),INDEX($A$2:$A$2069,MATCH(C564,$A$2:$A$2069,1)-1):INDEX($A$2:$A$2069,MATCH(C564,$A$2:$A$2069,1)+1))</f>
        <v>#DIV/0!</v>
      </c>
      <c r="E564" s="113">
        <v>312.19999999999402</v>
      </c>
      <c r="F564" s="112" t="e">
        <f>FORECAST(E564,INDEX($D$2:$D$2069,MATCH(E564,$C$2:$C$2069,1)-1):INDEX($D$2:$D$2069,MATCH(E564,$C$2:$C$2069,1)+1),INDEX($C$2:$C$2069,MATCH(E564,$C$2:$C$2069,1)-1):INDEX($C$2:$C$2069,MATCH(E564,$C$2:$C$2069,1)+1))</f>
        <v>#DIV/0!</v>
      </c>
      <c r="H564" s="115"/>
      <c r="K564" s="112" t="e">
        <f t="shared" si="8"/>
        <v>#DIV/0!</v>
      </c>
    </row>
    <row r="565" spans="1:11" x14ac:dyDescent="0.2">
      <c r="A565">
        <v>392.19600000000003</v>
      </c>
      <c r="B565"/>
      <c r="C565" s="112">
        <v>256.09999999999701</v>
      </c>
      <c r="D565" s="112" t="e">
        <f>FORECAST(C565,INDEX($B$2:$B$2069,MATCH(C565,$A$2:$A$2069,1)-1):INDEX($B$2:$B$2069,MATCH(C565,$A$2:$A$2069,1)+1),INDEX($A$2:$A$2069,MATCH(C565,$A$2:$A$2069,1)-1):INDEX($A$2:$A$2069,MATCH(C565,$A$2:$A$2069,1)+1))</f>
        <v>#DIV/0!</v>
      </c>
      <c r="E565" s="113">
        <v>312.39999999999401</v>
      </c>
      <c r="F565" s="112" t="e">
        <f>FORECAST(E565,INDEX($D$2:$D$2069,MATCH(E565,$C$2:$C$2069,1)-1):INDEX($D$2:$D$2069,MATCH(E565,$C$2:$C$2069,1)+1),INDEX($C$2:$C$2069,MATCH(E565,$C$2:$C$2069,1)-1):INDEX($C$2:$C$2069,MATCH(E565,$C$2:$C$2069,1)+1))</f>
        <v>#DIV/0!</v>
      </c>
      <c r="H565" s="115"/>
      <c r="K565" s="112" t="e">
        <f t="shared" si="8"/>
        <v>#DIV/0!</v>
      </c>
    </row>
    <row r="566" spans="1:11" x14ac:dyDescent="0.2">
      <c r="A566">
        <v>392.52199999999999</v>
      </c>
      <c r="B566"/>
      <c r="C566" s="112">
        <v>256.19999999999698</v>
      </c>
      <c r="D566" s="112" t="e">
        <f>FORECAST(C566,INDEX($B$2:$B$2069,MATCH(C566,$A$2:$A$2069,1)-1):INDEX($B$2:$B$2069,MATCH(C566,$A$2:$A$2069,1)+1),INDEX($A$2:$A$2069,MATCH(C566,$A$2:$A$2069,1)-1):INDEX($A$2:$A$2069,MATCH(C566,$A$2:$A$2069,1)+1))</f>
        <v>#DIV/0!</v>
      </c>
      <c r="E566" s="113">
        <v>312.599999999994</v>
      </c>
      <c r="F566" s="112" t="e">
        <f>FORECAST(E566,INDEX($D$2:$D$2069,MATCH(E566,$C$2:$C$2069,1)-1):INDEX($D$2:$D$2069,MATCH(E566,$C$2:$C$2069,1)+1),INDEX($C$2:$C$2069,MATCH(E566,$C$2:$C$2069,1)-1):INDEX($C$2:$C$2069,MATCH(E566,$C$2:$C$2069,1)+1))</f>
        <v>#DIV/0!</v>
      </c>
      <c r="H566" s="115"/>
      <c r="K566" s="112" t="e">
        <f t="shared" si="8"/>
        <v>#DIV/0!</v>
      </c>
    </row>
    <row r="567" spans="1:11" x14ac:dyDescent="0.2">
      <c r="A567">
        <v>392.84899999999999</v>
      </c>
      <c r="B567"/>
      <c r="C567" s="112">
        <v>256.299999999997</v>
      </c>
      <c r="D567" s="112" t="e">
        <f>FORECAST(C567,INDEX($B$2:$B$2069,MATCH(C567,$A$2:$A$2069,1)-1):INDEX($B$2:$B$2069,MATCH(C567,$A$2:$A$2069,1)+1),INDEX($A$2:$A$2069,MATCH(C567,$A$2:$A$2069,1)-1):INDEX($A$2:$A$2069,MATCH(C567,$A$2:$A$2069,1)+1))</f>
        <v>#DIV/0!</v>
      </c>
      <c r="E567" s="113">
        <v>312.79999999999399</v>
      </c>
      <c r="F567" s="112" t="e">
        <f>FORECAST(E567,INDEX($D$2:$D$2069,MATCH(E567,$C$2:$C$2069,1)-1):INDEX($D$2:$D$2069,MATCH(E567,$C$2:$C$2069,1)+1),INDEX($C$2:$C$2069,MATCH(E567,$C$2:$C$2069,1)-1):INDEX($C$2:$C$2069,MATCH(E567,$C$2:$C$2069,1)+1))</f>
        <v>#DIV/0!</v>
      </c>
      <c r="H567" s="115"/>
      <c r="K567" s="112" t="e">
        <f t="shared" si="8"/>
        <v>#DIV/0!</v>
      </c>
    </row>
    <row r="568" spans="1:11" x14ac:dyDescent="0.2">
      <c r="A568">
        <v>393.17599999999999</v>
      </c>
      <c r="B568"/>
      <c r="C568" s="112">
        <v>256.39999999999702</v>
      </c>
      <c r="D568" s="112" t="e">
        <f>FORECAST(C568,INDEX($B$2:$B$2069,MATCH(C568,$A$2:$A$2069,1)-1):INDEX($B$2:$B$2069,MATCH(C568,$A$2:$A$2069,1)+1),INDEX($A$2:$A$2069,MATCH(C568,$A$2:$A$2069,1)-1):INDEX($A$2:$A$2069,MATCH(C568,$A$2:$A$2069,1)+1))</f>
        <v>#DIV/0!</v>
      </c>
      <c r="E568" s="113">
        <v>312.99999999999397</v>
      </c>
      <c r="F568" s="112" t="e">
        <f>FORECAST(E568,INDEX($D$2:$D$2069,MATCH(E568,$C$2:$C$2069,1)-1):INDEX($D$2:$D$2069,MATCH(E568,$C$2:$C$2069,1)+1),INDEX($C$2:$C$2069,MATCH(E568,$C$2:$C$2069,1)-1):INDEX($C$2:$C$2069,MATCH(E568,$C$2:$C$2069,1)+1))</f>
        <v>#DIV/0!</v>
      </c>
      <c r="H568" s="115"/>
      <c r="K568" s="112" t="e">
        <f t="shared" si="8"/>
        <v>#DIV/0!</v>
      </c>
    </row>
    <row r="569" spans="1:11" x14ac:dyDescent="0.2">
      <c r="A569">
        <v>393.50299999999999</v>
      </c>
      <c r="B569"/>
      <c r="C569" s="112">
        <v>256.49999999999699</v>
      </c>
      <c r="D569" s="112" t="e">
        <f>FORECAST(C569,INDEX($B$2:$B$2069,MATCH(C569,$A$2:$A$2069,1)-1):INDEX($B$2:$B$2069,MATCH(C569,$A$2:$A$2069,1)+1),INDEX($A$2:$A$2069,MATCH(C569,$A$2:$A$2069,1)-1):INDEX($A$2:$A$2069,MATCH(C569,$A$2:$A$2069,1)+1))</f>
        <v>#DIV/0!</v>
      </c>
      <c r="E569" s="113">
        <v>313.19999999999402</v>
      </c>
      <c r="F569" s="112" t="e">
        <f>FORECAST(E569,INDEX($D$2:$D$2069,MATCH(E569,$C$2:$C$2069,1)-1):INDEX($D$2:$D$2069,MATCH(E569,$C$2:$C$2069,1)+1),INDEX($C$2:$C$2069,MATCH(E569,$C$2:$C$2069,1)-1):INDEX($C$2:$C$2069,MATCH(E569,$C$2:$C$2069,1)+1))</f>
        <v>#DIV/0!</v>
      </c>
      <c r="H569" s="115"/>
      <c r="K569" s="112" t="e">
        <f t="shared" si="8"/>
        <v>#DIV/0!</v>
      </c>
    </row>
    <row r="570" spans="1:11" x14ac:dyDescent="0.2">
      <c r="A570">
        <v>393.82900000000001</v>
      </c>
      <c r="B570"/>
      <c r="C570" s="112">
        <v>256.59999999999701</v>
      </c>
      <c r="D570" s="112" t="e">
        <f>FORECAST(C570,INDEX($B$2:$B$2069,MATCH(C570,$A$2:$A$2069,1)-1):INDEX($B$2:$B$2069,MATCH(C570,$A$2:$A$2069,1)+1),INDEX($A$2:$A$2069,MATCH(C570,$A$2:$A$2069,1)-1):INDEX($A$2:$A$2069,MATCH(C570,$A$2:$A$2069,1)+1))</f>
        <v>#DIV/0!</v>
      </c>
      <c r="E570" s="113">
        <v>313.39999999999401</v>
      </c>
      <c r="F570" s="112" t="e">
        <f>FORECAST(E570,INDEX($D$2:$D$2069,MATCH(E570,$C$2:$C$2069,1)-1):INDEX($D$2:$D$2069,MATCH(E570,$C$2:$C$2069,1)+1),INDEX($C$2:$C$2069,MATCH(E570,$C$2:$C$2069,1)-1):INDEX($C$2:$C$2069,MATCH(E570,$C$2:$C$2069,1)+1))</f>
        <v>#DIV/0!</v>
      </c>
      <c r="H570" s="115"/>
      <c r="K570" s="112" t="e">
        <f t="shared" si="8"/>
        <v>#DIV/0!</v>
      </c>
    </row>
    <row r="571" spans="1:11" x14ac:dyDescent="0.2">
      <c r="A571">
        <v>394.15600000000001</v>
      </c>
      <c r="B571"/>
      <c r="C571" s="112">
        <v>256.69999999999698</v>
      </c>
      <c r="D571" s="112" t="e">
        <f>FORECAST(C571,INDEX($B$2:$B$2069,MATCH(C571,$A$2:$A$2069,1)-1):INDEX($B$2:$B$2069,MATCH(C571,$A$2:$A$2069,1)+1),INDEX($A$2:$A$2069,MATCH(C571,$A$2:$A$2069,1)-1):INDEX($A$2:$A$2069,MATCH(C571,$A$2:$A$2069,1)+1))</f>
        <v>#DIV/0!</v>
      </c>
      <c r="E571" s="113">
        <v>313.599999999994</v>
      </c>
      <c r="F571" s="112" t="e">
        <f>FORECAST(E571,INDEX($D$2:$D$2069,MATCH(E571,$C$2:$C$2069,1)-1):INDEX($D$2:$D$2069,MATCH(E571,$C$2:$C$2069,1)+1),INDEX($C$2:$C$2069,MATCH(E571,$C$2:$C$2069,1)-1):INDEX($C$2:$C$2069,MATCH(E571,$C$2:$C$2069,1)+1))</f>
        <v>#DIV/0!</v>
      </c>
      <c r="H571" s="115"/>
      <c r="K571" s="112" t="e">
        <f t="shared" si="8"/>
        <v>#DIV/0!</v>
      </c>
    </row>
    <row r="572" spans="1:11" x14ac:dyDescent="0.2">
      <c r="A572">
        <v>394.48200000000003</v>
      </c>
      <c r="B572"/>
      <c r="C572" s="112">
        <v>256.799999999997</v>
      </c>
      <c r="D572" s="112" t="e">
        <f>FORECAST(C572,INDEX($B$2:$B$2069,MATCH(C572,$A$2:$A$2069,1)-1):INDEX($B$2:$B$2069,MATCH(C572,$A$2:$A$2069,1)+1),INDEX($A$2:$A$2069,MATCH(C572,$A$2:$A$2069,1)-1):INDEX($A$2:$A$2069,MATCH(C572,$A$2:$A$2069,1)+1))</f>
        <v>#DIV/0!</v>
      </c>
      <c r="E572" s="113">
        <v>313.79999999999399</v>
      </c>
      <c r="F572" s="112" t="e">
        <f>FORECAST(E572,INDEX($D$2:$D$2069,MATCH(E572,$C$2:$C$2069,1)-1):INDEX($D$2:$D$2069,MATCH(E572,$C$2:$C$2069,1)+1),INDEX($C$2:$C$2069,MATCH(E572,$C$2:$C$2069,1)-1):INDEX($C$2:$C$2069,MATCH(E572,$C$2:$C$2069,1)+1))</f>
        <v>#DIV/0!</v>
      </c>
      <c r="H572" s="115"/>
      <c r="K572" s="112" t="e">
        <f t="shared" si="8"/>
        <v>#DIV/0!</v>
      </c>
    </row>
    <row r="573" spans="1:11" x14ac:dyDescent="0.2">
      <c r="A573">
        <v>394.80900000000003</v>
      </c>
      <c r="B573"/>
      <c r="C573" s="112">
        <v>256.89999999999702</v>
      </c>
      <c r="D573" s="112" t="e">
        <f>FORECAST(C573,INDEX($B$2:$B$2069,MATCH(C573,$A$2:$A$2069,1)-1):INDEX($B$2:$B$2069,MATCH(C573,$A$2:$A$2069,1)+1),INDEX($A$2:$A$2069,MATCH(C573,$A$2:$A$2069,1)-1):INDEX($A$2:$A$2069,MATCH(C573,$A$2:$A$2069,1)+1))</f>
        <v>#DIV/0!</v>
      </c>
      <c r="E573" s="113">
        <v>313.99999999999397</v>
      </c>
      <c r="F573" s="112" t="e">
        <f>FORECAST(E573,INDEX($D$2:$D$2069,MATCH(E573,$C$2:$C$2069,1)-1):INDEX($D$2:$D$2069,MATCH(E573,$C$2:$C$2069,1)+1),INDEX($C$2:$C$2069,MATCH(E573,$C$2:$C$2069,1)-1):INDEX($C$2:$C$2069,MATCH(E573,$C$2:$C$2069,1)+1))</f>
        <v>#DIV/0!</v>
      </c>
      <c r="H573" s="115"/>
      <c r="K573" s="112" t="e">
        <f t="shared" si="8"/>
        <v>#DIV/0!</v>
      </c>
    </row>
    <row r="574" spans="1:11" x14ac:dyDescent="0.2">
      <c r="A574">
        <v>395.13499999999999</v>
      </c>
      <c r="B574"/>
      <c r="C574" s="112">
        <v>256.99999999999699</v>
      </c>
      <c r="D574" s="112" t="e">
        <f>FORECAST(C574,INDEX($B$2:$B$2069,MATCH(C574,$A$2:$A$2069,1)-1):INDEX($B$2:$B$2069,MATCH(C574,$A$2:$A$2069,1)+1),INDEX($A$2:$A$2069,MATCH(C574,$A$2:$A$2069,1)-1):INDEX($A$2:$A$2069,MATCH(C574,$A$2:$A$2069,1)+1))</f>
        <v>#DIV/0!</v>
      </c>
      <c r="E574" s="113">
        <v>314.19999999999402</v>
      </c>
      <c r="F574" s="112" t="e">
        <f>FORECAST(E574,INDEX($D$2:$D$2069,MATCH(E574,$C$2:$C$2069,1)-1):INDEX($D$2:$D$2069,MATCH(E574,$C$2:$C$2069,1)+1),INDEX($C$2:$C$2069,MATCH(E574,$C$2:$C$2069,1)-1):INDEX($C$2:$C$2069,MATCH(E574,$C$2:$C$2069,1)+1))</f>
        <v>#DIV/0!</v>
      </c>
      <c r="H574" s="115"/>
      <c r="K574" s="112" t="e">
        <f t="shared" si="8"/>
        <v>#DIV/0!</v>
      </c>
    </row>
    <row r="575" spans="1:11" x14ac:dyDescent="0.2">
      <c r="A575">
        <v>395.46100000000001</v>
      </c>
      <c r="B575"/>
      <c r="C575" s="112">
        <v>257.09999999999701</v>
      </c>
      <c r="D575" s="112" t="e">
        <f>FORECAST(C575,INDEX($B$2:$B$2069,MATCH(C575,$A$2:$A$2069,1)-1):INDEX($B$2:$B$2069,MATCH(C575,$A$2:$A$2069,1)+1),INDEX($A$2:$A$2069,MATCH(C575,$A$2:$A$2069,1)-1):INDEX($A$2:$A$2069,MATCH(C575,$A$2:$A$2069,1)+1))</f>
        <v>#DIV/0!</v>
      </c>
      <c r="E575" s="113">
        <v>314.39999999999299</v>
      </c>
      <c r="F575" s="112" t="e">
        <f>FORECAST(E575,INDEX($D$2:$D$2069,MATCH(E575,$C$2:$C$2069,1)-1):INDEX($D$2:$D$2069,MATCH(E575,$C$2:$C$2069,1)+1),INDEX($C$2:$C$2069,MATCH(E575,$C$2:$C$2069,1)-1):INDEX($C$2:$C$2069,MATCH(E575,$C$2:$C$2069,1)+1))</f>
        <v>#DIV/0!</v>
      </c>
      <c r="H575" s="115"/>
      <c r="K575" s="112" t="e">
        <f t="shared" si="8"/>
        <v>#DIV/0!</v>
      </c>
    </row>
    <row r="576" spans="1:11" x14ac:dyDescent="0.2">
      <c r="A576">
        <v>395.78699999999998</v>
      </c>
      <c r="B576"/>
      <c r="C576" s="112">
        <v>257.19999999999698</v>
      </c>
      <c r="D576" s="112" t="e">
        <f>FORECAST(C576,INDEX($B$2:$B$2069,MATCH(C576,$A$2:$A$2069,1)-1):INDEX($B$2:$B$2069,MATCH(C576,$A$2:$A$2069,1)+1),INDEX($A$2:$A$2069,MATCH(C576,$A$2:$A$2069,1)-1):INDEX($A$2:$A$2069,MATCH(C576,$A$2:$A$2069,1)+1))</f>
        <v>#DIV/0!</v>
      </c>
      <c r="E576" s="113">
        <v>314.59999999999297</v>
      </c>
      <c r="F576" s="112" t="e">
        <f>FORECAST(E576,INDEX($D$2:$D$2069,MATCH(E576,$C$2:$C$2069,1)-1):INDEX($D$2:$D$2069,MATCH(E576,$C$2:$C$2069,1)+1),INDEX($C$2:$C$2069,MATCH(E576,$C$2:$C$2069,1)-1):INDEX($C$2:$C$2069,MATCH(E576,$C$2:$C$2069,1)+1))</f>
        <v>#DIV/0!</v>
      </c>
      <c r="H576" s="115"/>
      <c r="K576" s="112" t="e">
        <f t="shared" si="8"/>
        <v>#DIV/0!</v>
      </c>
    </row>
    <row r="577" spans="1:11" x14ac:dyDescent="0.2">
      <c r="A577">
        <v>396.113</v>
      </c>
      <c r="B577"/>
      <c r="C577" s="112">
        <v>257.299999999997</v>
      </c>
      <c r="D577" s="112" t="e">
        <f>FORECAST(C577,INDEX($B$2:$B$2069,MATCH(C577,$A$2:$A$2069,1)-1):INDEX($B$2:$B$2069,MATCH(C577,$A$2:$A$2069,1)+1),INDEX($A$2:$A$2069,MATCH(C577,$A$2:$A$2069,1)-1):INDEX($A$2:$A$2069,MATCH(C577,$A$2:$A$2069,1)+1))</f>
        <v>#DIV/0!</v>
      </c>
      <c r="E577" s="113">
        <v>314.79999999999302</v>
      </c>
      <c r="F577" s="112" t="e">
        <f>FORECAST(E577,INDEX($D$2:$D$2069,MATCH(E577,$C$2:$C$2069,1)-1):INDEX($D$2:$D$2069,MATCH(E577,$C$2:$C$2069,1)+1),INDEX($C$2:$C$2069,MATCH(E577,$C$2:$C$2069,1)-1):INDEX($C$2:$C$2069,MATCH(E577,$C$2:$C$2069,1)+1))</f>
        <v>#DIV/0!</v>
      </c>
      <c r="H577" s="115"/>
      <c r="K577" s="112" t="e">
        <f t="shared" si="8"/>
        <v>#DIV/0!</v>
      </c>
    </row>
    <row r="578" spans="1:11" x14ac:dyDescent="0.2">
      <c r="A578">
        <v>396.43900000000002</v>
      </c>
      <c r="B578"/>
      <c r="C578" s="112">
        <v>257.39999999999702</v>
      </c>
      <c r="D578" s="112" t="e">
        <f>FORECAST(C578,INDEX($B$2:$B$2069,MATCH(C578,$A$2:$A$2069,1)-1):INDEX($B$2:$B$2069,MATCH(C578,$A$2:$A$2069,1)+1),INDEX($A$2:$A$2069,MATCH(C578,$A$2:$A$2069,1)-1):INDEX($A$2:$A$2069,MATCH(C578,$A$2:$A$2069,1)+1))</f>
        <v>#DIV/0!</v>
      </c>
      <c r="E578" s="113">
        <v>314.99999999999301</v>
      </c>
      <c r="F578" s="112" t="e">
        <f>FORECAST(E578,INDEX($D$2:$D$2069,MATCH(E578,$C$2:$C$2069,1)-1):INDEX($D$2:$D$2069,MATCH(E578,$C$2:$C$2069,1)+1),INDEX($C$2:$C$2069,MATCH(E578,$C$2:$C$2069,1)-1):INDEX($C$2:$C$2069,MATCH(E578,$C$2:$C$2069,1)+1))</f>
        <v>#DIV/0!</v>
      </c>
      <c r="H578" s="115"/>
      <c r="K578" s="112" t="e">
        <f t="shared" ref="K578:K641" si="9">J578/$K$1</f>
        <v>#DIV/0!</v>
      </c>
    </row>
    <row r="579" spans="1:11" x14ac:dyDescent="0.2">
      <c r="A579">
        <v>396.76499999999999</v>
      </c>
      <c r="B579"/>
      <c r="C579" s="112">
        <v>257.49999999999699</v>
      </c>
      <c r="D579" s="112" t="e">
        <f>FORECAST(C579,INDEX($B$2:$B$2069,MATCH(C579,$A$2:$A$2069,1)-1):INDEX($B$2:$B$2069,MATCH(C579,$A$2:$A$2069,1)+1),INDEX($A$2:$A$2069,MATCH(C579,$A$2:$A$2069,1)-1):INDEX($A$2:$A$2069,MATCH(C579,$A$2:$A$2069,1)+1))</f>
        <v>#DIV/0!</v>
      </c>
      <c r="E579" s="113">
        <v>315.199999999993</v>
      </c>
      <c r="F579" s="112" t="e">
        <f>FORECAST(E579,INDEX($D$2:$D$2069,MATCH(E579,$C$2:$C$2069,1)-1):INDEX($D$2:$D$2069,MATCH(E579,$C$2:$C$2069,1)+1),INDEX($C$2:$C$2069,MATCH(E579,$C$2:$C$2069,1)-1):INDEX($C$2:$C$2069,MATCH(E579,$C$2:$C$2069,1)+1))</f>
        <v>#DIV/0!</v>
      </c>
      <c r="H579" s="115"/>
      <c r="K579" s="112" t="e">
        <f t="shared" si="9"/>
        <v>#DIV/0!</v>
      </c>
    </row>
    <row r="580" spans="1:11" x14ac:dyDescent="0.2">
      <c r="A580">
        <v>397.09100000000001</v>
      </c>
      <c r="B580"/>
      <c r="C580" s="112">
        <v>257.59999999999701</v>
      </c>
      <c r="D580" s="112" t="e">
        <f>FORECAST(C580,INDEX($B$2:$B$2069,MATCH(C580,$A$2:$A$2069,1)-1):INDEX($B$2:$B$2069,MATCH(C580,$A$2:$A$2069,1)+1),INDEX($A$2:$A$2069,MATCH(C580,$A$2:$A$2069,1)-1):INDEX($A$2:$A$2069,MATCH(C580,$A$2:$A$2069,1)+1))</f>
        <v>#DIV/0!</v>
      </c>
      <c r="E580" s="113">
        <v>315.39999999999299</v>
      </c>
      <c r="F580" s="112" t="e">
        <f>FORECAST(E580,INDEX($D$2:$D$2069,MATCH(E580,$C$2:$C$2069,1)-1):INDEX($D$2:$D$2069,MATCH(E580,$C$2:$C$2069,1)+1),INDEX($C$2:$C$2069,MATCH(E580,$C$2:$C$2069,1)-1):INDEX($C$2:$C$2069,MATCH(E580,$C$2:$C$2069,1)+1))</f>
        <v>#DIV/0!</v>
      </c>
      <c r="H580" s="115"/>
      <c r="K580" s="112" t="e">
        <f t="shared" si="9"/>
        <v>#DIV/0!</v>
      </c>
    </row>
    <row r="581" spans="1:11" x14ac:dyDescent="0.2">
      <c r="A581">
        <v>397.41699999999997</v>
      </c>
      <c r="B581"/>
      <c r="C581" s="112">
        <v>257.69999999999698</v>
      </c>
      <c r="D581" s="112" t="e">
        <f>FORECAST(C581,INDEX($B$2:$B$2069,MATCH(C581,$A$2:$A$2069,1)-1):INDEX($B$2:$B$2069,MATCH(C581,$A$2:$A$2069,1)+1),INDEX($A$2:$A$2069,MATCH(C581,$A$2:$A$2069,1)-1):INDEX($A$2:$A$2069,MATCH(C581,$A$2:$A$2069,1)+1))</f>
        <v>#DIV/0!</v>
      </c>
      <c r="E581" s="113">
        <v>315.59999999999297</v>
      </c>
      <c r="F581" s="112" t="e">
        <f>FORECAST(E581,INDEX($D$2:$D$2069,MATCH(E581,$C$2:$C$2069,1)-1):INDEX($D$2:$D$2069,MATCH(E581,$C$2:$C$2069,1)+1),INDEX($C$2:$C$2069,MATCH(E581,$C$2:$C$2069,1)-1):INDEX($C$2:$C$2069,MATCH(E581,$C$2:$C$2069,1)+1))</f>
        <v>#DIV/0!</v>
      </c>
      <c r="H581" s="115"/>
      <c r="K581" s="112" t="e">
        <f t="shared" si="9"/>
        <v>#DIV/0!</v>
      </c>
    </row>
    <row r="582" spans="1:11" x14ac:dyDescent="0.2">
      <c r="A582">
        <v>397.74200000000002</v>
      </c>
      <c r="B582"/>
      <c r="C582" s="112">
        <v>257.799999999997</v>
      </c>
      <c r="D582" s="112" t="e">
        <f>FORECAST(C582,INDEX($B$2:$B$2069,MATCH(C582,$A$2:$A$2069,1)-1):INDEX($B$2:$B$2069,MATCH(C582,$A$2:$A$2069,1)+1),INDEX($A$2:$A$2069,MATCH(C582,$A$2:$A$2069,1)-1):INDEX($A$2:$A$2069,MATCH(C582,$A$2:$A$2069,1)+1))</f>
        <v>#DIV/0!</v>
      </c>
      <c r="E582" s="113">
        <v>315.79999999999302</v>
      </c>
      <c r="F582" s="112" t="e">
        <f>FORECAST(E582,INDEX($D$2:$D$2069,MATCH(E582,$C$2:$C$2069,1)-1):INDEX($D$2:$D$2069,MATCH(E582,$C$2:$C$2069,1)+1),INDEX($C$2:$C$2069,MATCH(E582,$C$2:$C$2069,1)-1):INDEX($C$2:$C$2069,MATCH(E582,$C$2:$C$2069,1)+1))</f>
        <v>#DIV/0!</v>
      </c>
      <c r="H582" s="115"/>
      <c r="K582" s="112" t="e">
        <f t="shared" si="9"/>
        <v>#DIV/0!</v>
      </c>
    </row>
    <row r="583" spans="1:11" x14ac:dyDescent="0.2">
      <c r="A583">
        <v>398.06799999999998</v>
      </c>
      <c r="B583"/>
      <c r="C583" s="112">
        <v>257.89999999999702</v>
      </c>
      <c r="D583" s="112" t="e">
        <f>FORECAST(C583,INDEX($B$2:$B$2069,MATCH(C583,$A$2:$A$2069,1)-1):INDEX($B$2:$B$2069,MATCH(C583,$A$2:$A$2069,1)+1),INDEX($A$2:$A$2069,MATCH(C583,$A$2:$A$2069,1)-1):INDEX($A$2:$A$2069,MATCH(C583,$A$2:$A$2069,1)+1))</f>
        <v>#DIV/0!</v>
      </c>
      <c r="E583" s="113">
        <v>315.99999999999301</v>
      </c>
      <c r="F583" s="112" t="e">
        <f>FORECAST(E583,INDEX($D$2:$D$2069,MATCH(E583,$C$2:$C$2069,1)-1):INDEX($D$2:$D$2069,MATCH(E583,$C$2:$C$2069,1)+1),INDEX($C$2:$C$2069,MATCH(E583,$C$2:$C$2069,1)-1):INDEX($C$2:$C$2069,MATCH(E583,$C$2:$C$2069,1)+1))</f>
        <v>#DIV/0!</v>
      </c>
      <c r="H583" s="115"/>
      <c r="K583" s="112" t="e">
        <f t="shared" si="9"/>
        <v>#DIV/0!</v>
      </c>
    </row>
    <row r="584" spans="1:11" x14ac:dyDescent="0.2">
      <c r="A584">
        <v>398.39400000000001</v>
      </c>
      <c r="B584"/>
      <c r="C584" s="112">
        <v>257.99999999999699</v>
      </c>
      <c r="D584" s="112" t="e">
        <f>FORECAST(C584,INDEX($B$2:$B$2069,MATCH(C584,$A$2:$A$2069,1)-1):INDEX($B$2:$B$2069,MATCH(C584,$A$2:$A$2069,1)+1),INDEX($A$2:$A$2069,MATCH(C584,$A$2:$A$2069,1)-1):INDEX($A$2:$A$2069,MATCH(C584,$A$2:$A$2069,1)+1))</f>
        <v>#DIV/0!</v>
      </c>
      <c r="E584" s="113">
        <v>316.199999999993</v>
      </c>
      <c r="F584" s="112" t="e">
        <f>FORECAST(E584,INDEX($D$2:$D$2069,MATCH(E584,$C$2:$C$2069,1)-1):INDEX($D$2:$D$2069,MATCH(E584,$C$2:$C$2069,1)+1),INDEX($C$2:$C$2069,MATCH(E584,$C$2:$C$2069,1)-1):INDEX($C$2:$C$2069,MATCH(E584,$C$2:$C$2069,1)+1))</f>
        <v>#DIV/0!</v>
      </c>
      <c r="H584" s="115"/>
      <c r="K584" s="112" t="e">
        <f t="shared" si="9"/>
        <v>#DIV/0!</v>
      </c>
    </row>
    <row r="585" spans="1:11" x14ac:dyDescent="0.2">
      <c r="A585">
        <v>398.71899999999999</v>
      </c>
      <c r="B585"/>
      <c r="C585" s="112">
        <v>258.09999999999701</v>
      </c>
      <c r="D585" s="112" t="e">
        <f>FORECAST(C585,INDEX($B$2:$B$2069,MATCH(C585,$A$2:$A$2069,1)-1):INDEX($B$2:$B$2069,MATCH(C585,$A$2:$A$2069,1)+1),INDEX($A$2:$A$2069,MATCH(C585,$A$2:$A$2069,1)-1):INDEX($A$2:$A$2069,MATCH(C585,$A$2:$A$2069,1)+1))</f>
        <v>#DIV/0!</v>
      </c>
      <c r="E585" s="113">
        <v>316.39999999999299</v>
      </c>
      <c r="F585" s="112" t="e">
        <f>FORECAST(E585,INDEX($D$2:$D$2069,MATCH(E585,$C$2:$C$2069,1)-1):INDEX($D$2:$D$2069,MATCH(E585,$C$2:$C$2069,1)+1),INDEX($C$2:$C$2069,MATCH(E585,$C$2:$C$2069,1)-1):INDEX($C$2:$C$2069,MATCH(E585,$C$2:$C$2069,1)+1))</f>
        <v>#DIV/0!</v>
      </c>
      <c r="H585" s="115"/>
      <c r="K585" s="112" t="e">
        <f t="shared" si="9"/>
        <v>#DIV/0!</v>
      </c>
    </row>
    <row r="586" spans="1:11" x14ac:dyDescent="0.2">
      <c r="A586">
        <v>399.04399999999998</v>
      </c>
      <c r="B586"/>
      <c r="C586" s="112">
        <v>258.19999999999698</v>
      </c>
      <c r="D586" s="112" t="e">
        <f>FORECAST(C586,INDEX($B$2:$B$2069,MATCH(C586,$A$2:$A$2069,1)-1):INDEX($B$2:$B$2069,MATCH(C586,$A$2:$A$2069,1)+1),INDEX($A$2:$A$2069,MATCH(C586,$A$2:$A$2069,1)-1):INDEX($A$2:$A$2069,MATCH(C586,$A$2:$A$2069,1)+1))</f>
        <v>#DIV/0!</v>
      </c>
      <c r="E586" s="113">
        <v>316.59999999999297</v>
      </c>
      <c r="F586" s="112" t="e">
        <f>FORECAST(E586,INDEX($D$2:$D$2069,MATCH(E586,$C$2:$C$2069,1)-1):INDEX($D$2:$D$2069,MATCH(E586,$C$2:$C$2069,1)+1),INDEX($C$2:$C$2069,MATCH(E586,$C$2:$C$2069,1)-1):INDEX($C$2:$C$2069,MATCH(E586,$C$2:$C$2069,1)+1))</f>
        <v>#DIV/0!</v>
      </c>
      <c r="H586" s="115"/>
      <c r="K586" s="112" t="e">
        <f t="shared" si="9"/>
        <v>#DIV/0!</v>
      </c>
    </row>
    <row r="587" spans="1:11" x14ac:dyDescent="0.2">
      <c r="A587">
        <v>399.37</v>
      </c>
      <c r="B587"/>
      <c r="C587" s="112">
        <v>258.299999999997</v>
      </c>
      <c r="D587" s="112" t="e">
        <f>FORECAST(C587,INDEX($B$2:$B$2069,MATCH(C587,$A$2:$A$2069,1)-1):INDEX($B$2:$B$2069,MATCH(C587,$A$2:$A$2069,1)+1),INDEX($A$2:$A$2069,MATCH(C587,$A$2:$A$2069,1)-1):INDEX($A$2:$A$2069,MATCH(C587,$A$2:$A$2069,1)+1))</f>
        <v>#DIV/0!</v>
      </c>
      <c r="E587" s="113">
        <v>316.79999999999302</v>
      </c>
      <c r="F587" s="112" t="e">
        <f>FORECAST(E587,INDEX($D$2:$D$2069,MATCH(E587,$C$2:$C$2069,1)-1):INDEX($D$2:$D$2069,MATCH(E587,$C$2:$C$2069,1)+1),INDEX($C$2:$C$2069,MATCH(E587,$C$2:$C$2069,1)-1):INDEX($C$2:$C$2069,MATCH(E587,$C$2:$C$2069,1)+1))</f>
        <v>#DIV/0!</v>
      </c>
      <c r="H587" s="115"/>
      <c r="K587" s="112" t="e">
        <f t="shared" si="9"/>
        <v>#DIV/0!</v>
      </c>
    </row>
    <row r="588" spans="1:11" x14ac:dyDescent="0.2">
      <c r="A588">
        <v>399.69499999999999</v>
      </c>
      <c r="B588"/>
      <c r="C588" s="112">
        <v>258.39999999999702</v>
      </c>
      <c r="D588" s="112" t="e">
        <f>FORECAST(C588,INDEX($B$2:$B$2069,MATCH(C588,$A$2:$A$2069,1)-1):INDEX($B$2:$B$2069,MATCH(C588,$A$2:$A$2069,1)+1),INDEX($A$2:$A$2069,MATCH(C588,$A$2:$A$2069,1)-1):INDEX($A$2:$A$2069,MATCH(C588,$A$2:$A$2069,1)+1))</f>
        <v>#DIV/0!</v>
      </c>
      <c r="E588" s="113">
        <v>316.99999999999301</v>
      </c>
      <c r="F588" s="112" t="e">
        <f>FORECAST(E588,INDEX($D$2:$D$2069,MATCH(E588,$C$2:$C$2069,1)-1):INDEX($D$2:$D$2069,MATCH(E588,$C$2:$C$2069,1)+1),INDEX($C$2:$C$2069,MATCH(E588,$C$2:$C$2069,1)-1):INDEX($C$2:$C$2069,MATCH(E588,$C$2:$C$2069,1)+1))</f>
        <v>#DIV/0!</v>
      </c>
      <c r="H588" s="115"/>
      <c r="K588" s="112" t="e">
        <f t="shared" si="9"/>
        <v>#DIV/0!</v>
      </c>
    </row>
    <row r="589" spans="1:11" x14ac:dyDescent="0.2">
      <c r="A589">
        <v>400.02</v>
      </c>
      <c r="B589"/>
      <c r="C589" s="112">
        <v>258.49999999999699</v>
      </c>
      <c r="D589" s="112" t="e">
        <f>FORECAST(C589,INDEX($B$2:$B$2069,MATCH(C589,$A$2:$A$2069,1)-1):INDEX($B$2:$B$2069,MATCH(C589,$A$2:$A$2069,1)+1),INDEX($A$2:$A$2069,MATCH(C589,$A$2:$A$2069,1)-1):INDEX($A$2:$A$2069,MATCH(C589,$A$2:$A$2069,1)+1))</f>
        <v>#DIV/0!</v>
      </c>
      <c r="E589" s="113">
        <v>317.199999999993</v>
      </c>
      <c r="F589" s="112" t="e">
        <f>FORECAST(E589,INDEX($D$2:$D$2069,MATCH(E589,$C$2:$C$2069,1)-1):INDEX($D$2:$D$2069,MATCH(E589,$C$2:$C$2069,1)+1),INDEX($C$2:$C$2069,MATCH(E589,$C$2:$C$2069,1)-1):INDEX($C$2:$C$2069,MATCH(E589,$C$2:$C$2069,1)+1))</f>
        <v>#DIV/0!</v>
      </c>
      <c r="H589" s="115"/>
      <c r="K589" s="112" t="e">
        <f t="shared" si="9"/>
        <v>#DIV/0!</v>
      </c>
    </row>
    <row r="590" spans="1:11" x14ac:dyDescent="0.2">
      <c r="A590">
        <v>400.34500000000003</v>
      </c>
      <c r="B590"/>
      <c r="C590" s="112">
        <v>258.59999999999701</v>
      </c>
      <c r="D590" s="112" t="e">
        <f>FORECAST(C590,INDEX($B$2:$B$2069,MATCH(C590,$A$2:$A$2069,1)-1):INDEX($B$2:$B$2069,MATCH(C590,$A$2:$A$2069,1)+1),INDEX($A$2:$A$2069,MATCH(C590,$A$2:$A$2069,1)-1):INDEX($A$2:$A$2069,MATCH(C590,$A$2:$A$2069,1)+1))</f>
        <v>#DIV/0!</v>
      </c>
      <c r="E590" s="113">
        <v>317.39999999999299</v>
      </c>
      <c r="F590" s="112" t="e">
        <f>FORECAST(E590,INDEX($D$2:$D$2069,MATCH(E590,$C$2:$C$2069,1)-1):INDEX($D$2:$D$2069,MATCH(E590,$C$2:$C$2069,1)+1),INDEX($C$2:$C$2069,MATCH(E590,$C$2:$C$2069,1)-1):INDEX($C$2:$C$2069,MATCH(E590,$C$2:$C$2069,1)+1))</f>
        <v>#DIV/0!</v>
      </c>
      <c r="H590" s="115"/>
      <c r="K590" s="112" t="e">
        <f t="shared" si="9"/>
        <v>#DIV/0!</v>
      </c>
    </row>
    <row r="591" spans="1:11" x14ac:dyDescent="0.2">
      <c r="A591">
        <v>400.67</v>
      </c>
      <c r="B591"/>
      <c r="C591" s="112">
        <v>258.69999999999698</v>
      </c>
      <c r="D591" s="112" t="e">
        <f>FORECAST(C591,INDEX($B$2:$B$2069,MATCH(C591,$A$2:$A$2069,1)-1):INDEX($B$2:$B$2069,MATCH(C591,$A$2:$A$2069,1)+1),INDEX($A$2:$A$2069,MATCH(C591,$A$2:$A$2069,1)-1):INDEX($A$2:$A$2069,MATCH(C591,$A$2:$A$2069,1)+1))</f>
        <v>#DIV/0!</v>
      </c>
      <c r="E591" s="113">
        <v>317.59999999999297</v>
      </c>
      <c r="F591" s="112" t="e">
        <f>FORECAST(E591,INDEX($D$2:$D$2069,MATCH(E591,$C$2:$C$2069,1)-1):INDEX($D$2:$D$2069,MATCH(E591,$C$2:$C$2069,1)+1),INDEX($C$2:$C$2069,MATCH(E591,$C$2:$C$2069,1)-1):INDEX($C$2:$C$2069,MATCH(E591,$C$2:$C$2069,1)+1))</f>
        <v>#DIV/0!</v>
      </c>
      <c r="H591" s="115"/>
      <c r="K591" s="112" t="e">
        <f t="shared" si="9"/>
        <v>#DIV/0!</v>
      </c>
    </row>
    <row r="592" spans="1:11" x14ac:dyDescent="0.2">
      <c r="A592">
        <v>400.995</v>
      </c>
      <c r="B592"/>
      <c r="C592" s="112">
        <v>258.799999999997</v>
      </c>
      <c r="D592" s="112" t="e">
        <f>FORECAST(C592,INDEX($B$2:$B$2069,MATCH(C592,$A$2:$A$2069,1)-1):INDEX($B$2:$B$2069,MATCH(C592,$A$2:$A$2069,1)+1),INDEX($A$2:$A$2069,MATCH(C592,$A$2:$A$2069,1)-1):INDEX($A$2:$A$2069,MATCH(C592,$A$2:$A$2069,1)+1))</f>
        <v>#DIV/0!</v>
      </c>
      <c r="E592" s="113">
        <v>317.79999999999302</v>
      </c>
      <c r="F592" s="112" t="e">
        <f>FORECAST(E592,INDEX($D$2:$D$2069,MATCH(E592,$C$2:$C$2069,1)-1):INDEX($D$2:$D$2069,MATCH(E592,$C$2:$C$2069,1)+1),INDEX($C$2:$C$2069,MATCH(E592,$C$2:$C$2069,1)-1):INDEX($C$2:$C$2069,MATCH(E592,$C$2:$C$2069,1)+1))</f>
        <v>#DIV/0!</v>
      </c>
      <c r="H592" s="115"/>
      <c r="K592" s="112" t="e">
        <f t="shared" si="9"/>
        <v>#DIV/0!</v>
      </c>
    </row>
    <row r="593" spans="1:11" x14ac:dyDescent="0.2">
      <c r="A593">
        <v>401.32</v>
      </c>
      <c r="B593"/>
      <c r="C593" s="112">
        <v>258.89999999999702</v>
      </c>
      <c r="D593" s="112" t="e">
        <f>FORECAST(C593,INDEX($B$2:$B$2069,MATCH(C593,$A$2:$A$2069,1)-1):INDEX($B$2:$B$2069,MATCH(C593,$A$2:$A$2069,1)+1),INDEX($A$2:$A$2069,MATCH(C593,$A$2:$A$2069,1)-1):INDEX($A$2:$A$2069,MATCH(C593,$A$2:$A$2069,1)+1))</f>
        <v>#DIV/0!</v>
      </c>
      <c r="E593" s="113">
        <v>317.99999999999301</v>
      </c>
      <c r="F593" s="112" t="e">
        <f>FORECAST(E593,INDEX($D$2:$D$2069,MATCH(E593,$C$2:$C$2069,1)-1):INDEX($D$2:$D$2069,MATCH(E593,$C$2:$C$2069,1)+1),INDEX($C$2:$C$2069,MATCH(E593,$C$2:$C$2069,1)-1):INDEX($C$2:$C$2069,MATCH(E593,$C$2:$C$2069,1)+1))</f>
        <v>#DIV/0!</v>
      </c>
      <c r="H593" s="115"/>
      <c r="K593" s="112" t="e">
        <f t="shared" si="9"/>
        <v>#DIV/0!</v>
      </c>
    </row>
    <row r="594" spans="1:11" x14ac:dyDescent="0.2">
      <c r="A594">
        <v>401.64499999999998</v>
      </c>
      <c r="B594"/>
      <c r="C594" s="112">
        <v>258.99999999999699</v>
      </c>
      <c r="D594" s="112" t="e">
        <f>FORECAST(C594,INDEX($B$2:$B$2069,MATCH(C594,$A$2:$A$2069,1)-1):INDEX($B$2:$B$2069,MATCH(C594,$A$2:$A$2069,1)+1),INDEX($A$2:$A$2069,MATCH(C594,$A$2:$A$2069,1)-1):INDEX($A$2:$A$2069,MATCH(C594,$A$2:$A$2069,1)+1))</f>
        <v>#DIV/0!</v>
      </c>
      <c r="E594" s="113">
        <v>318.199999999993</v>
      </c>
      <c r="F594" s="112" t="e">
        <f>FORECAST(E594,INDEX($D$2:$D$2069,MATCH(E594,$C$2:$C$2069,1)-1):INDEX($D$2:$D$2069,MATCH(E594,$C$2:$C$2069,1)+1),INDEX($C$2:$C$2069,MATCH(E594,$C$2:$C$2069,1)-1):INDEX($C$2:$C$2069,MATCH(E594,$C$2:$C$2069,1)+1))</f>
        <v>#DIV/0!</v>
      </c>
      <c r="H594" s="115"/>
      <c r="K594" s="112" t="e">
        <f t="shared" si="9"/>
        <v>#DIV/0!</v>
      </c>
    </row>
    <row r="595" spans="1:11" x14ac:dyDescent="0.2">
      <c r="A595">
        <v>401.96899999999999</v>
      </c>
      <c r="B595"/>
      <c r="C595" s="112">
        <v>259.09999999999701</v>
      </c>
      <c r="D595" s="112" t="e">
        <f>FORECAST(C595,INDEX($B$2:$B$2069,MATCH(C595,$A$2:$A$2069,1)-1):INDEX($B$2:$B$2069,MATCH(C595,$A$2:$A$2069,1)+1),INDEX($A$2:$A$2069,MATCH(C595,$A$2:$A$2069,1)-1):INDEX($A$2:$A$2069,MATCH(C595,$A$2:$A$2069,1)+1))</f>
        <v>#DIV/0!</v>
      </c>
      <c r="E595" s="113">
        <v>318.39999999999299</v>
      </c>
      <c r="F595" s="112" t="e">
        <f>FORECAST(E595,INDEX($D$2:$D$2069,MATCH(E595,$C$2:$C$2069,1)-1):INDEX($D$2:$D$2069,MATCH(E595,$C$2:$C$2069,1)+1),INDEX($C$2:$C$2069,MATCH(E595,$C$2:$C$2069,1)-1):INDEX($C$2:$C$2069,MATCH(E595,$C$2:$C$2069,1)+1))</f>
        <v>#DIV/0!</v>
      </c>
      <c r="H595" s="115"/>
      <c r="K595" s="112" t="e">
        <f t="shared" si="9"/>
        <v>#DIV/0!</v>
      </c>
    </row>
    <row r="596" spans="1:11" x14ac:dyDescent="0.2">
      <c r="A596">
        <v>402.29399999999998</v>
      </c>
      <c r="B596"/>
      <c r="C596" s="112">
        <v>259.19999999999698</v>
      </c>
      <c r="D596" s="112" t="e">
        <f>FORECAST(C596,INDEX($B$2:$B$2069,MATCH(C596,$A$2:$A$2069,1)-1):INDEX($B$2:$B$2069,MATCH(C596,$A$2:$A$2069,1)+1),INDEX($A$2:$A$2069,MATCH(C596,$A$2:$A$2069,1)-1):INDEX($A$2:$A$2069,MATCH(C596,$A$2:$A$2069,1)+1))</f>
        <v>#DIV/0!</v>
      </c>
      <c r="E596" s="113">
        <v>318.59999999999297</v>
      </c>
      <c r="F596" s="112" t="e">
        <f>FORECAST(E596,INDEX($D$2:$D$2069,MATCH(E596,$C$2:$C$2069,1)-1):INDEX($D$2:$D$2069,MATCH(E596,$C$2:$C$2069,1)+1),INDEX($C$2:$C$2069,MATCH(E596,$C$2:$C$2069,1)-1):INDEX($C$2:$C$2069,MATCH(E596,$C$2:$C$2069,1)+1))</f>
        <v>#DIV/0!</v>
      </c>
      <c r="H596" s="115"/>
      <c r="K596" s="112" t="e">
        <f t="shared" si="9"/>
        <v>#DIV/0!</v>
      </c>
    </row>
    <row r="597" spans="1:11" x14ac:dyDescent="0.2">
      <c r="A597">
        <v>402.61799999999999</v>
      </c>
      <c r="B597"/>
      <c r="C597" s="112">
        <v>259.299999999997</v>
      </c>
      <c r="D597" s="112" t="e">
        <f>FORECAST(C597,INDEX($B$2:$B$2069,MATCH(C597,$A$2:$A$2069,1)-1):INDEX($B$2:$B$2069,MATCH(C597,$A$2:$A$2069,1)+1),INDEX($A$2:$A$2069,MATCH(C597,$A$2:$A$2069,1)-1):INDEX($A$2:$A$2069,MATCH(C597,$A$2:$A$2069,1)+1))</f>
        <v>#DIV/0!</v>
      </c>
      <c r="E597" s="113">
        <v>318.79999999999302</v>
      </c>
      <c r="F597" s="112" t="e">
        <f>FORECAST(E597,INDEX($D$2:$D$2069,MATCH(E597,$C$2:$C$2069,1)-1):INDEX($D$2:$D$2069,MATCH(E597,$C$2:$C$2069,1)+1),INDEX($C$2:$C$2069,MATCH(E597,$C$2:$C$2069,1)-1):INDEX($C$2:$C$2069,MATCH(E597,$C$2:$C$2069,1)+1))</f>
        <v>#DIV/0!</v>
      </c>
      <c r="H597" s="115"/>
      <c r="K597" s="112" t="e">
        <f t="shared" si="9"/>
        <v>#DIV/0!</v>
      </c>
    </row>
    <row r="598" spans="1:11" x14ac:dyDescent="0.2">
      <c r="A598">
        <v>402.94299999999998</v>
      </c>
      <c r="B598"/>
      <c r="C598" s="112">
        <v>259.39999999999702</v>
      </c>
      <c r="D598" s="112" t="e">
        <f>FORECAST(C598,INDEX($B$2:$B$2069,MATCH(C598,$A$2:$A$2069,1)-1):INDEX($B$2:$B$2069,MATCH(C598,$A$2:$A$2069,1)+1),INDEX($A$2:$A$2069,MATCH(C598,$A$2:$A$2069,1)-1):INDEX($A$2:$A$2069,MATCH(C598,$A$2:$A$2069,1)+1))</f>
        <v>#DIV/0!</v>
      </c>
      <c r="E598" s="113">
        <v>318.99999999999301</v>
      </c>
      <c r="F598" s="112" t="e">
        <f>FORECAST(E598,INDEX($D$2:$D$2069,MATCH(E598,$C$2:$C$2069,1)-1):INDEX($D$2:$D$2069,MATCH(E598,$C$2:$C$2069,1)+1),INDEX($C$2:$C$2069,MATCH(E598,$C$2:$C$2069,1)-1):INDEX($C$2:$C$2069,MATCH(E598,$C$2:$C$2069,1)+1))</f>
        <v>#DIV/0!</v>
      </c>
      <c r="H598" s="115"/>
      <c r="K598" s="112" t="e">
        <f t="shared" si="9"/>
        <v>#DIV/0!</v>
      </c>
    </row>
    <row r="599" spans="1:11" x14ac:dyDescent="0.2">
      <c r="A599">
        <v>403.267</v>
      </c>
      <c r="B599"/>
      <c r="C599" s="112">
        <v>259.49999999999699</v>
      </c>
      <c r="D599" s="112" t="e">
        <f>FORECAST(C599,INDEX($B$2:$B$2069,MATCH(C599,$A$2:$A$2069,1)-1):INDEX($B$2:$B$2069,MATCH(C599,$A$2:$A$2069,1)+1),INDEX($A$2:$A$2069,MATCH(C599,$A$2:$A$2069,1)-1):INDEX($A$2:$A$2069,MATCH(C599,$A$2:$A$2069,1)+1))</f>
        <v>#DIV/0!</v>
      </c>
      <c r="E599" s="113">
        <v>319.199999999993</v>
      </c>
      <c r="F599" s="112" t="e">
        <f>FORECAST(E599,INDEX($D$2:$D$2069,MATCH(E599,$C$2:$C$2069,1)-1):INDEX($D$2:$D$2069,MATCH(E599,$C$2:$C$2069,1)+1),INDEX($C$2:$C$2069,MATCH(E599,$C$2:$C$2069,1)-1):INDEX($C$2:$C$2069,MATCH(E599,$C$2:$C$2069,1)+1))</f>
        <v>#DIV/0!</v>
      </c>
      <c r="H599" s="115"/>
      <c r="K599" s="112" t="e">
        <f t="shared" si="9"/>
        <v>#DIV/0!</v>
      </c>
    </row>
    <row r="600" spans="1:11" x14ac:dyDescent="0.2">
      <c r="A600">
        <v>403.59199999999998</v>
      </c>
      <c r="B600"/>
      <c r="C600" s="112">
        <v>259.59999999999701</v>
      </c>
      <c r="D600" s="112" t="e">
        <f>FORECAST(C600,INDEX($B$2:$B$2069,MATCH(C600,$A$2:$A$2069,1)-1):INDEX($B$2:$B$2069,MATCH(C600,$A$2:$A$2069,1)+1),INDEX($A$2:$A$2069,MATCH(C600,$A$2:$A$2069,1)-1):INDEX($A$2:$A$2069,MATCH(C600,$A$2:$A$2069,1)+1))</f>
        <v>#DIV/0!</v>
      </c>
      <c r="E600" s="113">
        <v>319.39999999999299</v>
      </c>
      <c r="F600" s="112" t="e">
        <f>FORECAST(E600,INDEX($D$2:$D$2069,MATCH(E600,$C$2:$C$2069,1)-1):INDEX($D$2:$D$2069,MATCH(E600,$C$2:$C$2069,1)+1),INDEX($C$2:$C$2069,MATCH(E600,$C$2:$C$2069,1)-1):INDEX($C$2:$C$2069,MATCH(E600,$C$2:$C$2069,1)+1))</f>
        <v>#DIV/0!</v>
      </c>
      <c r="H600" s="115"/>
      <c r="K600" s="112" t="e">
        <f t="shared" si="9"/>
        <v>#DIV/0!</v>
      </c>
    </row>
    <row r="601" spans="1:11" x14ac:dyDescent="0.2">
      <c r="A601">
        <v>403.916</v>
      </c>
      <c r="B601"/>
      <c r="C601" s="112">
        <v>259.69999999999698</v>
      </c>
      <c r="D601" s="112" t="e">
        <f>FORECAST(C601,INDEX($B$2:$B$2069,MATCH(C601,$A$2:$A$2069,1)-1):INDEX($B$2:$B$2069,MATCH(C601,$A$2:$A$2069,1)+1),INDEX($A$2:$A$2069,MATCH(C601,$A$2:$A$2069,1)-1):INDEX($A$2:$A$2069,MATCH(C601,$A$2:$A$2069,1)+1))</f>
        <v>#DIV/0!</v>
      </c>
      <c r="E601" s="113">
        <v>319.59999999999297</v>
      </c>
      <c r="F601" s="112" t="e">
        <f>FORECAST(E601,INDEX($D$2:$D$2069,MATCH(E601,$C$2:$C$2069,1)-1):INDEX($D$2:$D$2069,MATCH(E601,$C$2:$C$2069,1)+1),INDEX($C$2:$C$2069,MATCH(E601,$C$2:$C$2069,1)-1):INDEX($C$2:$C$2069,MATCH(E601,$C$2:$C$2069,1)+1))</f>
        <v>#DIV/0!</v>
      </c>
      <c r="H601" s="115"/>
      <c r="K601" s="112" t="e">
        <f t="shared" si="9"/>
        <v>#DIV/0!</v>
      </c>
    </row>
    <row r="602" spans="1:11" x14ac:dyDescent="0.2">
      <c r="A602">
        <v>404.24</v>
      </c>
      <c r="B602"/>
      <c r="C602" s="112">
        <v>259.799999999997</v>
      </c>
      <c r="D602" s="112" t="e">
        <f>FORECAST(C602,INDEX($B$2:$B$2069,MATCH(C602,$A$2:$A$2069,1)-1):INDEX($B$2:$B$2069,MATCH(C602,$A$2:$A$2069,1)+1),INDEX($A$2:$A$2069,MATCH(C602,$A$2:$A$2069,1)-1):INDEX($A$2:$A$2069,MATCH(C602,$A$2:$A$2069,1)+1))</f>
        <v>#DIV/0!</v>
      </c>
      <c r="E602" s="113">
        <v>319.79999999999302</v>
      </c>
      <c r="F602" s="112" t="e">
        <f>FORECAST(E602,INDEX($D$2:$D$2069,MATCH(E602,$C$2:$C$2069,1)-1):INDEX($D$2:$D$2069,MATCH(E602,$C$2:$C$2069,1)+1),INDEX($C$2:$C$2069,MATCH(E602,$C$2:$C$2069,1)-1):INDEX($C$2:$C$2069,MATCH(E602,$C$2:$C$2069,1)+1))</f>
        <v>#DIV/0!</v>
      </c>
      <c r="H602" s="115"/>
      <c r="K602" s="112" t="e">
        <f t="shared" si="9"/>
        <v>#DIV/0!</v>
      </c>
    </row>
    <row r="603" spans="1:11" x14ac:dyDescent="0.2">
      <c r="A603">
        <v>404.56400000000002</v>
      </c>
      <c r="B603"/>
      <c r="C603" s="112">
        <v>259.89999999999702</v>
      </c>
      <c r="D603" s="112" t="e">
        <f>FORECAST(C603,INDEX($B$2:$B$2069,MATCH(C603,$A$2:$A$2069,1)-1):INDEX($B$2:$B$2069,MATCH(C603,$A$2:$A$2069,1)+1),INDEX($A$2:$A$2069,MATCH(C603,$A$2:$A$2069,1)-1):INDEX($A$2:$A$2069,MATCH(C603,$A$2:$A$2069,1)+1))</f>
        <v>#DIV/0!</v>
      </c>
      <c r="E603" s="113">
        <v>319.99999999999301</v>
      </c>
      <c r="F603" s="112" t="e">
        <f>FORECAST(E603,INDEX($D$2:$D$2069,MATCH(E603,$C$2:$C$2069,1)-1):INDEX($D$2:$D$2069,MATCH(E603,$C$2:$C$2069,1)+1),INDEX($C$2:$C$2069,MATCH(E603,$C$2:$C$2069,1)-1):INDEX($C$2:$C$2069,MATCH(E603,$C$2:$C$2069,1)+1))</f>
        <v>#DIV/0!</v>
      </c>
      <c r="H603" s="115"/>
      <c r="K603" s="112" t="e">
        <f t="shared" si="9"/>
        <v>#DIV/0!</v>
      </c>
    </row>
    <row r="604" spans="1:11" x14ac:dyDescent="0.2">
      <c r="A604">
        <v>404.88799999999998</v>
      </c>
      <c r="B604"/>
      <c r="C604" s="112">
        <v>259.99999999999699</v>
      </c>
      <c r="D604" s="112" t="e">
        <f>FORECAST(C604,INDEX($B$2:$B$2069,MATCH(C604,$A$2:$A$2069,1)-1):INDEX($B$2:$B$2069,MATCH(C604,$A$2:$A$2069,1)+1),INDEX($A$2:$A$2069,MATCH(C604,$A$2:$A$2069,1)-1):INDEX($A$2:$A$2069,MATCH(C604,$A$2:$A$2069,1)+1))</f>
        <v>#DIV/0!</v>
      </c>
      <c r="E604" s="113">
        <v>320.199999999993</v>
      </c>
      <c r="F604" s="112" t="e">
        <f>FORECAST(E604,INDEX($D$2:$D$2069,MATCH(E604,$C$2:$C$2069,1)-1):INDEX($D$2:$D$2069,MATCH(E604,$C$2:$C$2069,1)+1),INDEX($C$2:$C$2069,MATCH(E604,$C$2:$C$2069,1)-1):INDEX($C$2:$C$2069,MATCH(E604,$C$2:$C$2069,1)+1))</f>
        <v>#DIV/0!</v>
      </c>
      <c r="H604" s="115"/>
      <c r="K604" s="112" t="e">
        <f t="shared" si="9"/>
        <v>#DIV/0!</v>
      </c>
    </row>
    <row r="605" spans="1:11" x14ac:dyDescent="0.2">
      <c r="A605">
        <v>405.21199999999999</v>
      </c>
      <c r="B605"/>
      <c r="C605" s="112">
        <v>260.09999999999701</v>
      </c>
      <c r="D605" s="112" t="e">
        <f>FORECAST(C605,INDEX($B$2:$B$2069,MATCH(C605,$A$2:$A$2069,1)-1):INDEX($B$2:$B$2069,MATCH(C605,$A$2:$A$2069,1)+1),INDEX($A$2:$A$2069,MATCH(C605,$A$2:$A$2069,1)-1):INDEX($A$2:$A$2069,MATCH(C605,$A$2:$A$2069,1)+1))</f>
        <v>#DIV/0!</v>
      </c>
      <c r="E605" s="113">
        <v>320.39999999999299</v>
      </c>
      <c r="F605" s="112" t="e">
        <f>FORECAST(E605,INDEX($D$2:$D$2069,MATCH(E605,$C$2:$C$2069,1)-1):INDEX($D$2:$D$2069,MATCH(E605,$C$2:$C$2069,1)+1),INDEX($C$2:$C$2069,MATCH(E605,$C$2:$C$2069,1)-1):INDEX($C$2:$C$2069,MATCH(E605,$C$2:$C$2069,1)+1))</f>
        <v>#DIV/0!</v>
      </c>
      <c r="H605" s="115"/>
      <c r="K605" s="112" t="e">
        <f t="shared" si="9"/>
        <v>#DIV/0!</v>
      </c>
    </row>
    <row r="606" spans="1:11" x14ac:dyDescent="0.2">
      <c r="A606">
        <v>405.536</v>
      </c>
      <c r="B606"/>
      <c r="C606" s="112">
        <v>260.19999999999698</v>
      </c>
      <c r="D606" s="112" t="e">
        <f>FORECAST(C606,INDEX($B$2:$B$2069,MATCH(C606,$A$2:$A$2069,1)-1):INDEX($B$2:$B$2069,MATCH(C606,$A$2:$A$2069,1)+1),INDEX($A$2:$A$2069,MATCH(C606,$A$2:$A$2069,1)-1):INDEX($A$2:$A$2069,MATCH(C606,$A$2:$A$2069,1)+1))</f>
        <v>#DIV/0!</v>
      </c>
      <c r="E606" s="113">
        <v>320.59999999999297</v>
      </c>
      <c r="F606" s="112" t="e">
        <f>FORECAST(E606,INDEX($D$2:$D$2069,MATCH(E606,$C$2:$C$2069,1)-1):INDEX($D$2:$D$2069,MATCH(E606,$C$2:$C$2069,1)+1),INDEX($C$2:$C$2069,MATCH(E606,$C$2:$C$2069,1)-1):INDEX($C$2:$C$2069,MATCH(E606,$C$2:$C$2069,1)+1))</f>
        <v>#DIV/0!</v>
      </c>
      <c r="H606" s="115"/>
      <c r="K606" s="112" t="e">
        <f t="shared" si="9"/>
        <v>#DIV/0!</v>
      </c>
    </row>
    <row r="607" spans="1:11" x14ac:dyDescent="0.2">
      <c r="A607">
        <v>405.86</v>
      </c>
      <c r="B607"/>
      <c r="C607" s="112">
        <v>260.299999999997</v>
      </c>
      <c r="D607" s="112" t="e">
        <f>FORECAST(C607,INDEX($B$2:$B$2069,MATCH(C607,$A$2:$A$2069,1)-1):INDEX($B$2:$B$2069,MATCH(C607,$A$2:$A$2069,1)+1),INDEX($A$2:$A$2069,MATCH(C607,$A$2:$A$2069,1)-1):INDEX($A$2:$A$2069,MATCH(C607,$A$2:$A$2069,1)+1))</f>
        <v>#DIV/0!</v>
      </c>
      <c r="E607" s="113">
        <v>320.79999999999302</v>
      </c>
      <c r="F607" s="112" t="e">
        <f>FORECAST(E607,INDEX($D$2:$D$2069,MATCH(E607,$C$2:$C$2069,1)-1):INDEX($D$2:$D$2069,MATCH(E607,$C$2:$C$2069,1)+1),INDEX($C$2:$C$2069,MATCH(E607,$C$2:$C$2069,1)-1):INDEX($C$2:$C$2069,MATCH(E607,$C$2:$C$2069,1)+1))</f>
        <v>#DIV/0!</v>
      </c>
      <c r="H607" s="115"/>
      <c r="K607" s="112" t="e">
        <f t="shared" si="9"/>
        <v>#DIV/0!</v>
      </c>
    </row>
    <row r="608" spans="1:11" x14ac:dyDescent="0.2">
      <c r="A608">
        <v>406.18299999999999</v>
      </c>
      <c r="B608"/>
      <c r="C608" s="112">
        <v>260.39999999999702</v>
      </c>
      <c r="D608" s="112" t="e">
        <f>FORECAST(C608,INDEX($B$2:$B$2069,MATCH(C608,$A$2:$A$2069,1)-1):INDEX($B$2:$B$2069,MATCH(C608,$A$2:$A$2069,1)+1),INDEX($A$2:$A$2069,MATCH(C608,$A$2:$A$2069,1)-1):INDEX($A$2:$A$2069,MATCH(C608,$A$2:$A$2069,1)+1))</f>
        <v>#DIV/0!</v>
      </c>
      <c r="E608" s="113">
        <v>320.99999999999301</v>
      </c>
      <c r="F608" s="112" t="e">
        <f>FORECAST(E608,INDEX($D$2:$D$2069,MATCH(E608,$C$2:$C$2069,1)-1):INDEX($D$2:$D$2069,MATCH(E608,$C$2:$C$2069,1)+1),INDEX($C$2:$C$2069,MATCH(E608,$C$2:$C$2069,1)-1):INDEX($C$2:$C$2069,MATCH(E608,$C$2:$C$2069,1)+1))</f>
        <v>#DIV/0!</v>
      </c>
      <c r="H608" s="115"/>
      <c r="K608" s="112" t="e">
        <f t="shared" si="9"/>
        <v>#DIV/0!</v>
      </c>
    </row>
    <row r="609" spans="1:11" x14ac:dyDescent="0.2">
      <c r="A609">
        <v>406.50700000000001</v>
      </c>
      <c r="B609"/>
      <c r="C609" s="112">
        <v>260.49999999999699</v>
      </c>
      <c r="D609" s="112" t="e">
        <f>FORECAST(C609,INDEX($B$2:$B$2069,MATCH(C609,$A$2:$A$2069,1)-1):INDEX($B$2:$B$2069,MATCH(C609,$A$2:$A$2069,1)+1),INDEX($A$2:$A$2069,MATCH(C609,$A$2:$A$2069,1)-1):INDEX($A$2:$A$2069,MATCH(C609,$A$2:$A$2069,1)+1))</f>
        <v>#DIV/0!</v>
      </c>
      <c r="E609" s="113">
        <v>321.199999999993</v>
      </c>
      <c r="F609" s="112" t="e">
        <f>FORECAST(E609,INDEX($D$2:$D$2069,MATCH(E609,$C$2:$C$2069,1)-1):INDEX($D$2:$D$2069,MATCH(E609,$C$2:$C$2069,1)+1),INDEX($C$2:$C$2069,MATCH(E609,$C$2:$C$2069,1)-1):INDEX($C$2:$C$2069,MATCH(E609,$C$2:$C$2069,1)+1))</f>
        <v>#DIV/0!</v>
      </c>
      <c r="H609" s="115"/>
      <c r="K609" s="112" t="e">
        <f t="shared" si="9"/>
        <v>#DIV/0!</v>
      </c>
    </row>
    <row r="610" spans="1:11" x14ac:dyDescent="0.2">
      <c r="A610">
        <v>406.83100000000002</v>
      </c>
      <c r="B610"/>
      <c r="C610" s="112">
        <v>260.59999999999701</v>
      </c>
      <c r="D610" s="112" t="e">
        <f>FORECAST(C610,INDEX($B$2:$B$2069,MATCH(C610,$A$2:$A$2069,1)-1):INDEX($B$2:$B$2069,MATCH(C610,$A$2:$A$2069,1)+1),INDEX($A$2:$A$2069,MATCH(C610,$A$2:$A$2069,1)-1):INDEX($A$2:$A$2069,MATCH(C610,$A$2:$A$2069,1)+1))</f>
        <v>#DIV/0!</v>
      </c>
      <c r="E610" s="113">
        <v>321.39999999999299</v>
      </c>
      <c r="F610" s="112" t="e">
        <f>FORECAST(E610,INDEX($D$2:$D$2069,MATCH(E610,$C$2:$C$2069,1)-1):INDEX($D$2:$D$2069,MATCH(E610,$C$2:$C$2069,1)+1),INDEX($C$2:$C$2069,MATCH(E610,$C$2:$C$2069,1)-1):INDEX($C$2:$C$2069,MATCH(E610,$C$2:$C$2069,1)+1))</f>
        <v>#DIV/0!</v>
      </c>
      <c r="H610" s="115"/>
      <c r="K610" s="112" t="e">
        <f t="shared" si="9"/>
        <v>#DIV/0!</v>
      </c>
    </row>
    <row r="611" spans="1:11" x14ac:dyDescent="0.2">
      <c r="A611">
        <v>407.154</v>
      </c>
      <c r="B611"/>
      <c r="C611" s="112">
        <v>260.69999999999698</v>
      </c>
      <c r="D611" s="112" t="e">
        <f>FORECAST(C611,INDEX($B$2:$B$2069,MATCH(C611,$A$2:$A$2069,1)-1):INDEX($B$2:$B$2069,MATCH(C611,$A$2:$A$2069,1)+1),INDEX($A$2:$A$2069,MATCH(C611,$A$2:$A$2069,1)-1):INDEX($A$2:$A$2069,MATCH(C611,$A$2:$A$2069,1)+1))</f>
        <v>#DIV/0!</v>
      </c>
      <c r="E611" s="113">
        <v>321.59999999999297</v>
      </c>
      <c r="F611" s="112" t="e">
        <f>FORECAST(E611,INDEX($D$2:$D$2069,MATCH(E611,$C$2:$C$2069,1)-1):INDEX($D$2:$D$2069,MATCH(E611,$C$2:$C$2069,1)+1),INDEX($C$2:$C$2069,MATCH(E611,$C$2:$C$2069,1)-1):INDEX($C$2:$C$2069,MATCH(E611,$C$2:$C$2069,1)+1))</f>
        <v>#DIV/0!</v>
      </c>
      <c r="H611" s="115"/>
      <c r="K611" s="112" t="e">
        <f t="shared" si="9"/>
        <v>#DIV/0!</v>
      </c>
    </row>
    <row r="612" spans="1:11" x14ac:dyDescent="0.2">
      <c r="A612">
        <v>407.47800000000001</v>
      </c>
      <c r="B612"/>
      <c r="C612" s="112">
        <v>260.79999999999598</v>
      </c>
      <c r="D612" s="112" t="e">
        <f>FORECAST(C612,INDEX($B$2:$B$2069,MATCH(C612,$A$2:$A$2069,1)-1):INDEX($B$2:$B$2069,MATCH(C612,$A$2:$A$2069,1)+1),INDEX($A$2:$A$2069,MATCH(C612,$A$2:$A$2069,1)-1):INDEX($A$2:$A$2069,MATCH(C612,$A$2:$A$2069,1)+1))</f>
        <v>#DIV/0!</v>
      </c>
      <c r="E612" s="113">
        <v>321.79999999999302</v>
      </c>
      <c r="F612" s="112" t="e">
        <f>FORECAST(E612,INDEX($D$2:$D$2069,MATCH(E612,$C$2:$C$2069,1)-1):INDEX($D$2:$D$2069,MATCH(E612,$C$2:$C$2069,1)+1),INDEX($C$2:$C$2069,MATCH(E612,$C$2:$C$2069,1)-1):INDEX($C$2:$C$2069,MATCH(E612,$C$2:$C$2069,1)+1))</f>
        <v>#DIV/0!</v>
      </c>
      <c r="H612" s="115"/>
      <c r="K612" s="112" t="e">
        <f t="shared" si="9"/>
        <v>#DIV/0!</v>
      </c>
    </row>
    <row r="613" spans="1:11" x14ac:dyDescent="0.2">
      <c r="A613">
        <v>407.80099999999999</v>
      </c>
      <c r="B613"/>
      <c r="C613" s="112">
        <v>260.89999999999702</v>
      </c>
      <c r="D613" s="112" t="e">
        <f>FORECAST(C613,INDEX($B$2:$B$2069,MATCH(C613,$A$2:$A$2069,1)-1):INDEX($B$2:$B$2069,MATCH(C613,$A$2:$A$2069,1)+1),INDEX($A$2:$A$2069,MATCH(C613,$A$2:$A$2069,1)-1):INDEX($A$2:$A$2069,MATCH(C613,$A$2:$A$2069,1)+1))</f>
        <v>#DIV/0!</v>
      </c>
      <c r="E613" s="113">
        <v>321.99999999999301</v>
      </c>
      <c r="F613" s="112" t="e">
        <f>FORECAST(E613,INDEX($D$2:$D$2069,MATCH(E613,$C$2:$C$2069,1)-1):INDEX($D$2:$D$2069,MATCH(E613,$C$2:$C$2069,1)+1),INDEX($C$2:$C$2069,MATCH(E613,$C$2:$C$2069,1)-1):INDEX($C$2:$C$2069,MATCH(E613,$C$2:$C$2069,1)+1))</f>
        <v>#DIV/0!</v>
      </c>
      <c r="H613" s="115"/>
      <c r="K613" s="112" t="e">
        <f t="shared" si="9"/>
        <v>#DIV/0!</v>
      </c>
    </row>
    <row r="614" spans="1:11" x14ac:dyDescent="0.2">
      <c r="A614">
        <v>408.12400000000002</v>
      </c>
      <c r="B614"/>
      <c r="C614" s="112">
        <v>260.99999999999602</v>
      </c>
      <c r="D614" s="112" t="e">
        <f>FORECAST(C614,INDEX($B$2:$B$2069,MATCH(C614,$A$2:$A$2069,1)-1):INDEX($B$2:$B$2069,MATCH(C614,$A$2:$A$2069,1)+1),INDEX($A$2:$A$2069,MATCH(C614,$A$2:$A$2069,1)-1):INDEX($A$2:$A$2069,MATCH(C614,$A$2:$A$2069,1)+1))</f>
        <v>#DIV/0!</v>
      </c>
      <c r="E614" s="113">
        <v>322.199999999993</v>
      </c>
      <c r="F614" s="112" t="e">
        <f>FORECAST(E614,INDEX($D$2:$D$2069,MATCH(E614,$C$2:$C$2069,1)-1):INDEX($D$2:$D$2069,MATCH(E614,$C$2:$C$2069,1)+1),INDEX($C$2:$C$2069,MATCH(E614,$C$2:$C$2069,1)-1):INDEX($C$2:$C$2069,MATCH(E614,$C$2:$C$2069,1)+1))</f>
        <v>#DIV/0!</v>
      </c>
      <c r="H614" s="115"/>
      <c r="K614" s="112" t="e">
        <f t="shared" si="9"/>
        <v>#DIV/0!</v>
      </c>
    </row>
    <row r="615" spans="1:11" x14ac:dyDescent="0.2">
      <c r="A615">
        <v>408.447</v>
      </c>
      <c r="B615"/>
      <c r="C615" s="112">
        <v>261.09999999999599</v>
      </c>
      <c r="D615" s="112" t="e">
        <f>FORECAST(C615,INDEX($B$2:$B$2069,MATCH(C615,$A$2:$A$2069,1)-1):INDEX($B$2:$B$2069,MATCH(C615,$A$2:$A$2069,1)+1),INDEX($A$2:$A$2069,MATCH(C615,$A$2:$A$2069,1)-1):INDEX($A$2:$A$2069,MATCH(C615,$A$2:$A$2069,1)+1))</f>
        <v>#DIV/0!</v>
      </c>
      <c r="E615" s="113">
        <v>322.39999999999299</v>
      </c>
      <c r="F615" s="112" t="e">
        <f>FORECAST(E615,INDEX($D$2:$D$2069,MATCH(E615,$C$2:$C$2069,1)-1):INDEX($D$2:$D$2069,MATCH(E615,$C$2:$C$2069,1)+1),INDEX($C$2:$C$2069,MATCH(E615,$C$2:$C$2069,1)-1):INDEX($C$2:$C$2069,MATCH(E615,$C$2:$C$2069,1)+1))</f>
        <v>#DIV/0!</v>
      </c>
      <c r="H615" s="115"/>
      <c r="K615" s="112" t="e">
        <f t="shared" si="9"/>
        <v>#DIV/0!</v>
      </c>
    </row>
    <row r="616" spans="1:11" x14ac:dyDescent="0.2">
      <c r="A616">
        <v>408.77</v>
      </c>
      <c r="B616"/>
      <c r="C616" s="112">
        <v>261.19999999999698</v>
      </c>
      <c r="D616" s="112" t="e">
        <f>FORECAST(C616,INDEX($B$2:$B$2069,MATCH(C616,$A$2:$A$2069,1)-1):INDEX($B$2:$B$2069,MATCH(C616,$A$2:$A$2069,1)+1),INDEX($A$2:$A$2069,MATCH(C616,$A$2:$A$2069,1)-1):INDEX($A$2:$A$2069,MATCH(C616,$A$2:$A$2069,1)+1))</f>
        <v>#DIV/0!</v>
      </c>
      <c r="E616" s="113">
        <v>322.59999999999297</v>
      </c>
      <c r="F616" s="112" t="e">
        <f>FORECAST(E616,INDEX($D$2:$D$2069,MATCH(E616,$C$2:$C$2069,1)-1):INDEX($D$2:$D$2069,MATCH(E616,$C$2:$C$2069,1)+1),INDEX($C$2:$C$2069,MATCH(E616,$C$2:$C$2069,1)-1):INDEX($C$2:$C$2069,MATCH(E616,$C$2:$C$2069,1)+1))</f>
        <v>#DIV/0!</v>
      </c>
      <c r="H616" s="115"/>
      <c r="K616" s="112" t="e">
        <f t="shared" si="9"/>
        <v>#DIV/0!</v>
      </c>
    </row>
    <row r="617" spans="1:11" x14ac:dyDescent="0.2">
      <c r="A617">
        <v>409.09300000000002</v>
      </c>
      <c r="B617"/>
      <c r="C617" s="112">
        <v>261.29999999999598</v>
      </c>
      <c r="D617" s="112" t="e">
        <f>FORECAST(C617,INDEX($B$2:$B$2069,MATCH(C617,$A$2:$A$2069,1)-1):INDEX($B$2:$B$2069,MATCH(C617,$A$2:$A$2069,1)+1),INDEX($A$2:$A$2069,MATCH(C617,$A$2:$A$2069,1)-1):INDEX($A$2:$A$2069,MATCH(C617,$A$2:$A$2069,1)+1))</f>
        <v>#DIV/0!</v>
      </c>
      <c r="E617" s="113">
        <v>322.79999999999302</v>
      </c>
      <c r="F617" s="112" t="e">
        <f>FORECAST(E617,INDEX($D$2:$D$2069,MATCH(E617,$C$2:$C$2069,1)-1):INDEX($D$2:$D$2069,MATCH(E617,$C$2:$C$2069,1)+1),INDEX($C$2:$C$2069,MATCH(E617,$C$2:$C$2069,1)-1):INDEX($C$2:$C$2069,MATCH(E617,$C$2:$C$2069,1)+1))</f>
        <v>#DIV/0!</v>
      </c>
      <c r="H617" s="115"/>
      <c r="K617" s="112" t="e">
        <f t="shared" si="9"/>
        <v>#DIV/0!</v>
      </c>
    </row>
    <row r="618" spans="1:11" x14ac:dyDescent="0.2">
      <c r="A618">
        <v>409.416</v>
      </c>
      <c r="B618"/>
      <c r="C618" s="112">
        <v>261.39999999999702</v>
      </c>
      <c r="D618" s="112" t="e">
        <f>FORECAST(C618,INDEX($B$2:$B$2069,MATCH(C618,$A$2:$A$2069,1)-1):INDEX($B$2:$B$2069,MATCH(C618,$A$2:$A$2069,1)+1),INDEX($A$2:$A$2069,MATCH(C618,$A$2:$A$2069,1)-1):INDEX($A$2:$A$2069,MATCH(C618,$A$2:$A$2069,1)+1))</f>
        <v>#DIV/0!</v>
      </c>
      <c r="E618" s="113">
        <v>322.99999999999301</v>
      </c>
      <c r="F618" s="112" t="e">
        <f>FORECAST(E618,INDEX($D$2:$D$2069,MATCH(E618,$C$2:$C$2069,1)-1):INDEX($D$2:$D$2069,MATCH(E618,$C$2:$C$2069,1)+1),INDEX($C$2:$C$2069,MATCH(E618,$C$2:$C$2069,1)-1):INDEX($C$2:$C$2069,MATCH(E618,$C$2:$C$2069,1)+1))</f>
        <v>#DIV/0!</v>
      </c>
      <c r="H618" s="115"/>
      <c r="K618" s="112" t="e">
        <f t="shared" si="9"/>
        <v>#DIV/0!</v>
      </c>
    </row>
    <row r="619" spans="1:11" x14ac:dyDescent="0.2">
      <c r="A619">
        <v>409.73899999999998</v>
      </c>
      <c r="B619"/>
      <c r="C619" s="112">
        <v>261.49999999999602</v>
      </c>
      <c r="D619" s="112" t="e">
        <f>FORECAST(C619,INDEX($B$2:$B$2069,MATCH(C619,$A$2:$A$2069,1)-1):INDEX($B$2:$B$2069,MATCH(C619,$A$2:$A$2069,1)+1),INDEX($A$2:$A$2069,MATCH(C619,$A$2:$A$2069,1)-1):INDEX($A$2:$A$2069,MATCH(C619,$A$2:$A$2069,1)+1))</f>
        <v>#DIV/0!</v>
      </c>
      <c r="E619" s="113">
        <v>323.199999999993</v>
      </c>
      <c r="F619" s="112" t="e">
        <f>FORECAST(E619,INDEX($D$2:$D$2069,MATCH(E619,$C$2:$C$2069,1)-1):INDEX($D$2:$D$2069,MATCH(E619,$C$2:$C$2069,1)+1),INDEX($C$2:$C$2069,MATCH(E619,$C$2:$C$2069,1)-1):INDEX($C$2:$C$2069,MATCH(E619,$C$2:$C$2069,1)+1))</f>
        <v>#DIV/0!</v>
      </c>
      <c r="H619" s="115"/>
      <c r="K619" s="112" t="e">
        <f t="shared" si="9"/>
        <v>#DIV/0!</v>
      </c>
    </row>
    <row r="620" spans="1:11" x14ac:dyDescent="0.2">
      <c r="A620">
        <v>410.06200000000001</v>
      </c>
      <c r="B620"/>
      <c r="C620" s="112">
        <v>261.59999999999599</v>
      </c>
      <c r="D620" s="112" t="e">
        <f>FORECAST(C620,INDEX($B$2:$B$2069,MATCH(C620,$A$2:$A$2069,1)-1):INDEX($B$2:$B$2069,MATCH(C620,$A$2:$A$2069,1)+1),INDEX($A$2:$A$2069,MATCH(C620,$A$2:$A$2069,1)-1):INDEX($A$2:$A$2069,MATCH(C620,$A$2:$A$2069,1)+1))</f>
        <v>#DIV/0!</v>
      </c>
      <c r="E620" s="113">
        <v>323.39999999999299</v>
      </c>
      <c r="F620" s="112" t="e">
        <f>FORECAST(E620,INDEX($D$2:$D$2069,MATCH(E620,$C$2:$C$2069,1)-1):INDEX($D$2:$D$2069,MATCH(E620,$C$2:$C$2069,1)+1),INDEX($C$2:$C$2069,MATCH(E620,$C$2:$C$2069,1)-1):INDEX($C$2:$C$2069,MATCH(E620,$C$2:$C$2069,1)+1))</f>
        <v>#DIV/0!</v>
      </c>
      <c r="H620" s="115"/>
      <c r="K620" s="112" t="e">
        <f t="shared" si="9"/>
        <v>#DIV/0!</v>
      </c>
    </row>
    <row r="621" spans="1:11" x14ac:dyDescent="0.2">
      <c r="A621">
        <v>410.38499999999999</v>
      </c>
      <c r="B621"/>
      <c r="C621" s="112">
        <v>261.69999999999698</v>
      </c>
      <c r="D621" s="112" t="e">
        <f>FORECAST(C621,INDEX($B$2:$B$2069,MATCH(C621,$A$2:$A$2069,1)-1):INDEX($B$2:$B$2069,MATCH(C621,$A$2:$A$2069,1)+1),INDEX($A$2:$A$2069,MATCH(C621,$A$2:$A$2069,1)-1):INDEX($A$2:$A$2069,MATCH(C621,$A$2:$A$2069,1)+1))</f>
        <v>#DIV/0!</v>
      </c>
      <c r="E621" s="113">
        <v>323.59999999999297</v>
      </c>
      <c r="F621" s="112" t="e">
        <f>FORECAST(E621,INDEX($D$2:$D$2069,MATCH(E621,$C$2:$C$2069,1)-1):INDEX($D$2:$D$2069,MATCH(E621,$C$2:$C$2069,1)+1),INDEX($C$2:$C$2069,MATCH(E621,$C$2:$C$2069,1)-1):INDEX($C$2:$C$2069,MATCH(E621,$C$2:$C$2069,1)+1))</f>
        <v>#DIV/0!</v>
      </c>
      <c r="H621" s="115"/>
      <c r="K621" s="112" t="e">
        <f t="shared" si="9"/>
        <v>#DIV/0!</v>
      </c>
    </row>
    <row r="622" spans="1:11" x14ac:dyDescent="0.2">
      <c r="A622">
        <v>410.70800000000003</v>
      </c>
      <c r="B622"/>
      <c r="C622" s="112">
        <v>261.79999999999598</v>
      </c>
      <c r="D622" s="112" t="e">
        <f>FORECAST(C622,INDEX($B$2:$B$2069,MATCH(C622,$A$2:$A$2069,1)-1):INDEX($B$2:$B$2069,MATCH(C622,$A$2:$A$2069,1)+1),INDEX($A$2:$A$2069,MATCH(C622,$A$2:$A$2069,1)-1):INDEX($A$2:$A$2069,MATCH(C622,$A$2:$A$2069,1)+1))</f>
        <v>#DIV/0!</v>
      </c>
      <c r="E622" s="113">
        <v>323.79999999999302</v>
      </c>
      <c r="F622" s="112" t="e">
        <f>FORECAST(E622,INDEX($D$2:$D$2069,MATCH(E622,$C$2:$C$2069,1)-1):INDEX($D$2:$D$2069,MATCH(E622,$C$2:$C$2069,1)+1),INDEX($C$2:$C$2069,MATCH(E622,$C$2:$C$2069,1)-1):INDEX($C$2:$C$2069,MATCH(E622,$C$2:$C$2069,1)+1))</f>
        <v>#DIV/0!</v>
      </c>
      <c r="H622" s="115"/>
      <c r="K622" s="112" t="e">
        <f t="shared" si="9"/>
        <v>#DIV/0!</v>
      </c>
    </row>
    <row r="623" spans="1:11" x14ac:dyDescent="0.2">
      <c r="A623">
        <v>411.03</v>
      </c>
      <c r="B623"/>
      <c r="C623" s="112">
        <v>261.89999999999702</v>
      </c>
      <c r="D623" s="112" t="e">
        <f>FORECAST(C623,INDEX($B$2:$B$2069,MATCH(C623,$A$2:$A$2069,1)-1):INDEX($B$2:$B$2069,MATCH(C623,$A$2:$A$2069,1)+1),INDEX($A$2:$A$2069,MATCH(C623,$A$2:$A$2069,1)-1):INDEX($A$2:$A$2069,MATCH(C623,$A$2:$A$2069,1)+1))</f>
        <v>#DIV/0!</v>
      </c>
      <c r="E623" s="113">
        <v>323.99999999999301</v>
      </c>
      <c r="F623" s="112" t="e">
        <f>FORECAST(E623,INDEX($D$2:$D$2069,MATCH(E623,$C$2:$C$2069,1)-1):INDEX($D$2:$D$2069,MATCH(E623,$C$2:$C$2069,1)+1),INDEX($C$2:$C$2069,MATCH(E623,$C$2:$C$2069,1)-1):INDEX($C$2:$C$2069,MATCH(E623,$C$2:$C$2069,1)+1))</f>
        <v>#DIV/0!</v>
      </c>
      <c r="H623" s="115"/>
      <c r="K623" s="112" t="e">
        <f t="shared" si="9"/>
        <v>#DIV/0!</v>
      </c>
    </row>
    <row r="624" spans="1:11" x14ac:dyDescent="0.2">
      <c r="A624">
        <v>411.35300000000001</v>
      </c>
      <c r="B624"/>
      <c r="C624" s="112">
        <v>261.99999999999602</v>
      </c>
      <c r="D624" s="112" t="e">
        <f>FORECAST(C624,INDEX($B$2:$B$2069,MATCH(C624,$A$2:$A$2069,1)-1):INDEX($B$2:$B$2069,MATCH(C624,$A$2:$A$2069,1)+1),INDEX($A$2:$A$2069,MATCH(C624,$A$2:$A$2069,1)-1):INDEX($A$2:$A$2069,MATCH(C624,$A$2:$A$2069,1)+1))</f>
        <v>#DIV/0!</v>
      </c>
      <c r="E624" s="113">
        <v>324.199999999993</v>
      </c>
      <c r="F624" s="112" t="e">
        <f>FORECAST(E624,INDEX($D$2:$D$2069,MATCH(E624,$C$2:$C$2069,1)-1):INDEX($D$2:$D$2069,MATCH(E624,$C$2:$C$2069,1)+1),INDEX($C$2:$C$2069,MATCH(E624,$C$2:$C$2069,1)-1):INDEX($C$2:$C$2069,MATCH(E624,$C$2:$C$2069,1)+1))</f>
        <v>#DIV/0!</v>
      </c>
      <c r="H624" s="115"/>
      <c r="K624" s="112" t="e">
        <f t="shared" si="9"/>
        <v>#DIV/0!</v>
      </c>
    </row>
    <row r="625" spans="1:11" x14ac:dyDescent="0.2">
      <c r="A625">
        <v>411.67500000000001</v>
      </c>
      <c r="B625"/>
      <c r="C625" s="112">
        <v>262.09999999999599</v>
      </c>
      <c r="D625" s="112" t="e">
        <f>FORECAST(C625,INDEX($B$2:$B$2069,MATCH(C625,$A$2:$A$2069,1)-1):INDEX($B$2:$B$2069,MATCH(C625,$A$2:$A$2069,1)+1),INDEX($A$2:$A$2069,MATCH(C625,$A$2:$A$2069,1)-1):INDEX($A$2:$A$2069,MATCH(C625,$A$2:$A$2069,1)+1))</f>
        <v>#DIV/0!</v>
      </c>
      <c r="E625" s="113">
        <v>324.39999999999299</v>
      </c>
      <c r="F625" s="112" t="e">
        <f>FORECAST(E625,INDEX($D$2:$D$2069,MATCH(E625,$C$2:$C$2069,1)-1):INDEX($D$2:$D$2069,MATCH(E625,$C$2:$C$2069,1)+1),INDEX($C$2:$C$2069,MATCH(E625,$C$2:$C$2069,1)-1):INDEX($C$2:$C$2069,MATCH(E625,$C$2:$C$2069,1)+1))</f>
        <v>#DIV/0!</v>
      </c>
      <c r="H625" s="115"/>
      <c r="K625" s="112" t="e">
        <f t="shared" si="9"/>
        <v>#DIV/0!</v>
      </c>
    </row>
    <row r="626" spans="1:11" x14ac:dyDescent="0.2">
      <c r="A626">
        <v>411.99700000000001</v>
      </c>
      <c r="B626"/>
      <c r="C626" s="112">
        <v>262.19999999999698</v>
      </c>
      <c r="D626" s="112" t="e">
        <f>FORECAST(C626,INDEX($B$2:$B$2069,MATCH(C626,$A$2:$A$2069,1)-1):INDEX($B$2:$B$2069,MATCH(C626,$A$2:$A$2069,1)+1),INDEX($A$2:$A$2069,MATCH(C626,$A$2:$A$2069,1)-1):INDEX($A$2:$A$2069,MATCH(C626,$A$2:$A$2069,1)+1))</f>
        <v>#DIV/0!</v>
      </c>
      <c r="E626" s="113">
        <v>324.59999999999297</v>
      </c>
      <c r="F626" s="112" t="e">
        <f>FORECAST(E626,INDEX($D$2:$D$2069,MATCH(E626,$C$2:$C$2069,1)-1):INDEX($D$2:$D$2069,MATCH(E626,$C$2:$C$2069,1)+1),INDEX($C$2:$C$2069,MATCH(E626,$C$2:$C$2069,1)-1):INDEX($C$2:$C$2069,MATCH(E626,$C$2:$C$2069,1)+1))</f>
        <v>#DIV/0!</v>
      </c>
      <c r="H626" s="115"/>
      <c r="K626" s="112" t="e">
        <f t="shared" si="9"/>
        <v>#DIV/0!</v>
      </c>
    </row>
    <row r="627" spans="1:11" x14ac:dyDescent="0.2">
      <c r="A627">
        <v>412.32</v>
      </c>
      <c r="B627"/>
      <c r="C627" s="112">
        <v>262.29999999999598</v>
      </c>
      <c r="D627" s="112" t="e">
        <f>FORECAST(C627,INDEX($B$2:$B$2069,MATCH(C627,$A$2:$A$2069,1)-1):INDEX($B$2:$B$2069,MATCH(C627,$A$2:$A$2069,1)+1),INDEX($A$2:$A$2069,MATCH(C627,$A$2:$A$2069,1)-1):INDEX($A$2:$A$2069,MATCH(C627,$A$2:$A$2069,1)+1))</f>
        <v>#DIV/0!</v>
      </c>
      <c r="E627" s="113">
        <v>324.79999999999302</v>
      </c>
      <c r="F627" s="112" t="e">
        <f>FORECAST(E627,INDEX($D$2:$D$2069,MATCH(E627,$C$2:$C$2069,1)-1):INDEX($D$2:$D$2069,MATCH(E627,$C$2:$C$2069,1)+1),INDEX($C$2:$C$2069,MATCH(E627,$C$2:$C$2069,1)-1):INDEX($C$2:$C$2069,MATCH(E627,$C$2:$C$2069,1)+1))</f>
        <v>#DIV/0!</v>
      </c>
      <c r="H627" s="115"/>
      <c r="K627" s="112" t="e">
        <f t="shared" si="9"/>
        <v>#DIV/0!</v>
      </c>
    </row>
    <row r="628" spans="1:11" x14ac:dyDescent="0.2">
      <c r="A628">
        <v>412.642</v>
      </c>
      <c r="B628"/>
      <c r="C628" s="112">
        <v>262.39999999999702</v>
      </c>
      <c r="D628" s="112" t="e">
        <f>FORECAST(C628,INDEX($B$2:$B$2069,MATCH(C628,$A$2:$A$2069,1)-1):INDEX($B$2:$B$2069,MATCH(C628,$A$2:$A$2069,1)+1),INDEX($A$2:$A$2069,MATCH(C628,$A$2:$A$2069,1)-1):INDEX($A$2:$A$2069,MATCH(C628,$A$2:$A$2069,1)+1))</f>
        <v>#DIV/0!</v>
      </c>
      <c r="E628" s="113">
        <v>324.99999999999301</v>
      </c>
      <c r="F628" s="112" t="e">
        <f>FORECAST(E628,INDEX($D$2:$D$2069,MATCH(E628,$C$2:$C$2069,1)-1):INDEX($D$2:$D$2069,MATCH(E628,$C$2:$C$2069,1)+1),INDEX($C$2:$C$2069,MATCH(E628,$C$2:$C$2069,1)-1):INDEX($C$2:$C$2069,MATCH(E628,$C$2:$C$2069,1)+1))</f>
        <v>#DIV/0!</v>
      </c>
      <c r="H628" s="115"/>
      <c r="K628" s="112" t="e">
        <f t="shared" si="9"/>
        <v>#DIV/0!</v>
      </c>
    </row>
    <row r="629" spans="1:11" x14ac:dyDescent="0.2">
      <c r="A629">
        <v>412.964</v>
      </c>
      <c r="B629"/>
      <c r="C629" s="112">
        <v>262.49999999999602</v>
      </c>
      <c r="D629" s="112" t="e">
        <f>FORECAST(C629,INDEX($B$2:$B$2069,MATCH(C629,$A$2:$A$2069,1)-1):INDEX($B$2:$B$2069,MATCH(C629,$A$2:$A$2069,1)+1),INDEX($A$2:$A$2069,MATCH(C629,$A$2:$A$2069,1)-1):INDEX($A$2:$A$2069,MATCH(C629,$A$2:$A$2069,1)+1))</f>
        <v>#DIV/0!</v>
      </c>
      <c r="E629" s="113">
        <v>325.199999999993</v>
      </c>
      <c r="F629" s="112" t="e">
        <f>FORECAST(E629,INDEX($D$2:$D$2069,MATCH(E629,$C$2:$C$2069,1)-1):INDEX($D$2:$D$2069,MATCH(E629,$C$2:$C$2069,1)+1),INDEX($C$2:$C$2069,MATCH(E629,$C$2:$C$2069,1)-1):INDEX($C$2:$C$2069,MATCH(E629,$C$2:$C$2069,1)+1))</f>
        <v>#DIV/0!</v>
      </c>
      <c r="H629" s="115"/>
      <c r="K629" s="112" t="e">
        <f t="shared" si="9"/>
        <v>#DIV/0!</v>
      </c>
    </row>
    <row r="630" spans="1:11" x14ac:dyDescent="0.2">
      <c r="A630">
        <v>413.286</v>
      </c>
      <c r="B630"/>
      <c r="C630" s="112">
        <v>262.59999999999599</v>
      </c>
      <c r="D630" s="112" t="e">
        <f>FORECAST(C630,INDEX($B$2:$B$2069,MATCH(C630,$A$2:$A$2069,1)-1):INDEX($B$2:$B$2069,MATCH(C630,$A$2:$A$2069,1)+1),INDEX($A$2:$A$2069,MATCH(C630,$A$2:$A$2069,1)-1):INDEX($A$2:$A$2069,MATCH(C630,$A$2:$A$2069,1)+1))</f>
        <v>#DIV/0!</v>
      </c>
      <c r="E630" s="113">
        <v>325.39999999999299</v>
      </c>
      <c r="F630" s="112" t="e">
        <f>FORECAST(E630,INDEX($D$2:$D$2069,MATCH(E630,$C$2:$C$2069,1)-1):INDEX($D$2:$D$2069,MATCH(E630,$C$2:$C$2069,1)+1),INDEX($C$2:$C$2069,MATCH(E630,$C$2:$C$2069,1)-1):INDEX($C$2:$C$2069,MATCH(E630,$C$2:$C$2069,1)+1))</f>
        <v>#DIV/0!</v>
      </c>
      <c r="H630" s="115"/>
      <c r="K630" s="112" t="e">
        <f t="shared" si="9"/>
        <v>#DIV/0!</v>
      </c>
    </row>
    <row r="631" spans="1:11" x14ac:dyDescent="0.2">
      <c r="A631">
        <v>413.608</v>
      </c>
      <c r="B631"/>
      <c r="C631" s="112">
        <v>262.69999999999601</v>
      </c>
      <c r="D631" s="112" t="e">
        <f>FORECAST(C631,INDEX($B$2:$B$2069,MATCH(C631,$A$2:$A$2069,1)-1):INDEX($B$2:$B$2069,MATCH(C631,$A$2:$A$2069,1)+1),INDEX($A$2:$A$2069,MATCH(C631,$A$2:$A$2069,1)-1):INDEX($A$2:$A$2069,MATCH(C631,$A$2:$A$2069,1)+1))</f>
        <v>#DIV/0!</v>
      </c>
      <c r="E631" s="113">
        <v>325.59999999999297</v>
      </c>
      <c r="F631" s="112" t="e">
        <f>FORECAST(E631,INDEX($D$2:$D$2069,MATCH(E631,$C$2:$C$2069,1)-1):INDEX($D$2:$D$2069,MATCH(E631,$C$2:$C$2069,1)+1),INDEX($C$2:$C$2069,MATCH(E631,$C$2:$C$2069,1)-1):INDEX($C$2:$C$2069,MATCH(E631,$C$2:$C$2069,1)+1))</f>
        <v>#DIV/0!</v>
      </c>
      <c r="H631" s="115"/>
      <c r="K631" s="112" t="e">
        <f t="shared" si="9"/>
        <v>#DIV/0!</v>
      </c>
    </row>
    <row r="632" spans="1:11" x14ac:dyDescent="0.2">
      <c r="A632">
        <v>413.93</v>
      </c>
      <c r="B632"/>
      <c r="C632" s="112">
        <v>262.79999999999598</v>
      </c>
      <c r="D632" s="112" t="e">
        <f>FORECAST(C632,INDEX($B$2:$B$2069,MATCH(C632,$A$2:$A$2069,1)-1):INDEX($B$2:$B$2069,MATCH(C632,$A$2:$A$2069,1)+1),INDEX($A$2:$A$2069,MATCH(C632,$A$2:$A$2069,1)-1):INDEX($A$2:$A$2069,MATCH(C632,$A$2:$A$2069,1)+1))</f>
        <v>#DIV/0!</v>
      </c>
      <c r="E632" s="113">
        <v>325.79999999999302</v>
      </c>
      <c r="F632" s="112" t="e">
        <f>FORECAST(E632,INDEX($D$2:$D$2069,MATCH(E632,$C$2:$C$2069,1)-1):INDEX($D$2:$D$2069,MATCH(E632,$C$2:$C$2069,1)+1),INDEX($C$2:$C$2069,MATCH(E632,$C$2:$C$2069,1)-1):INDEX($C$2:$C$2069,MATCH(E632,$C$2:$C$2069,1)+1))</f>
        <v>#DIV/0!</v>
      </c>
      <c r="H632" s="115"/>
      <c r="K632" s="112" t="e">
        <f t="shared" si="9"/>
        <v>#DIV/0!</v>
      </c>
    </row>
    <row r="633" spans="1:11" x14ac:dyDescent="0.2">
      <c r="A633">
        <v>414.25200000000001</v>
      </c>
      <c r="B633"/>
      <c r="C633" s="112">
        <v>262.899999999996</v>
      </c>
      <c r="D633" s="112" t="e">
        <f>FORECAST(C633,INDEX($B$2:$B$2069,MATCH(C633,$A$2:$A$2069,1)-1):INDEX($B$2:$B$2069,MATCH(C633,$A$2:$A$2069,1)+1),INDEX($A$2:$A$2069,MATCH(C633,$A$2:$A$2069,1)-1):INDEX($A$2:$A$2069,MATCH(C633,$A$2:$A$2069,1)+1))</f>
        <v>#DIV/0!</v>
      </c>
      <c r="E633" s="113">
        <v>325.99999999999301</v>
      </c>
      <c r="F633" s="112" t="e">
        <f>FORECAST(E633,INDEX($D$2:$D$2069,MATCH(E633,$C$2:$C$2069,1)-1):INDEX($D$2:$D$2069,MATCH(E633,$C$2:$C$2069,1)+1),INDEX($C$2:$C$2069,MATCH(E633,$C$2:$C$2069,1)-1):INDEX($C$2:$C$2069,MATCH(E633,$C$2:$C$2069,1)+1))</f>
        <v>#DIV/0!</v>
      </c>
      <c r="H633" s="115"/>
      <c r="K633" s="112" t="e">
        <f t="shared" si="9"/>
        <v>#DIV/0!</v>
      </c>
    </row>
    <row r="634" spans="1:11" x14ac:dyDescent="0.2">
      <c r="A634">
        <v>414.57400000000001</v>
      </c>
      <c r="B634"/>
      <c r="C634" s="112">
        <v>262.99999999999602</v>
      </c>
      <c r="D634" s="112" t="e">
        <f>FORECAST(C634,INDEX($B$2:$B$2069,MATCH(C634,$A$2:$A$2069,1)-1):INDEX($B$2:$B$2069,MATCH(C634,$A$2:$A$2069,1)+1),INDEX($A$2:$A$2069,MATCH(C634,$A$2:$A$2069,1)-1):INDEX($A$2:$A$2069,MATCH(C634,$A$2:$A$2069,1)+1))</f>
        <v>#DIV/0!</v>
      </c>
      <c r="E634" s="113">
        <v>326.199999999993</v>
      </c>
      <c r="F634" s="112" t="e">
        <f>FORECAST(E634,INDEX($D$2:$D$2069,MATCH(E634,$C$2:$C$2069,1)-1):INDEX($D$2:$D$2069,MATCH(E634,$C$2:$C$2069,1)+1),INDEX($C$2:$C$2069,MATCH(E634,$C$2:$C$2069,1)-1):INDEX($C$2:$C$2069,MATCH(E634,$C$2:$C$2069,1)+1))</f>
        <v>#DIV/0!</v>
      </c>
      <c r="H634" s="115"/>
      <c r="K634" s="112" t="e">
        <f t="shared" si="9"/>
        <v>#DIV/0!</v>
      </c>
    </row>
    <row r="635" spans="1:11" x14ac:dyDescent="0.2">
      <c r="A635">
        <v>414.89499999999998</v>
      </c>
      <c r="B635"/>
      <c r="C635" s="112">
        <v>263.09999999999599</v>
      </c>
      <c r="D635" s="112" t="e">
        <f>FORECAST(C635,INDEX($B$2:$B$2069,MATCH(C635,$A$2:$A$2069,1)-1):INDEX($B$2:$B$2069,MATCH(C635,$A$2:$A$2069,1)+1),INDEX($A$2:$A$2069,MATCH(C635,$A$2:$A$2069,1)-1):INDEX($A$2:$A$2069,MATCH(C635,$A$2:$A$2069,1)+1))</f>
        <v>#DIV/0!</v>
      </c>
      <c r="E635" s="113">
        <v>326.39999999999299</v>
      </c>
      <c r="F635" s="112" t="e">
        <f>FORECAST(E635,INDEX($D$2:$D$2069,MATCH(E635,$C$2:$C$2069,1)-1):INDEX($D$2:$D$2069,MATCH(E635,$C$2:$C$2069,1)+1),INDEX($C$2:$C$2069,MATCH(E635,$C$2:$C$2069,1)-1):INDEX($C$2:$C$2069,MATCH(E635,$C$2:$C$2069,1)+1))</f>
        <v>#DIV/0!</v>
      </c>
      <c r="H635" s="115"/>
      <c r="K635" s="112" t="e">
        <f t="shared" si="9"/>
        <v>#DIV/0!</v>
      </c>
    </row>
    <row r="636" spans="1:11" x14ac:dyDescent="0.2">
      <c r="A636">
        <v>415.21699999999998</v>
      </c>
      <c r="B636"/>
      <c r="C636" s="112">
        <v>263.19999999999601</v>
      </c>
      <c r="D636" s="112" t="e">
        <f>FORECAST(C636,INDEX($B$2:$B$2069,MATCH(C636,$A$2:$A$2069,1)-1):INDEX($B$2:$B$2069,MATCH(C636,$A$2:$A$2069,1)+1),INDEX($A$2:$A$2069,MATCH(C636,$A$2:$A$2069,1)-1):INDEX($A$2:$A$2069,MATCH(C636,$A$2:$A$2069,1)+1))</f>
        <v>#DIV/0!</v>
      </c>
      <c r="E636" s="113">
        <v>326.59999999999297</v>
      </c>
      <c r="F636" s="112" t="e">
        <f>FORECAST(E636,INDEX($D$2:$D$2069,MATCH(E636,$C$2:$C$2069,1)-1):INDEX($D$2:$D$2069,MATCH(E636,$C$2:$C$2069,1)+1),INDEX($C$2:$C$2069,MATCH(E636,$C$2:$C$2069,1)-1):INDEX($C$2:$C$2069,MATCH(E636,$C$2:$C$2069,1)+1))</f>
        <v>#DIV/0!</v>
      </c>
      <c r="H636" s="115"/>
      <c r="K636" s="112" t="e">
        <f t="shared" si="9"/>
        <v>#DIV/0!</v>
      </c>
    </row>
    <row r="637" spans="1:11" x14ac:dyDescent="0.2">
      <c r="A637">
        <v>415.53800000000001</v>
      </c>
      <c r="B637"/>
      <c r="C637" s="112">
        <v>263.29999999999598</v>
      </c>
      <c r="D637" s="112" t="e">
        <f>FORECAST(C637,INDEX($B$2:$B$2069,MATCH(C637,$A$2:$A$2069,1)-1):INDEX($B$2:$B$2069,MATCH(C637,$A$2:$A$2069,1)+1),INDEX($A$2:$A$2069,MATCH(C637,$A$2:$A$2069,1)-1):INDEX($A$2:$A$2069,MATCH(C637,$A$2:$A$2069,1)+1))</f>
        <v>#DIV/0!</v>
      </c>
      <c r="E637" s="113">
        <v>326.79999999999302</v>
      </c>
      <c r="F637" s="112" t="e">
        <f>FORECAST(E637,INDEX($D$2:$D$2069,MATCH(E637,$C$2:$C$2069,1)-1):INDEX($D$2:$D$2069,MATCH(E637,$C$2:$C$2069,1)+1),INDEX($C$2:$C$2069,MATCH(E637,$C$2:$C$2069,1)-1):INDEX($C$2:$C$2069,MATCH(E637,$C$2:$C$2069,1)+1))</f>
        <v>#DIV/0!</v>
      </c>
      <c r="H637" s="115"/>
      <c r="K637" s="112" t="e">
        <f t="shared" si="9"/>
        <v>#DIV/0!</v>
      </c>
    </row>
    <row r="638" spans="1:11" x14ac:dyDescent="0.2">
      <c r="A638">
        <v>415.86</v>
      </c>
      <c r="B638"/>
      <c r="C638" s="112">
        <v>263.399999999996</v>
      </c>
      <c r="D638" s="112" t="e">
        <f>FORECAST(C638,INDEX($B$2:$B$2069,MATCH(C638,$A$2:$A$2069,1)-1):INDEX($B$2:$B$2069,MATCH(C638,$A$2:$A$2069,1)+1),INDEX($A$2:$A$2069,MATCH(C638,$A$2:$A$2069,1)-1):INDEX($A$2:$A$2069,MATCH(C638,$A$2:$A$2069,1)+1))</f>
        <v>#DIV/0!</v>
      </c>
      <c r="E638" s="113">
        <v>326.99999999999301</v>
      </c>
      <c r="F638" s="112" t="e">
        <f>FORECAST(E638,INDEX($D$2:$D$2069,MATCH(E638,$C$2:$C$2069,1)-1):INDEX($D$2:$D$2069,MATCH(E638,$C$2:$C$2069,1)+1),INDEX($C$2:$C$2069,MATCH(E638,$C$2:$C$2069,1)-1):INDEX($C$2:$C$2069,MATCH(E638,$C$2:$C$2069,1)+1))</f>
        <v>#DIV/0!</v>
      </c>
      <c r="H638" s="115"/>
      <c r="K638" s="112" t="e">
        <f t="shared" si="9"/>
        <v>#DIV/0!</v>
      </c>
    </row>
    <row r="639" spans="1:11" x14ac:dyDescent="0.2">
      <c r="A639">
        <v>416.18099999999998</v>
      </c>
      <c r="B639"/>
      <c r="C639" s="112">
        <v>263.49999999999602</v>
      </c>
      <c r="D639" s="112" t="e">
        <f>FORECAST(C639,INDEX($B$2:$B$2069,MATCH(C639,$A$2:$A$2069,1)-1):INDEX($B$2:$B$2069,MATCH(C639,$A$2:$A$2069,1)+1),INDEX($A$2:$A$2069,MATCH(C639,$A$2:$A$2069,1)-1):INDEX($A$2:$A$2069,MATCH(C639,$A$2:$A$2069,1)+1))</f>
        <v>#DIV/0!</v>
      </c>
      <c r="E639" s="113">
        <v>327.199999999993</v>
      </c>
      <c r="F639" s="112" t="e">
        <f>FORECAST(E639,INDEX($D$2:$D$2069,MATCH(E639,$C$2:$C$2069,1)-1):INDEX($D$2:$D$2069,MATCH(E639,$C$2:$C$2069,1)+1),INDEX($C$2:$C$2069,MATCH(E639,$C$2:$C$2069,1)-1):INDEX($C$2:$C$2069,MATCH(E639,$C$2:$C$2069,1)+1))</f>
        <v>#DIV/0!</v>
      </c>
      <c r="H639" s="115"/>
      <c r="K639" s="112" t="e">
        <f t="shared" si="9"/>
        <v>#DIV/0!</v>
      </c>
    </row>
    <row r="640" spans="1:11" x14ac:dyDescent="0.2">
      <c r="A640">
        <v>416.50299999999999</v>
      </c>
      <c r="B640"/>
      <c r="C640" s="112">
        <v>263.59999999999599</v>
      </c>
      <c r="D640" s="112" t="e">
        <f>FORECAST(C640,INDEX($B$2:$B$2069,MATCH(C640,$A$2:$A$2069,1)-1):INDEX($B$2:$B$2069,MATCH(C640,$A$2:$A$2069,1)+1),INDEX($A$2:$A$2069,MATCH(C640,$A$2:$A$2069,1)-1):INDEX($A$2:$A$2069,MATCH(C640,$A$2:$A$2069,1)+1))</f>
        <v>#DIV/0!</v>
      </c>
      <c r="E640" s="113">
        <v>327.39999999999299</v>
      </c>
      <c r="F640" s="112" t="e">
        <f>FORECAST(E640,INDEX($D$2:$D$2069,MATCH(E640,$C$2:$C$2069,1)-1):INDEX($D$2:$D$2069,MATCH(E640,$C$2:$C$2069,1)+1),INDEX($C$2:$C$2069,MATCH(E640,$C$2:$C$2069,1)-1):INDEX($C$2:$C$2069,MATCH(E640,$C$2:$C$2069,1)+1))</f>
        <v>#DIV/0!</v>
      </c>
      <c r="H640" s="115"/>
      <c r="K640" s="112" t="e">
        <f t="shared" si="9"/>
        <v>#DIV/0!</v>
      </c>
    </row>
    <row r="641" spans="1:11" x14ac:dyDescent="0.2">
      <c r="A641">
        <v>416.82400000000001</v>
      </c>
      <c r="B641"/>
      <c r="C641" s="112">
        <v>263.69999999999601</v>
      </c>
      <c r="D641" s="112" t="e">
        <f>FORECAST(C641,INDEX($B$2:$B$2069,MATCH(C641,$A$2:$A$2069,1)-1):INDEX($B$2:$B$2069,MATCH(C641,$A$2:$A$2069,1)+1),INDEX($A$2:$A$2069,MATCH(C641,$A$2:$A$2069,1)-1):INDEX($A$2:$A$2069,MATCH(C641,$A$2:$A$2069,1)+1))</f>
        <v>#DIV/0!</v>
      </c>
      <c r="E641" s="113">
        <v>327.59999999999297</v>
      </c>
      <c r="F641" s="112" t="e">
        <f>FORECAST(E641,INDEX($D$2:$D$2069,MATCH(E641,$C$2:$C$2069,1)-1):INDEX($D$2:$D$2069,MATCH(E641,$C$2:$C$2069,1)+1),INDEX($C$2:$C$2069,MATCH(E641,$C$2:$C$2069,1)-1):INDEX($C$2:$C$2069,MATCH(E641,$C$2:$C$2069,1)+1))</f>
        <v>#DIV/0!</v>
      </c>
      <c r="H641" s="115"/>
      <c r="K641" s="112" t="e">
        <f t="shared" si="9"/>
        <v>#DIV/0!</v>
      </c>
    </row>
    <row r="642" spans="1:11" x14ac:dyDescent="0.2">
      <c r="A642">
        <v>417.14499999999998</v>
      </c>
      <c r="B642"/>
      <c r="C642" s="112">
        <v>263.79999999999598</v>
      </c>
      <c r="D642" s="112" t="e">
        <f>FORECAST(C642,INDEX($B$2:$B$2069,MATCH(C642,$A$2:$A$2069,1)-1):INDEX($B$2:$B$2069,MATCH(C642,$A$2:$A$2069,1)+1),INDEX($A$2:$A$2069,MATCH(C642,$A$2:$A$2069,1)-1):INDEX($A$2:$A$2069,MATCH(C642,$A$2:$A$2069,1)+1))</f>
        <v>#DIV/0!</v>
      </c>
      <c r="E642" s="113">
        <v>327.79999999999302</v>
      </c>
      <c r="F642" s="112" t="e">
        <f>FORECAST(E642,INDEX($D$2:$D$2069,MATCH(E642,$C$2:$C$2069,1)-1):INDEX($D$2:$D$2069,MATCH(E642,$C$2:$C$2069,1)+1),INDEX($C$2:$C$2069,MATCH(E642,$C$2:$C$2069,1)-1):INDEX($C$2:$C$2069,MATCH(E642,$C$2:$C$2069,1)+1))</f>
        <v>#DIV/0!</v>
      </c>
      <c r="H642" s="115"/>
      <c r="K642" s="112" t="e">
        <f t="shared" ref="K642:K705" si="10">J642/$K$1</f>
        <v>#DIV/0!</v>
      </c>
    </row>
    <row r="643" spans="1:11" x14ac:dyDescent="0.2">
      <c r="A643">
        <v>417.46600000000001</v>
      </c>
      <c r="B643"/>
      <c r="C643" s="112">
        <v>263.899999999996</v>
      </c>
      <c r="D643" s="112" t="e">
        <f>FORECAST(C643,INDEX($B$2:$B$2069,MATCH(C643,$A$2:$A$2069,1)-1):INDEX($B$2:$B$2069,MATCH(C643,$A$2:$A$2069,1)+1),INDEX($A$2:$A$2069,MATCH(C643,$A$2:$A$2069,1)-1):INDEX($A$2:$A$2069,MATCH(C643,$A$2:$A$2069,1)+1))</f>
        <v>#DIV/0!</v>
      </c>
      <c r="E643" s="113">
        <v>327.99999999999301</v>
      </c>
      <c r="F643" s="112" t="e">
        <f>FORECAST(E643,INDEX($D$2:$D$2069,MATCH(E643,$C$2:$C$2069,1)-1):INDEX($D$2:$D$2069,MATCH(E643,$C$2:$C$2069,1)+1),INDEX($C$2:$C$2069,MATCH(E643,$C$2:$C$2069,1)-1):INDEX($C$2:$C$2069,MATCH(E643,$C$2:$C$2069,1)+1))</f>
        <v>#DIV/0!</v>
      </c>
      <c r="H643" s="115"/>
      <c r="K643" s="112" t="e">
        <f t="shared" si="10"/>
        <v>#DIV/0!</v>
      </c>
    </row>
    <row r="644" spans="1:11" x14ac:dyDescent="0.2">
      <c r="A644">
        <v>417.78699999999998</v>
      </c>
      <c r="B644"/>
      <c r="C644" s="112">
        <v>263.99999999999602</v>
      </c>
      <c r="D644" s="112" t="e">
        <f>FORECAST(C644,INDEX($B$2:$B$2069,MATCH(C644,$A$2:$A$2069,1)-1):INDEX($B$2:$B$2069,MATCH(C644,$A$2:$A$2069,1)+1),INDEX($A$2:$A$2069,MATCH(C644,$A$2:$A$2069,1)-1):INDEX($A$2:$A$2069,MATCH(C644,$A$2:$A$2069,1)+1))</f>
        <v>#DIV/0!</v>
      </c>
      <c r="E644" s="113">
        <v>328.199999999993</v>
      </c>
      <c r="F644" s="112" t="e">
        <f>FORECAST(E644,INDEX($D$2:$D$2069,MATCH(E644,$C$2:$C$2069,1)-1):INDEX($D$2:$D$2069,MATCH(E644,$C$2:$C$2069,1)+1),INDEX($C$2:$C$2069,MATCH(E644,$C$2:$C$2069,1)-1):INDEX($C$2:$C$2069,MATCH(E644,$C$2:$C$2069,1)+1))</f>
        <v>#DIV/0!</v>
      </c>
      <c r="H644" s="115"/>
      <c r="K644" s="112" t="e">
        <f t="shared" si="10"/>
        <v>#DIV/0!</v>
      </c>
    </row>
    <row r="645" spans="1:11" x14ac:dyDescent="0.2">
      <c r="A645">
        <v>418.108</v>
      </c>
      <c r="B645"/>
      <c r="C645" s="112">
        <v>264.09999999999599</v>
      </c>
      <c r="D645" s="112" t="e">
        <f>FORECAST(C645,INDEX($B$2:$B$2069,MATCH(C645,$A$2:$A$2069,1)-1):INDEX($B$2:$B$2069,MATCH(C645,$A$2:$A$2069,1)+1),INDEX($A$2:$A$2069,MATCH(C645,$A$2:$A$2069,1)-1):INDEX($A$2:$A$2069,MATCH(C645,$A$2:$A$2069,1)+1))</f>
        <v>#DIV/0!</v>
      </c>
      <c r="E645" s="113">
        <v>328.39999999999299</v>
      </c>
      <c r="F645" s="112" t="e">
        <f>FORECAST(E645,INDEX($D$2:$D$2069,MATCH(E645,$C$2:$C$2069,1)-1):INDEX($D$2:$D$2069,MATCH(E645,$C$2:$C$2069,1)+1),INDEX($C$2:$C$2069,MATCH(E645,$C$2:$C$2069,1)-1):INDEX($C$2:$C$2069,MATCH(E645,$C$2:$C$2069,1)+1))</f>
        <v>#DIV/0!</v>
      </c>
      <c r="H645" s="115"/>
      <c r="K645" s="112" t="e">
        <f t="shared" si="10"/>
        <v>#DIV/0!</v>
      </c>
    </row>
    <row r="646" spans="1:11" x14ac:dyDescent="0.2">
      <c r="A646">
        <v>418.42899999999997</v>
      </c>
      <c r="B646"/>
      <c r="C646" s="112">
        <v>264.19999999999601</v>
      </c>
      <c r="D646" s="112" t="e">
        <f>FORECAST(C646,INDEX($B$2:$B$2069,MATCH(C646,$A$2:$A$2069,1)-1):INDEX($B$2:$B$2069,MATCH(C646,$A$2:$A$2069,1)+1),INDEX($A$2:$A$2069,MATCH(C646,$A$2:$A$2069,1)-1):INDEX($A$2:$A$2069,MATCH(C646,$A$2:$A$2069,1)+1))</f>
        <v>#DIV/0!</v>
      </c>
      <c r="E646" s="113">
        <v>328.59999999999297</v>
      </c>
      <c r="F646" s="112" t="e">
        <f>FORECAST(E646,INDEX($D$2:$D$2069,MATCH(E646,$C$2:$C$2069,1)-1):INDEX($D$2:$D$2069,MATCH(E646,$C$2:$C$2069,1)+1),INDEX($C$2:$C$2069,MATCH(E646,$C$2:$C$2069,1)-1):INDEX($C$2:$C$2069,MATCH(E646,$C$2:$C$2069,1)+1))</f>
        <v>#DIV/0!</v>
      </c>
      <c r="H646" s="115"/>
      <c r="K646" s="112" t="e">
        <f t="shared" si="10"/>
        <v>#DIV/0!</v>
      </c>
    </row>
    <row r="647" spans="1:11" x14ac:dyDescent="0.2">
      <c r="A647">
        <v>418.75</v>
      </c>
      <c r="B647"/>
      <c r="C647" s="112">
        <v>264.29999999999598</v>
      </c>
      <c r="D647" s="112" t="e">
        <f>FORECAST(C647,INDEX($B$2:$B$2069,MATCH(C647,$A$2:$A$2069,1)-1):INDEX($B$2:$B$2069,MATCH(C647,$A$2:$A$2069,1)+1),INDEX($A$2:$A$2069,MATCH(C647,$A$2:$A$2069,1)-1):INDEX($A$2:$A$2069,MATCH(C647,$A$2:$A$2069,1)+1))</f>
        <v>#DIV/0!</v>
      </c>
      <c r="E647" s="113">
        <v>328.79999999999302</v>
      </c>
      <c r="F647" s="112" t="e">
        <f>FORECAST(E647,INDEX($D$2:$D$2069,MATCH(E647,$C$2:$C$2069,1)-1):INDEX($D$2:$D$2069,MATCH(E647,$C$2:$C$2069,1)+1),INDEX($C$2:$C$2069,MATCH(E647,$C$2:$C$2069,1)-1):INDEX($C$2:$C$2069,MATCH(E647,$C$2:$C$2069,1)+1))</f>
        <v>#DIV/0!</v>
      </c>
      <c r="H647" s="115"/>
      <c r="K647" s="112" t="e">
        <f t="shared" si="10"/>
        <v>#DIV/0!</v>
      </c>
    </row>
    <row r="648" spans="1:11" x14ac:dyDescent="0.2">
      <c r="A648">
        <v>419.07</v>
      </c>
      <c r="B648"/>
      <c r="C648" s="112">
        <v>264.399999999996</v>
      </c>
      <c r="D648" s="112" t="e">
        <f>FORECAST(C648,INDEX($B$2:$B$2069,MATCH(C648,$A$2:$A$2069,1)-1):INDEX($B$2:$B$2069,MATCH(C648,$A$2:$A$2069,1)+1),INDEX($A$2:$A$2069,MATCH(C648,$A$2:$A$2069,1)-1):INDEX($A$2:$A$2069,MATCH(C648,$A$2:$A$2069,1)+1))</f>
        <v>#DIV/0!</v>
      </c>
      <c r="E648" s="113">
        <v>328.99999999999301</v>
      </c>
      <c r="F648" s="112" t="e">
        <f>FORECAST(E648,INDEX($D$2:$D$2069,MATCH(E648,$C$2:$C$2069,1)-1):INDEX($D$2:$D$2069,MATCH(E648,$C$2:$C$2069,1)+1),INDEX($C$2:$C$2069,MATCH(E648,$C$2:$C$2069,1)-1):INDEX($C$2:$C$2069,MATCH(E648,$C$2:$C$2069,1)+1))</f>
        <v>#DIV/0!</v>
      </c>
      <c r="H648" s="115"/>
      <c r="K648" s="112" t="e">
        <f t="shared" si="10"/>
        <v>#DIV/0!</v>
      </c>
    </row>
    <row r="649" spans="1:11" x14ac:dyDescent="0.2">
      <c r="A649">
        <v>419.39100000000002</v>
      </c>
      <c r="B649"/>
      <c r="C649" s="112">
        <v>264.49999999999602</v>
      </c>
      <c r="D649" s="112" t="e">
        <f>FORECAST(C649,INDEX($B$2:$B$2069,MATCH(C649,$A$2:$A$2069,1)-1):INDEX($B$2:$B$2069,MATCH(C649,$A$2:$A$2069,1)+1),INDEX($A$2:$A$2069,MATCH(C649,$A$2:$A$2069,1)-1):INDEX($A$2:$A$2069,MATCH(C649,$A$2:$A$2069,1)+1))</f>
        <v>#DIV/0!</v>
      </c>
      <c r="E649" s="113">
        <v>329.199999999993</v>
      </c>
      <c r="F649" s="112" t="e">
        <f>FORECAST(E649,INDEX($D$2:$D$2069,MATCH(E649,$C$2:$C$2069,1)-1):INDEX($D$2:$D$2069,MATCH(E649,$C$2:$C$2069,1)+1),INDEX($C$2:$C$2069,MATCH(E649,$C$2:$C$2069,1)-1):INDEX($C$2:$C$2069,MATCH(E649,$C$2:$C$2069,1)+1))</f>
        <v>#DIV/0!</v>
      </c>
      <c r="H649" s="115"/>
      <c r="K649" s="112" t="e">
        <f t="shared" si="10"/>
        <v>#DIV/0!</v>
      </c>
    </row>
    <row r="650" spans="1:11" x14ac:dyDescent="0.2">
      <c r="A650">
        <v>419.71199999999999</v>
      </c>
      <c r="B650"/>
      <c r="C650" s="112">
        <v>264.59999999999599</v>
      </c>
      <c r="D650" s="112" t="e">
        <f>FORECAST(C650,INDEX($B$2:$B$2069,MATCH(C650,$A$2:$A$2069,1)-1):INDEX($B$2:$B$2069,MATCH(C650,$A$2:$A$2069,1)+1),INDEX($A$2:$A$2069,MATCH(C650,$A$2:$A$2069,1)-1):INDEX($A$2:$A$2069,MATCH(C650,$A$2:$A$2069,1)+1))</f>
        <v>#DIV/0!</v>
      </c>
      <c r="E650" s="113">
        <v>329.39999999999299</v>
      </c>
      <c r="F650" s="112" t="e">
        <f>FORECAST(E650,INDEX($D$2:$D$2069,MATCH(E650,$C$2:$C$2069,1)-1):INDEX($D$2:$D$2069,MATCH(E650,$C$2:$C$2069,1)+1),INDEX($C$2:$C$2069,MATCH(E650,$C$2:$C$2069,1)-1):INDEX($C$2:$C$2069,MATCH(E650,$C$2:$C$2069,1)+1))</f>
        <v>#DIV/0!</v>
      </c>
      <c r="H650" s="115"/>
      <c r="K650" s="112" t="e">
        <f t="shared" si="10"/>
        <v>#DIV/0!</v>
      </c>
    </row>
    <row r="651" spans="1:11" x14ac:dyDescent="0.2">
      <c r="A651">
        <v>420.03199999999998</v>
      </c>
      <c r="B651"/>
      <c r="C651" s="112">
        <v>264.69999999999601</v>
      </c>
      <c r="D651" s="112" t="e">
        <f>FORECAST(C651,INDEX($B$2:$B$2069,MATCH(C651,$A$2:$A$2069,1)-1):INDEX($B$2:$B$2069,MATCH(C651,$A$2:$A$2069,1)+1),INDEX($A$2:$A$2069,MATCH(C651,$A$2:$A$2069,1)-1):INDEX($A$2:$A$2069,MATCH(C651,$A$2:$A$2069,1)+1))</f>
        <v>#DIV/0!</v>
      </c>
      <c r="E651" s="113">
        <v>329.59999999999297</v>
      </c>
      <c r="F651" s="112" t="e">
        <f>FORECAST(E651,INDEX($D$2:$D$2069,MATCH(E651,$C$2:$C$2069,1)-1):INDEX($D$2:$D$2069,MATCH(E651,$C$2:$C$2069,1)+1),INDEX($C$2:$C$2069,MATCH(E651,$C$2:$C$2069,1)-1):INDEX($C$2:$C$2069,MATCH(E651,$C$2:$C$2069,1)+1))</f>
        <v>#DIV/0!</v>
      </c>
      <c r="H651" s="115"/>
      <c r="K651" s="112" t="e">
        <f t="shared" si="10"/>
        <v>#DIV/0!</v>
      </c>
    </row>
    <row r="652" spans="1:11" x14ac:dyDescent="0.2">
      <c r="A652">
        <v>420.35300000000001</v>
      </c>
      <c r="B652"/>
      <c r="C652" s="112">
        <v>264.79999999999598</v>
      </c>
      <c r="D652" s="112" t="e">
        <f>FORECAST(C652,INDEX($B$2:$B$2069,MATCH(C652,$A$2:$A$2069,1)-1):INDEX($B$2:$B$2069,MATCH(C652,$A$2:$A$2069,1)+1),INDEX($A$2:$A$2069,MATCH(C652,$A$2:$A$2069,1)-1):INDEX($A$2:$A$2069,MATCH(C652,$A$2:$A$2069,1)+1))</f>
        <v>#DIV/0!</v>
      </c>
      <c r="E652" s="113">
        <v>329.79999999999302</v>
      </c>
      <c r="F652" s="112" t="e">
        <f>FORECAST(E652,INDEX($D$2:$D$2069,MATCH(E652,$C$2:$C$2069,1)-1):INDEX($D$2:$D$2069,MATCH(E652,$C$2:$C$2069,1)+1),INDEX($C$2:$C$2069,MATCH(E652,$C$2:$C$2069,1)-1):INDEX($C$2:$C$2069,MATCH(E652,$C$2:$C$2069,1)+1))</f>
        <v>#DIV/0!</v>
      </c>
      <c r="H652" s="115"/>
      <c r="K652" s="112" t="e">
        <f t="shared" si="10"/>
        <v>#DIV/0!</v>
      </c>
    </row>
    <row r="653" spans="1:11" x14ac:dyDescent="0.2">
      <c r="A653">
        <v>420.673</v>
      </c>
      <c r="B653"/>
      <c r="C653" s="112">
        <v>264.899999999996</v>
      </c>
      <c r="D653" s="112" t="e">
        <f>FORECAST(C653,INDEX($B$2:$B$2069,MATCH(C653,$A$2:$A$2069,1)-1):INDEX($B$2:$B$2069,MATCH(C653,$A$2:$A$2069,1)+1),INDEX($A$2:$A$2069,MATCH(C653,$A$2:$A$2069,1)-1):INDEX($A$2:$A$2069,MATCH(C653,$A$2:$A$2069,1)+1))</f>
        <v>#DIV/0!</v>
      </c>
      <c r="E653" s="113">
        <v>329.99999999999301</v>
      </c>
      <c r="F653" s="112" t="e">
        <f>FORECAST(E653,INDEX($D$2:$D$2069,MATCH(E653,$C$2:$C$2069,1)-1):INDEX($D$2:$D$2069,MATCH(E653,$C$2:$C$2069,1)+1),INDEX($C$2:$C$2069,MATCH(E653,$C$2:$C$2069,1)-1):INDEX($C$2:$C$2069,MATCH(E653,$C$2:$C$2069,1)+1))</f>
        <v>#DIV/0!</v>
      </c>
      <c r="H653" s="115"/>
      <c r="K653" s="112" t="e">
        <f t="shared" si="10"/>
        <v>#DIV/0!</v>
      </c>
    </row>
    <row r="654" spans="1:11" x14ac:dyDescent="0.2">
      <c r="A654">
        <v>420.99299999999999</v>
      </c>
      <c r="B654"/>
      <c r="C654" s="112">
        <v>264.99999999999602</v>
      </c>
      <c r="D654" s="112" t="e">
        <f>FORECAST(C654,INDEX($B$2:$B$2069,MATCH(C654,$A$2:$A$2069,1)-1):INDEX($B$2:$B$2069,MATCH(C654,$A$2:$A$2069,1)+1),INDEX($A$2:$A$2069,MATCH(C654,$A$2:$A$2069,1)-1):INDEX($A$2:$A$2069,MATCH(C654,$A$2:$A$2069,1)+1))</f>
        <v>#DIV/0!</v>
      </c>
      <c r="E654" s="113">
        <v>330.199999999993</v>
      </c>
      <c r="F654" s="112" t="e">
        <f>FORECAST(E654,INDEX($D$2:$D$2069,MATCH(E654,$C$2:$C$2069,1)-1):INDEX($D$2:$D$2069,MATCH(E654,$C$2:$C$2069,1)+1),INDEX($C$2:$C$2069,MATCH(E654,$C$2:$C$2069,1)-1):INDEX($C$2:$C$2069,MATCH(E654,$C$2:$C$2069,1)+1))</f>
        <v>#DIV/0!</v>
      </c>
      <c r="H654" s="115"/>
      <c r="K654" s="112" t="e">
        <f t="shared" si="10"/>
        <v>#DIV/0!</v>
      </c>
    </row>
    <row r="655" spans="1:11" x14ac:dyDescent="0.2">
      <c r="A655">
        <v>421.31299999999999</v>
      </c>
      <c r="B655"/>
      <c r="C655" s="112">
        <v>265.09999999999599</v>
      </c>
      <c r="D655" s="112" t="e">
        <f>FORECAST(C655,INDEX($B$2:$B$2069,MATCH(C655,$A$2:$A$2069,1)-1):INDEX($B$2:$B$2069,MATCH(C655,$A$2:$A$2069,1)+1),INDEX($A$2:$A$2069,MATCH(C655,$A$2:$A$2069,1)-1):INDEX($A$2:$A$2069,MATCH(C655,$A$2:$A$2069,1)+1))</f>
        <v>#DIV/0!</v>
      </c>
      <c r="E655" s="113">
        <v>330.39999999999299</v>
      </c>
      <c r="F655" s="112" t="e">
        <f>FORECAST(E655,INDEX($D$2:$D$2069,MATCH(E655,$C$2:$C$2069,1)-1):INDEX($D$2:$D$2069,MATCH(E655,$C$2:$C$2069,1)+1),INDEX($C$2:$C$2069,MATCH(E655,$C$2:$C$2069,1)-1):INDEX($C$2:$C$2069,MATCH(E655,$C$2:$C$2069,1)+1))</f>
        <v>#DIV/0!</v>
      </c>
      <c r="H655" s="115"/>
      <c r="K655" s="112" t="e">
        <f t="shared" si="10"/>
        <v>#DIV/0!</v>
      </c>
    </row>
    <row r="656" spans="1:11" x14ac:dyDescent="0.2">
      <c r="A656">
        <v>421.63299999999998</v>
      </c>
      <c r="B656"/>
      <c r="C656" s="112">
        <v>265.19999999999601</v>
      </c>
      <c r="D656" s="112" t="e">
        <f>FORECAST(C656,INDEX($B$2:$B$2069,MATCH(C656,$A$2:$A$2069,1)-1):INDEX($B$2:$B$2069,MATCH(C656,$A$2:$A$2069,1)+1),INDEX($A$2:$A$2069,MATCH(C656,$A$2:$A$2069,1)-1):INDEX($A$2:$A$2069,MATCH(C656,$A$2:$A$2069,1)+1))</f>
        <v>#DIV/0!</v>
      </c>
      <c r="E656" s="113">
        <v>330.59999999999297</v>
      </c>
      <c r="F656" s="112" t="e">
        <f>FORECAST(E656,INDEX($D$2:$D$2069,MATCH(E656,$C$2:$C$2069,1)-1):INDEX($D$2:$D$2069,MATCH(E656,$C$2:$C$2069,1)+1),INDEX($C$2:$C$2069,MATCH(E656,$C$2:$C$2069,1)-1):INDEX($C$2:$C$2069,MATCH(E656,$C$2:$C$2069,1)+1))</f>
        <v>#DIV/0!</v>
      </c>
      <c r="H656" s="115"/>
      <c r="K656" s="112" t="e">
        <f t="shared" si="10"/>
        <v>#DIV/0!</v>
      </c>
    </row>
    <row r="657" spans="1:11" x14ac:dyDescent="0.2">
      <c r="A657">
        <v>421.95299999999997</v>
      </c>
      <c r="B657"/>
      <c r="C657" s="112">
        <v>265.29999999999598</v>
      </c>
      <c r="D657" s="112" t="e">
        <f>FORECAST(C657,INDEX($B$2:$B$2069,MATCH(C657,$A$2:$A$2069,1)-1):INDEX($B$2:$B$2069,MATCH(C657,$A$2:$A$2069,1)+1),INDEX($A$2:$A$2069,MATCH(C657,$A$2:$A$2069,1)-1):INDEX($A$2:$A$2069,MATCH(C657,$A$2:$A$2069,1)+1))</f>
        <v>#DIV/0!</v>
      </c>
      <c r="E657" s="113">
        <v>330.79999999999302</v>
      </c>
      <c r="F657" s="112" t="e">
        <f>FORECAST(E657,INDEX($D$2:$D$2069,MATCH(E657,$C$2:$C$2069,1)-1):INDEX($D$2:$D$2069,MATCH(E657,$C$2:$C$2069,1)+1),INDEX($C$2:$C$2069,MATCH(E657,$C$2:$C$2069,1)-1):INDEX($C$2:$C$2069,MATCH(E657,$C$2:$C$2069,1)+1))</f>
        <v>#DIV/0!</v>
      </c>
      <c r="H657" s="115"/>
      <c r="K657" s="112" t="e">
        <f t="shared" si="10"/>
        <v>#DIV/0!</v>
      </c>
    </row>
    <row r="658" spans="1:11" x14ac:dyDescent="0.2">
      <c r="A658">
        <v>422.27300000000002</v>
      </c>
      <c r="B658"/>
      <c r="C658" s="112">
        <v>265.399999999996</v>
      </c>
      <c r="D658" s="112" t="e">
        <f>FORECAST(C658,INDEX($B$2:$B$2069,MATCH(C658,$A$2:$A$2069,1)-1):INDEX($B$2:$B$2069,MATCH(C658,$A$2:$A$2069,1)+1),INDEX($A$2:$A$2069,MATCH(C658,$A$2:$A$2069,1)-1):INDEX($A$2:$A$2069,MATCH(C658,$A$2:$A$2069,1)+1))</f>
        <v>#DIV/0!</v>
      </c>
      <c r="E658" s="113">
        <v>330.99999999999301</v>
      </c>
      <c r="F658" s="112" t="e">
        <f>FORECAST(E658,INDEX($D$2:$D$2069,MATCH(E658,$C$2:$C$2069,1)-1):INDEX($D$2:$D$2069,MATCH(E658,$C$2:$C$2069,1)+1),INDEX($C$2:$C$2069,MATCH(E658,$C$2:$C$2069,1)-1):INDEX($C$2:$C$2069,MATCH(E658,$C$2:$C$2069,1)+1))</f>
        <v>#DIV/0!</v>
      </c>
      <c r="H658" s="115"/>
      <c r="K658" s="112" t="e">
        <f t="shared" si="10"/>
        <v>#DIV/0!</v>
      </c>
    </row>
    <row r="659" spans="1:11" x14ac:dyDescent="0.2">
      <c r="A659">
        <v>422.59300000000002</v>
      </c>
      <c r="B659"/>
      <c r="C659" s="112">
        <v>265.49999999999602</v>
      </c>
      <c r="D659" s="112" t="e">
        <f>FORECAST(C659,INDEX($B$2:$B$2069,MATCH(C659,$A$2:$A$2069,1)-1):INDEX($B$2:$B$2069,MATCH(C659,$A$2:$A$2069,1)+1),INDEX($A$2:$A$2069,MATCH(C659,$A$2:$A$2069,1)-1):INDEX($A$2:$A$2069,MATCH(C659,$A$2:$A$2069,1)+1))</f>
        <v>#DIV/0!</v>
      </c>
      <c r="E659" s="113">
        <v>331.199999999993</v>
      </c>
      <c r="F659" s="112" t="e">
        <f>FORECAST(E659,INDEX($D$2:$D$2069,MATCH(E659,$C$2:$C$2069,1)-1):INDEX($D$2:$D$2069,MATCH(E659,$C$2:$C$2069,1)+1),INDEX($C$2:$C$2069,MATCH(E659,$C$2:$C$2069,1)-1):INDEX($C$2:$C$2069,MATCH(E659,$C$2:$C$2069,1)+1))</f>
        <v>#DIV/0!</v>
      </c>
      <c r="H659" s="115"/>
      <c r="K659" s="112" t="e">
        <f t="shared" si="10"/>
        <v>#DIV/0!</v>
      </c>
    </row>
    <row r="660" spans="1:11" x14ac:dyDescent="0.2">
      <c r="A660">
        <v>422.91300000000001</v>
      </c>
      <c r="B660"/>
      <c r="C660" s="112">
        <v>265.59999999999599</v>
      </c>
      <c r="D660" s="112" t="e">
        <f>FORECAST(C660,INDEX($B$2:$B$2069,MATCH(C660,$A$2:$A$2069,1)-1):INDEX($B$2:$B$2069,MATCH(C660,$A$2:$A$2069,1)+1),INDEX($A$2:$A$2069,MATCH(C660,$A$2:$A$2069,1)-1):INDEX($A$2:$A$2069,MATCH(C660,$A$2:$A$2069,1)+1))</f>
        <v>#DIV/0!</v>
      </c>
      <c r="E660" s="113">
        <v>331.39999999999299</v>
      </c>
      <c r="F660" s="112" t="e">
        <f>FORECAST(E660,INDEX($D$2:$D$2069,MATCH(E660,$C$2:$C$2069,1)-1):INDEX($D$2:$D$2069,MATCH(E660,$C$2:$C$2069,1)+1),INDEX($C$2:$C$2069,MATCH(E660,$C$2:$C$2069,1)-1):INDEX($C$2:$C$2069,MATCH(E660,$C$2:$C$2069,1)+1))</f>
        <v>#DIV/0!</v>
      </c>
      <c r="H660" s="115"/>
      <c r="K660" s="112" t="e">
        <f t="shared" si="10"/>
        <v>#DIV/0!</v>
      </c>
    </row>
    <row r="661" spans="1:11" x14ac:dyDescent="0.2">
      <c r="A661">
        <v>423.233</v>
      </c>
      <c r="B661"/>
      <c r="C661" s="112">
        <v>265.69999999999601</v>
      </c>
      <c r="D661" s="112" t="e">
        <f>FORECAST(C661,INDEX($B$2:$B$2069,MATCH(C661,$A$2:$A$2069,1)-1):INDEX($B$2:$B$2069,MATCH(C661,$A$2:$A$2069,1)+1),INDEX($A$2:$A$2069,MATCH(C661,$A$2:$A$2069,1)-1):INDEX($A$2:$A$2069,MATCH(C661,$A$2:$A$2069,1)+1))</f>
        <v>#DIV/0!</v>
      </c>
      <c r="E661" s="113">
        <v>331.59999999999297</v>
      </c>
      <c r="F661" s="112" t="e">
        <f>FORECAST(E661,INDEX($D$2:$D$2069,MATCH(E661,$C$2:$C$2069,1)-1):INDEX($D$2:$D$2069,MATCH(E661,$C$2:$C$2069,1)+1),INDEX($C$2:$C$2069,MATCH(E661,$C$2:$C$2069,1)-1):INDEX($C$2:$C$2069,MATCH(E661,$C$2:$C$2069,1)+1))</f>
        <v>#DIV/0!</v>
      </c>
      <c r="H661" s="115"/>
      <c r="K661" s="112" t="e">
        <f t="shared" si="10"/>
        <v>#DIV/0!</v>
      </c>
    </row>
    <row r="662" spans="1:11" x14ac:dyDescent="0.2">
      <c r="A662">
        <v>423.553</v>
      </c>
      <c r="B662"/>
      <c r="C662" s="112">
        <v>265.79999999999598</v>
      </c>
      <c r="D662" s="112" t="e">
        <f>FORECAST(C662,INDEX($B$2:$B$2069,MATCH(C662,$A$2:$A$2069,1)-1):INDEX($B$2:$B$2069,MATCH(C662,$A$2:$A$2069,1)+1),INDEX($A$2:$A$2069,MATCH(C662,$A$2:$A$2069,1)-1):INDEX($A$2:$A$2069,MATCH(C662,$A$2:$A$2069,1)+1))</f>
        <v>#DIV/0!</v>
      </c>
      <c r="E662" s="113">
        <v>331.79999999999302</v>
      </c>
      <c r="F662" s="112" t="e">
        <f>FORECAST(E662,INDEX($D$2:$D$2069,MATCH(E662,$C$2:$C$2069,1)-1):INDEX($D$2:$D$2069,MATCH(E662,$C$2:$C$2069,1)+1),INDEX($C$2:$C$2069,MATCH(E662,$C$2:$C$2069,1)-1):INDEX($C$2:$C$2069,MATCH(E662,$C$2:$C$2069,1)+1))</f>
        <v>#DIV/0!</v>
      </c>
      <c r="H662" s="115"/>
      <c r="K662" s="112" t="e">
        <f t="shared" si="10"/>
        <v>#DIV/0!</v>
      </c>
    </row>
    <row r="663" spans="1:11" x14ac:dyDescent="0.2">
      <c r="A663">
        <v>423.87200000000001</v>
      </c>
      <c r="B663"/>
      <c r="C663" s="112">
        <v>265.899999999996</v>
      </c>
      <c r="D663" s="112" t="e">
        <f>FORECAST(C663,INDEX($B$2:$B$2069,MATCH(C663,$A$2:$A$2069,1)-1):INDEX($B$2:$B$2069,MATCH(C663,$A$2:$A$2069,1)+1),INDEX($A$2:$A$2069,MATCH(C663,$A$2:$A$2069,1)-1):INDEX($A$2:$A$2069,MATCH(C663,$A$2:$A$2069,1)+1))</f>
        <v>#DIV/0!</v>
      </c>
      <c r="E663" s="113">
        <v>331.99999999999199</v>
      </c>
      <c r="F663" s="112" t="e">
        <f>FORECAST(E663,INDEX($D$2:$D$2069,MATCH(E663,$C$2:$C$2069,1)-1):INDEX($D$2:$D$2069,MATCH(E663,$C$2:$C$2069,1)+1),INDEX($C$2:$C$2069,MATCH(E663,$C$2:$C$2069,1)-1):INDEX($C$2:$C$2069,MATCH(E663,$C$2:$C$2069,1)+1))</f>
        <v>#DIV/0!</v>
      </c>
      <c r="H663" s="115"/>
      <c r="K663" s="112" t="e">
        <f t="shared" si="10"/>
        <v>#DIV/0!</v>
      </c>
    </row>
    <row r="664" spans="1:11" x14ac:dyDescent="0.2">
      <c r="A664">
        <v>424.19200000000001</v>
      </c>
      <c r="B664"/>
      <c r="C664" s="112">
        <v>265.99999999999602</v>
      </c>
      <c r="D664" s="112" t="e">
        <f>FORECAST(C664,INDEX($B$2:$B$2069,MATCH(C664,$A$2:$A$2069,1)-1):INDEX($B$2:$B$2069,MATCH(C664,$A$2:$A$2069,1)+1),INDEX($A$2:$A$2069,MATCH(C664,$A$2:$A$2069,1)-1):INDEX($A$2:$A$2069,MATCH(C664,$A$2:$A$2069,1)+1))</f>
        <v>#DIV/0!</v>
      </c>
      <c r="E664" s="113">
        <v>332.19999999999197</v>
      </c>
      <c r="F664" s="112" t="e">
        <f>FORECAST(E664,INDEX($D$2:$D$2069,MATCH(E664,$C$2:$C$2069,1)-1):INDEX($D$2:$D$2069,MATCH(E664,$C$2:$C$2069,1)+1),INDEX($C$2:$C$2069,MATCH(E664,$C$2:$C$2069,1)-1):INDEX($C$2:$C$2069,MATCH(E664,$C$2:$C$2069,1)+1))</f>
        <v>#DIV/0!</v>
      </c>
      <c r="H664" s="115"/>
      <c r="K664" s="112" t="e">
        <f t="shared" si="10"/>
        <v>#DIV/0!</v>
      </c>
    </row>
    <row r="665" spans="1:11" x14ac:dyDescent="0.2">
      <c r="A665">
        <v>424.51100000000002</v>
      </c>
      <c r="B665"/>
      <c r="C665" s="112">
        <v>266.09999999999599</v>
      </c>
      <c r="D665" s="112" t="e">
        <f>FORECAST(C665,INDEX($B$2:$B$2069,MATCH(C665,$A$2:$A$2069,1)-1):INDEX($B$2:$B$2069,MATCH(C665,$A$2:$A$2069,1)+1),INDEX($A$2:$A$2069,MATCH(C665,$A$2:$A$2069,1)-1):INDEX($A$2:$A$2069,MATCH(C665,$A$2:$A$2069,1)+1))</f>
        <v>#DIV/0!</v>
      </c>
      <c r="E665" s="113">
        <v>332.39999999999202</v>
      </c>
      <c r="F665" s="112" t="e">
        <f>FORECAST(E665,INDEX($D$2:$D$2069,MATCH(E665,$C$2:$C$2069,1)-1):INDEX($D$2:$D$2069,MATCH(E665,$C$2:$C$2069,1)+1),INDEX($C$2:$C$2069,MATCH(E665,$C$2:$C$2069,1)-1):INDEX($C$2:$C$2069,MATCH(E665,$C$2:$C$2069,1)+1))</f>
        <v>#DIV/0!</v>
      </c>
      <c r="H665" s="115"/>
      <c r="K665" s="112" t="e">
        <f t="shared" si="10"/>
        <v>#DIV/0!</v>
      </c>
    </row>
    <row r="666" spans="1:11" x14ac:dyDescent="0.2">
      <c r="A666">
        <v>424.83</v>
      </c>
      <c r="B666"/>
      <c r="C666" s="112">
        <v>266.19999999999601</v>
      </c>
      <c r="D666" s="112" t="e">
        <f>FORECAST(C666,INDEX($B$2:$B$2069,MATCH(C666,$A$2:$A$2069,1)-1):INDEX($B$2:$B$2069,MATCH(C666,$A$2:$A$2069,1)+1),INDEX($A$2:$A$2069,MATCH(C666,$A$2:$A$2069,1)-1):INDEX($A$2:$A$2069,MATCH(C666,$A$2:$A$2069,1)+1))</f>
        <v>#DIV/0!</v>
      </c>
      <c r="E666" s="113">
        <v>332.59999999999201</v>
      </c>
      <c r="F666" s="112" t="e">
        <f>FORECAST(E666,INDEX($D$2:$D$2069,MATCH(E666,$C$2:$C$2069,1)-1):INDEX($D$2:$D$2069,MATCH(E666,$C$2:$C$2069,1)+1),INDEX($C$2:$C$2069,MATCH(E666,$C$2:$C$2069,1)-1):INDEX($C$2:$C$2069,MATCH(E666,$C$2:$C$2069,1)+1))</f>
        <v>#DIV/0!</v>
      </c>
      <c r="H666" s="115"/>
      <c r="K666" s="112" t="e">
        <f t="shared" si="10"/>
        <v>#DIV/0!</v>
      </c>
    </row>
    <row r="667" spans="1:11" x14ac:dyDescent="0.2">
      <c r="A667">
        <v>425.15</v>
      </c>
      <c r="B667"/>
      <c r="C667" s="112">
        <v>266.29999999999598</v>
      </c>
      <c r="D667" s="112" t="e">
        <f>FORECAST(C667,INDEX($B$2:$B$2069,MATCH(C667,$A$2:$A$2069,1)-1):INDEX($B$2:$B$2069,MATCH(C667,$A$2:$A$2069,1)+1),INDEX($A$2:$A$2069,MATCH(C667,$A$2:$A$2069,1)-1):INDEX($A$2:$A$2069,MATCH(C667,$A$2:$A$2069,1)+1))</f>
        <v>#DIV/0!</v>
      </c>
      <c r="E667" s="113">
        <v>332.799999999992</v>
      </c>
      <c r="F667" s="112" t="e">
        <f>FORECAST(E667,INDEX($D$2:$D$2069,MATCH(E667,$C$2:$C$2069,1)-1):INDEX($D$2:$D$2069,MATCH(E667,$C$2:$C$2069,1)+1),INDEX($C$2:$C$2069,MATCH(E667,$C$2:$C$2069,1)-1):INDEX($C$2:$C$2069,MATCH(E667,$C$2:$C$2069,1)+1))</f>
        <v>#DIV/0!</v>
      </c>
      <c r="H667" s="115"/>
      <c r="K667" s="112" t="e">
        <f t="shared" si="10"/>
        <v>#DIV/0!</v>
      </c>
    </row>
    <row r="668" spans="1:11" x14ac:dyDescent="0.2">
      <c r="A668">
        <v>425.46899999999999</v>
      </c>
      <c r="B668"/>
      <c r="C668" s="112">
        <v>266.399999999996</v>
      </c>
      <c r="D668" s="112" t="e">
        <f>FORECAST(C668,INDEX($B$2:$B$2069,MATCH(C668,$A$2:$A$2069,1)-1):INDEX($B$2:$B$2069,MATCH(C668,$A$2:$A$2069,1)+1),INDEX($A$2:$A$2069,MATCH(C668,$A$2:$A$2069,1)-1):INDEX($A$2:$A$2069,MATCH(C668,$A$2:$A$2069,1)+1))</f>
        <v>#DIV/0!</v>
      </c>
      <c r="E668" s="113">
        <v>332.99999999999199</v>
      </c>
      <c r="F668" s="112" t="e">
        <f>FORECAST(E668,INDEX($D$2:$D$2069,MATCH(E668,$C$2:$C$2069,1)-1):INDEX($D$2:$D$2069,MATCH(E668,$C$2:$C$2069,1)+1),INDEX($C$2:$C$2069,MATCH(E668,$C$2:$C$2069,1)-1):INDEX($C$2:$C$2069,MATCH(E668,$C$2:$C$2069,1)+1))</f>
        <v>#DIV/0!</v>
      </c>
      <c r="H668" s="115"/>
      <c r="K668" s="112" t="e">
        <f t="shared" si="10"/>
        <v>#DIV/0!</v>
      </c>
    </row>
    <row r="669" spans="1:11" x14ac:dyDescent="0.2">
      <c r="A669">
        <v>425.78800000000001</v>
      </c>
      <c r="B669"/>
      <c r="C669" s="112">
        <v>266.49999999999602</v>
      </c>
      <c r="D669" s="112" t="e">
        <f>FORECAST(C669,INDEX($B$2:$B$2069,MATCH(C669,$A$2:$A$2069,1)-1):INDEX($B$2:$B$2069,MATCH(C669,$A$2:$A$2069,1)+1),INDEX($A$2:$A$2069,MATCH(C669,$A$2:$A$2069,1)-1):INDEX($A$2:$A$2069,MATCH(C669,$A$2:$A$2069,1)+1))</f>
        <v>#DIV/0!</v>
      </c>
      <c r="E669" s="113">
        <v>333.19999999999197</v>
      </c>
      <c r="F669" s="112" t="e">
        <f>FORECAST(E669,INDEX($D$2:$D$2069,MATCH(E669,$C$2:$C$2069,1)-1):INDEX($D$2:$D$2069,MATCH(E669,$C$2:$C$2069,1)+1),INDEX($C$2:$C$2069,MATCH(E669,$C$2:$C$2069,1)-1):INDEX($C$2:$C$2069,MATCH(E669,$C$2:$C$2069,1)+1))</f>
        <v>#DIV/0!</v>
      </c>
      <c r="H669" s="115"/>
      <c r="K669" s="112" t="e">
        <f t="shared" si="10"/>
        <v>#DIV/0!</v>
      </c>
    </row>
    <row r="670" spans="1:11" x14ac:dyDescent="0.2">
      <c r="A670">
        <v>426.10700000000003</v>
      </c>
      <c r="B670"/>
      <c r="C670" s="112">
        <v>266.59999999999599</v>
      </c>
      <c r="D670" s="112" t="e">
        <f>FORECAST(C670,INDEX($B$2:$B$2069,MATCH(C670,$A$2:$A$2069,1)-1):INDEX($B$2:$B$2069,MATCH(C670,$A$2:$A$2069,1)+1),INDEX($A$2:$A$2069,MATCH(C670,$A$2:$A$2069,1)-1):INDEX($A$2:$A$2069,MATCH(C670,$A$2:$A$2069,1)+1))</f>
        <v>#DIV/0!</v>
      </c>
      <c r="E670" s="113">
        <v>333.39999999999202</v>
      </c>
      <c r="F670" s="112" t="e">
        <f>FORECAST(E670,INDEX($D$2:$D$2069,MATCH(E670,$C$2:$C$2069,1)-1):INDEX($D$2:$D$2069,MATCH(E670,$C$2:$C$2069,1)+1),INDEX($C$2:$C$2069,MATCH(E670,$C$2:$C$2069,1)-1):INDEX($C$2:$C$2069,MATCH(E670,$C$2:$C$2069,1)+1))</f>
        <v>#DIV/0!</v>
      </c>
      <c r="H670" s="115"/>
      <c r="K670" s="112" t="e">
        <f t="shared" si="10"/>
        <v>#DIV/0!</v>
      </c>
    </row>
    <row r="671" spans="1:11" x14ac:dyDescent="0.2">
      <c r="A671">
        <v>426.42599999999999</v>
      </c>
      <c r="B671"/>
      <c r="C671" s="112">
        <v>266.69999999999601</v>
      </c>
      <c r="D671" s="112" t="e">
        <f>FORECAST(C671,INDEX($B$2:$B$2069,MATCH(C671,$A$2:$A$2069,1)-1):INDEX($B$2:$B$2069,MATCH(C671,$A$2:$A$2069,1)+1),INDEX($A$2:$A$2069,MATCH(C671,$A$2:$A$2069,1)-1):INDEX($A$2:$A$2069,MATCH(C671,$A$2:$A$2069,1)+1))</f>
        <v>#DIV/0!</v>
      </c>
      <c r="E671" s="113">
        <v>333.59999999999201</v>
      </c>
      <c r="F671" s="112" t="e">
        <f>FORECAST(E671,INDEX($D$2:$D$2069,MATCH(E671,$C$2:$C$2069,1)-1):INDEX($D$2:$D$2069,MATCH(E671,$C$2:$C$2069,1)+1),INDEX($C$2:$C$2069,MATCH(E671,$C$2:$C$2069,1)-1):INDEX($C$2:$C$2069,MATCH(E671,$C$2:$C$2069,1)+1))</f>
        <v>#DIV/0!</v>
      </c>
      <c r="H671" s="115"/>
      <c r="K671" s="112" t="e">
        <f t="shared" si="10"/>
        <v>#DIV/0!</v>
      </c>
    </row>
    <row r="672" spans="1:11" x14ac:dyDescent="0.2">
      <c r="A672">
        <v>426.745</v>
      </c>
      <c r="B672"/>
      <c r="C672" s="112">
        <v>266.79999999999598</v>
      </c>
      <c r="D672" s="112" t="e">
        <f>FORECAST(C672,INDEX($B$2:$B$2069,MATCH(C672,$A$2:$A$2069,1)-1):INDEX($B$2:$B$2069,MATCH(C672,$A$2:$A$2069,1)+1),INDEX($A$2:$A$2069,MATCH(C672,$A$2:$A$2069,1)-1):INDEX($A$2:$A$2069,MATCH(C672,$A$2:$A$2069,1)+1))</f>
        <v>#DIV/0!</v>
      </c>
      <c r="E672" s="113">
        <v>333.799999999992</v>
      </c>
      <c r="F672" s="112" t="e">
        <f>FORECAST(E672,INDEX($D$2:$D$2069,MATCH(E672,$C$2:$C$2069,1)-1):INDEX($D$2:$D$2069,MATCH(E672,$C$2:$C$2069,1)+1),INDEX($C$2:$C$2069,MATCH(E672,$C$2:$C$2069,1)-1):INDEX($C$2:$C$2069,MATCH(E672,$C$2:$C$2069,1)+1))</f>
        <v>#DIV/0!</v>
      </c>
      <c r="H672" s="115"/>
      <c r="K672" s="112" t="e">
        <f t="shared" si="10"/>
        <v>#DIV/0!</v>
      </c>
    </row>
    <row r="673" spans="1:11" x14ac:dyDescent="0.2">
      <c r="A673">
        <v>427.06400000000002</v>
      </c>
      <c r="B673"/>
      <c r="C673" s="112">
        <v>266.899999999996</v>
      </c>
      <c r="D673" s="112" t="e">
        <f>FORECAST(C673,INDEX($B$2:$B$2069,MATCH(C673,$A$2:$A$2069,1)-1):INDEX($B$2:$B$2069,MATCH(C673,$A$2:$A$2069,1)+1),INDEX($A$2:$A$2069,MATCH(C673,$A$2:$A$2069,1)-1):INDEX($A$2:$A$2069,MATCH(C673,$A$2:$A$2069,1)+1))</f>
        <v>#DIV/0!</v>
      </c>
      <c r="E673" s="113">
        <v>333.99999999999199</v>
      </c>
      <c r="F673" s="112" t="e">
        <f>FORECAST(E673,INDEX($D$2:$D$2069,MATCH(E673,$C$2:$C$2069,1)-1):INDEX($D$2:$D$2069,MATCH(E673,$C$2:$C$2069,1)+1),INDEX($C$2:$C$2069,MATCH(E673,$C$2:$C$2069,1)-1):INDEX($C$2:$C$2069,MATCH(E673,$C$2:$C$2069,1)+1))</f>
        <v>#DIV/0!</v>
      </c>
      <c r="H673" s="115"/>
      <c r="K673" s="112" t="e">
        <f t="shared" si="10"/>
        <v>#DIV/0!</v>
      </c>
    </row>
    <row r="674" spans="1:11" x14ac:dyDescent="0.2">
      <c r="A674">
        <v>427.38299999999998</v>
      </c>
      <c r="B674"/>
      <c r="C674" s="112">
        <v>266.99999999999602</v>
      </c>
      <c r="D674" s="112" t="e">
        <f>FORECAST(C674,INDEX($B$2:$B$2069,MATCH(C674,$A$2:$A$2069,1)-1):INDEX($B$2:$B$2069,MATCH(C674,$A$2:$A$2069,1)+1),INDEX($A$2:$A$2069,MATCH(C674,$A$2:$A$2069,1)-1):INDEX($A$2:$A$2069,MATCH(C674,$A$2:$A$2069,1)+1))</f>
        <v>#DIV/0!</v>
      </c>
      <c r="E674" s="113">
        <v>334.19999999999197</v>
      </c>
      <c r="F674" s="112" t="e">
        <f>FORECAST(E674,INDEX($D$2:$D$2069,MATCH(E674,$C$2:$C$2069,1)-1):INDEX($D$2:$D$2069,MATCH(E674,$C$2:$C$2069,1)+1),INDEX($C$2:$C$2069,MATCH(E674,$C$2:$C$2069,1)-1):INDEX($C$2:$C$2069,MATCH(E674,$C$2:$C$2069,1)+1))</f>
        <v>#DIV/0!</v>
      </c>
      <c r="H674" s="115"/>
      <c r="K674" s="112" t="e">
        <f t="shared" si="10"/>
        <v>#DIV/0!</v>
      </c>
    </row>
    <row r="675" spans="1:11" x14ac:dyDescent="0.2">
      <c r="A675">
        <v>427.702</v>
      </c>
      <c r="B675"/>
      <c r="C675" s="112">
        <v>267.09999999999599</v>
      </c>
      <c r="D675" s="112" t="e">
        <f>FORECAST(C675,INDEX($B$2:$B$2069,MATCH(C675,$A$2:$A$2069,1)-1):INDEX($B$2:$B$2069,MATCH(C675,$A$2:$A$2069,1)+1),INDEX($A$2:$A$2069,MATCH(C675,$A$2:$A$2069,1)-1):INDEX($A$2:$A$2069,MATCH(C675,$A$2:$A$2069,1)+1))</f>
        <v>#DIV/0!</v>
      </c>
      <c r="E675" s="113">
        <v>334.39999999999202</v>
      </c>
      <c r="F675" s="112" t="e">
        <f>FORECAST(E675,INDEX($D$2:$D$2069,MATCH(E675,$C$2:$C$2069,1)-1):INDEX($D$2:$D$2069,MATCH(E675,$C$2:$C$2069,1)+1),INDEX($C$2:$C$2069,MATCH(E675,$C$2:$C$2069,1)-1):INDEX($C$2:$C$2069,MATCH(E675,$C$2:$C$2069,1)+1))</f>
        <v>#DIV/0!</v>
      </c>
      <c r="H675" s="115"/>
      <c r="K675" s="112" t="e">
        <f t="shared" si="10"/>
        <v>#DIV/0!</v>
      </c>
    </row>
    <row r="676" spans="1:11" x14ac:dyDescent="0.2">
      <c r="A676">
        <v>428.02</v>
      </c>
      <c r="B676"/>
      <c r="C676" s="112">
        <v>267.19999999999601</v>
      </c>
      <c r="D676" s="112" t="e">
        <f>FORECAST(C676,INDEX($B$2:$B$2069,MATCH(C676,$A$2:$A$2069,1)-1):INDEX($B$2:$B$2069,MATCH(C676,$A$2:$A$2069,1)+1),INDEX($A$2:$A$2069,MATCH(C676,$A$2:$A$2069,1)-1):INDEX($A$2:$A$2069,MATCH(C676,$A$2:$A$2069,1)+1))</f>
        <v>#DIV/0!</v>
      </c>
      <c r="E676" s="113">
        <v>334.59999999999201</v>
      </c>
      <c r="F676" s="112" t="e">
        <f>FORECAST(E676,INDEX($D$2:$D$2069,MATCH(E676,$C$2:$C$2069,1)-1):INDEX($D$2:$D$2069,MATCH(E676,$C$2:$C$2069,1)+1),INDEX($C$2:$C$2069,MATCH(E676,$C$2:$C$2069,1)-1):INDEX($C$2:$C$2069,MATCH(E676,$C$2:$C$2069,1)+1))</f>
        <v>#DIV/0!</v>
      </c>
      <c r="H676" s="115"/>
      <c r="K676" s="112" t="e">
        <f t="shared" si="10"/>
        <v>#DIV/0!</v>
      </c>
    </row>
    <row r="677" spans="1:11" x14ac:dyDescent="0.2">
      <c r="A677">
        <v>428.339</v>
      </c>
      <c r="B677"/>
      <c r="C677" s="112">
        <v>267.29999999999598</v>
      </c>
      <c r="D677" s="112" t="e">
        <f>FORECAST(C677,INDEX($B$2:$B$2069,MATCH(C677,$A$2:$A$2069,1)-1):INDEX($B$2:$B$2069,MATCH(C677,$A$2:$A$2069,1)+1),INDEX($A$2:$A$2069,MATCH(C677,$A$2:$A$2069,1)-1):INDEX($A$2:$A$2069,MATCH(C677,$A$2:$A$2069,1)+1))</f>
        <v>#DIV/0!</v>
      </c>
      <c r="E677" s="113">
        <v>334.799999999992</v>
      </c>
      <c r="F677" s="112" t="e">
        <f>FORECAST(E677,INDEX($D$2:$D$2069,MATCH(E677,$C$2:$C$2069,1)-1):INDEX($D$2:$D$2069,MATCH(E677,$C$2:$C$2069,1)+1),INDEX($C$2:$C$2069,MATCH(E677,$C$2:$C$2069,1)-1):INDEX($C$2:$C$2069,MATCH(E677,$C$2:$C$2069,1)+1))</f>
        <v>#DIV/0!</v>
      </c>
      <c r="H677" s="115"/>
      <c r="K677" s="112" t="e">
        <f t="shared" si="10"/>
        <v>#DIV/0!</v>
      </c>
    </row>
    <row r="678" spans="1:11" x14ac:dyDescent="0.2">
      <c r="A678">
        <v>428.65699999999998</v>
      </c>
      <c r="B678"/>
      <c r="C678" s="112">
        <v>267.399999999996</v>
      </c>
      <c r="D678" s="112" t="e">
        <f>FORECAST(C678,INDEX($B$2:$B$2069,MATCH(C678,$A$2:$A$2069,1)-1):INDEX($B$2:$B$2069,MATCH(C678,$A$2:$A$2069,1)+1),INDEX($A$2:$A$2069,MATCH(C678,$A$2:$A$2069,1)-1):INDEX($A$2:$A$2069,MATCH(C678,$A$2:$A$2069,1)+1))</f>
        <v>#DIV/0!</v>
      </c>
      <c r="E678" s="113">
        <v>334.99999999999199</v>
      </c>
      <c r="F678" s="112" t="e">
        <f>FORECAST(E678,INDEX($D$2:$D$2069,MATCH(E678,$C$2:$C$2069,1)-1):INDEX($D$2:$D$2069,MATCH(E678,$C$2:$C$2069,1)+1),INDEX($C$2:$C$2069,MATCH(E678,$C$2:$C$2069,1)-1):INDEX($C$2:$C$2069,MATCH(E678,$C$2:$C$2069,1)+1))</f>
        <v>#DIV/0!</v>
      </c>
      <c r="H678" s="115"/>
      <c r="K678" s="112" t="e">
        <f t="shared" si="10"/>
        <v>#DIV/0!</v>
      </c>
    </row>
    <row r="679" spans="1:11" x14ac:dyDescent="0.2">
      <c r="A679">
        <v>428.976</v>
      </c>
      <c r="B679"/>
      <c r="C679" s="112">
        <v>267.49999999999602</v>
      </c>
      <c r="D679" s="112" t="e">
        <f>FORECAST(C679,INDEX($B$2:$B$2069,MATCH(C679,$A$2:$A$2069,1)-1):INDEX($B$2:$B$2069,MATCH(C679,$A$2:$A$2069,1)+1),INDEX($A$2:$A$2069,MATCH(C679,$A$2:$A$2069,1)-1):INDEX($A$2:$A$2069,MATCH(C679,$A$2:$A$2069,1)+1))</f>
        <v>#DIV/0!</v>
      </c>
      <c r="E679" s="113">
        <v>335.19999999999197</v>
      </c>
      <c r="F679" s="112" t="e">
        <f>FORECAST(E679,INDEX($D$2:$D$2069,MATCH(E679,$C$2:$C$2069,1)-1):INDEX($D$2:$D$2069,MATCH(E679,$C$2:$C$2069,1)+1),INDEX($C$2:$C$2069,MATCH(E679,$C$2:$C$2069,1)-1):INDEX($C$2:$C$2069,MATCH(E679,$C$2:$C$2069,1)+1))</f>
        <v>#DIV/0!</v>
      </c>
      <c r="H679" s="115"/>
      <c r="K679" s="112" t="e">
        <f t="shared" si="10"/>
        <v>#DIV/0!</v>
      </c>
    </row>
    <row r="680" spans="1:11" x14ac:dyDescent="0.2">
      <c r="A680">
        <v>429.29399999999998</v>
      </c>
      <c r="B680"/>
      <c r="C680" s="112">
        <v>267.59999999999599</v>
      </c>
      <c r="D680" s="112" t="e">
        <f>FORECAST(C680,INDEX($B$2:$B$2069,MATCH(C680,$A$2:$A$2069,1)-1):INDEX($B$2:$B$2069,MATCH(C680,$A$2:$A$2069,1)+1),INDEX($A$2:$A$2069,MATCH(C680,$A$2:$A$2069,1)-1):INDEX($A$2:$A$2069,MATCH(C680,$A$2:$A$2069,1)+1))</f>
        <v>#DIV/0!</v>
      </c>
      <c r="E680" s="113">
        <v>335.39999999999202</v>
      </c>
      <c r="F680" s="112" t="e">
        <f>FORECAST(E680,INDEX($D$2:$D$2069,MATCH(E680,$C$2:$C$2069,1)-1):INDEX($D$2:$D$2069,MATCH(E680,$C$2:$C$2069,1)+1),INDEX($C$2:$C$2069,MATCH(E680,$C$2:$C$2069,1)-1):INDEX($C$2:$C$2069,MATCH(E680,$C$2:$C$2069,1)+1))</f>
        <v>#DIV/0!</v>
      </c>
      <c r="H680" s="115"/>
      <c r="K680" s="112" t="e">
        <f t="shared" si="10"/>
        <v>#DIV/0!</v>
      </c>
    </row>
    <row r="681" spans="1:11" x14ac:dyDescent="0.2">
      <c r="A681">
        <v>429.61200000000002</v>
      </c>
      <c r="B681"/>
      <c r="C681" s="112">
        <v>267.69999999999601</v>
      </c>
      <c r="D681" s="112" t="e">
        <f>FORECAST(C681,INDEX($B$2:$B$2069,MATCH(C681,$A$2:$A$2069,1)-1):INDEX($B$2:$B$2069,MATCH(C681,$A$2:$A$2069,1)+1),INDEX($A$2:$A$2069,MATCH(C681,$A$2:$A$2069,1)-1):INDEX($A$2:$A$2069,MATCH(C681,$A$2:$A$2069,1)+1))</f>
        <v>#DIV/0!</v>
      </c>
      <c r="E681" s="113">
        <v>335.59999999999201</v>
      </c>
      <c r="F681" s="112" t="e">
        <f>FORECAST(E681,INDEX($D$2:$D$2069,MATCH(E681,$C$2:$C$2069,1)-1):INDEX($D$2:$D$2069,MATCH(E681,$C$2:$C$2069,1)+1),INDEX($C$2:$C$2069,MATCH(E681,$C$2:$C$2069,1)-1):INDEX($C$2:$C$2069,MATCH(E681,$C$2:$C$2069,1)+1))</f>
        <v>#DIV/0!</v>
      </c>
      <c r="H681" s="115"/>
      <c r="K681" s="112" t="e">
        <f t="shared" si="10"/>
        <v>#DIV/0!</v>
      </c>
    </row>
    <row r="682" spans="1:11" x14ac:dyDescent="0.2">
      <c r="A682">
        <v>429.93</v>
      </c>
      <c r="B682"/>
      <c r="C682" s="112">
        <v>267.79999999999598</v>
      </c>
      <c r="D682" s="112" t="e">
        <f>FORECAST(C682,INDEX($B$2:$B$2069,MATCH(C682,$A$2:$A$2069,1)-1):INDEX($B$2:$B$2069,MATCH(C682,$A$2:$A$2069,1)+1),INDEX($A$2:$A$2069,MATCH(C682,$A$2:$A$2069,1)-1):INDEX($A$2:$A$2069,MATCH(C682,$A$2:$A$2069,1)+1))</f>
        <v>#DIV/0!</v>
      </c>
      <c r="E682" s="113">
        <v>335.799999999992</v>
      </c>
      <c r="F682" s="112" t="e">
        <f>FORECAST(E682,INDEX($D$2:$D$2069,MATCH(E682,$C$2:$C$2069,1)-1):INDEX($D$2:$D$2069,MATCH(E682,$C$2:$C$2069,1)+1),INDEX($C$2:$C$2069,MATCH(E682,$C$2:$C$2069,1)-1):INDEX($C$2:$C$2069,MATCH(E682,$C$2:$C$2069,1)+1))</f>
        <v>#DIV/0!</v>
      </c>
      <c r="H682" s="115"/>
      <c r="K682" s="112" t="e">
        <f t="shared" si="10"/>
        <v>#DIV/0!</v>
      </c>
    </row>
    <row r="683" spans="1:11" x14ac:dyDescent="0.2">
      <c r="A683">
        <v>430.24799999999999</v>
      </c>
      <c r="B683"/>
      <c r="C683" s="112">
        <v>267.899999999996</v>
      </c>
      <c r="D683" s="112" t="e">
        <f>FORECAST(C683,INDEX($B$2:$B$2069,MATCH(C683,$A$2:$A$2069,1)-1):INDEX($B$2:$B$2069,MATCH(C683,$A$2:$A$2069,1)+1),INDEX($A$2:$A$2069,MATCH(C683,$A$2:$A$2069,1)-1):INDEX($A$2:$A$2069,MATCH(C683,$A$2:$A$2069,1)+1))</f>
        <v>#DIV/0!</v>
      </c>
      <c r="E683" s="113">
        <v>335.99999999999199</v>
      </c>
      <c r="F683" s="112" t="e">
        <f>FORECAST(E683,INDEX($D$2:$D$2069,MATCH(E683,$C$2:$C$2069,1)-1):INDEX($D$2:$D$2069,MATCH(E683,$C$2:$C$2069,1)+1),INDEX($C$2:$C$2069,MATCH(E683,$C$2:$C$2069,1)-1):INDEX($C$2:$C$2069,MATCH(E683,$C$2:$C$2069,1)+1))</f>
        <v>#DIV/0!</v>
      </c>
      <c r="H683" s="115"/>
      <c r="K683" s="112" t="e">
        <f t="shared" si="10"/>
        <v>#DIV/0!</v>
      </c>
    </row>
    <row r="684" spans="1:11" x14ac:dyDescent="0.2">
      <c r="A684">
        <v>430.56700000000001</v>
      </c>
      <c r="B684"/>
      <c r="C684" s="112">
        <v>267.99999999999602</v>
      </c>
      <c r="D684" s="112" t="e">
        <f>FORECAST(C684,INDEX($B$2:$B$2069,MATCH(C684,$A$2:$A$2069,1)-1):INDEX($B$2:$B$2069,MATCH(C684,$A$2:$A$2069,1)+1),INDEX($A$2:$A$2069,MATCH(C684,$A$2:$A$2069,1)-1):INDEX($A$2:$A$2069,MATCH(C684,$A$2:$A$2069,1)+1))</f>
        <v>#DIV/0!</v>
      </c>
      <c r="E684" s="113">
        <v>336.19999999999197</v>
      </c>
      <c r="F684" s="112" t="e">
        <f>FORECAST(E684,INDEX($D$2:$D$2069,MATCH(E684,$C$2:$C$2069,1)-1):INDEX($D$2:$D$2069,MATCH(E684,$C$2:$C$2069,1)+1),INDEX($C$2:$C$2069,MATCH(E684,$C$2:$C$2069,1)-1):INDEX($C$2:$C$2069,MATCH(E684,$C$2:$C$2069,1)+1))</f>
        <v>#DIV/0!</v>
      </c>
      <c r="H684" s="115"/>
      <c r="K684" s="112" t="e">
        <f t="shared" si="10"/>
        <v>#DIV/0!</v>
      </c>
    </row>
    <row r="685" spans="1:11" x14ac:dyDescent="0.2">
      <c r="A685">
        <v>430.88400000000001</v>
      </c>
      <c r="B685"/>
      <c r="C685" s="112">
        <v>268.09999999999599</v>
      </c>
      <c r="D685" s="112" t="e">
        <f>FORECAST(C685,INDEX($B$2:$B$2069,MATCH(C685,$A$2:$A$2069,1)-1):INDEX($B$2:$B$2069,MATCH(C685,$A$2:$A$2069,1)+1),INDEX($A$2:$A$2069,MATCH(C685,$A$2:$A$2069,1)-1):INDEX($A$2:$A$2069,MATCH(C685,$A$2:$A$2069,1)+1))</f>
        <v>#DIV/0!</v>
      </c>
      <c r="E685" s="113">
        <v>336.39999999999202</v>
      </c>
      <c r="F685" s="112" t="e">
        <f>FORECAST(E685,INDEX($D$2:$D$2069,MATCH(E685,$C$2:$C$2069,1)-1):INDEX($D$2:$D$2069,MATCH(E685,$C$2:$C$2069,1)+1),INDEX($C$2:$C$2069,MATCH(E685,$C$2:$C$2069,1)-1):INDEX($C$2:$C$2069,MATCH(E685,$C$2:$C$2069,1)+1))</f>
        <v>#DIV/0!</v>
      </c>
      <c r="H685" s="115"/>
      <c r="K685" s="112" t="e">
        <f t="shared" si="10"/>
        <v>#DIV/0!</v>
      </c>
    </row>
    <row r="686" spans="1:11" x14ac:dyDescent="0.2">
      <c r="A686">
        <v>431.202</v>
      </c>
      <c r="B686"/>
      <c r="C686" s="112">
        <v>268.19999999999601</v>
      </c>
      <c r="D686" s="112" t="e">
        <f>FORECAST(C686,INDEX($B$2:$B$2069,MATCH(C686,$A$2:$A$2069,1)-1):INDEX($B$2:$B$2069,MATCH(C686,$A$2:$A$2069,1)+1),INDEX($A$2:$A$2069,MATCH(C686,$A$2:$A$2069,1)-1):INDEX($A$2:$A$2069,MATCH(C686,$A$2:$A$2069,1)+1))</f>
        <v>#DIV/0!</v>
      </c>
      <c r="E686" s="113">
        <v>336.59999999999201</v>
      </c>
      <c r="F686" s="112" t="e">
        <f>FORECAST(E686,INDEX($D$2:$D$2069,MATCH(E686,$C$2:$C$2069,1)-1):INDEX($D$2:$D$2069,MATCH(E686,$C$2:$C$2069,1)+1),INDEX($C$2:$C$2069,MATCH(E686,$C$2:$C$2069,1)-1):INDEX($C$2:$C$2069,MATCH(E686,$C$2:$C$2069,1)+1))</f>
        <v>#DIV/0!</v>
      </c>
      <c r="H686" s="115"/>
      <c r="K686" s="112" t="e">
        <f t="shared" si="10"/>
        <v>#DIV/0!</v>
      </c>
    </row>
    <row r="687" spans="1:11" x14ac:dyDescent="0.2">
      <c r="A687">
        <v>431.52</v>
      </c>
      <c r="B687"/>
      <c r="C687" s="112">
        <v>268.29999999999598</v>
      </c>
      <c r="D687" s="112" t="e">
        <f>FORECAST(C687,INDEX($B$2:$B$2069,MATCH(C687,$A$2:$A$2069,1)-1):INDEX($B$2:$B$2069,MATCH(C687,$A$2:$A$2069,1)+1),INDEX($A$2:$A$2069,MATCH(C687,$A$2:$A$2069,1)-1):INDEX($A$2:$A$2069,MATCH(C687,$A$2:$A$2069,1)+1))</f>
        <v>#DIV/0!</v>
      </c>
      <c r="E687" s="113">
        <v>336.799999999992</v>
      </c>
      <c r="F687" s="112" t="e">
        <f>FORECAST(E687,INDEX($D$2:$D$2069,MATCH(E687,$C$2:$C$2069,1)-1):INDEX($D$2:$D$2069,MATCH(E687,$C$2:$C$2069,1)+1),INDEX($C$2:$C$2069,MATCH(E687,$C$2:$C$2069,1)-1):INDEX($C$2:$C$2069,MATCH(E687,$C$2:$C$2069,1)+1))</f>
        <v>#DIV/0!</v>
      </c>
      <c r="H687" s="115"/>
      <c r="K687" s="112" t="e">
        <f t="shared" si="10"/>
        <v>#DIV/0!</v>
      </c>
    </row>
    <row r="688" spans="1:11" x14ac:dyDescent="0.2">
      <c r="A688">
        <v>431.83800000000002</v>
      </c>
      <c r="B688"/>
      <c r="C688" s="112">
        <v>268.399999999996</v>
      </c>
      <c r="D688" s="112" t="e">
        <f>FORECAST(C688,INDEX($B$2:$B$2069,MATCH(C688,$A$2:$A$2069,1)-1):INDEX($B$2:$B$2069,MATCH(C688,$A$2:$A$2069,1)+1),INDEX($A$2:$A$2069,MATCH(C688,$A$2:$A$2069,1)-1):INDEX($A$2:$A$2069,MATCH(C688,$A$2:$A$2069,1)+1))</f>
        <v>#DIV/0!</v>
      </c>
      <c r="E688" s="113">
        <v>336.99999999999199</v>
      </c>
      <c r="F688" s="112" t="e">
        <f>FORECAST(E688,INDEX($D$2:$D$2069,MATCH(E688,$C$2:$C$2069,1)-1):INDEX($D$2:$D$2069,MATCH(E688,$C$2:$C$2069,1)+1),INDEX($C$2:$C$2069,MATCH(E688,$C$2:$C$2069,1)-1):INDEX($C$2:$C$2069,MATCH(E688,$C$2:$C$2069,1)+1))</f>
        <v>#DIV/0!</v>
      </c>
      <c r="H688" s="115"/>
      <c r="K688" s="112" t="e">
        <f t="shared" si="10"/>
        <v>#DIV/0!</v>
      </c>
    </row>
    <row r="689" spans="1:11" x14ac:dyDescent="0.2">
      <c r="A689">
        <v>432.15600000000001</v>
      </c>
      <c r="B689"/>
      <c r="C689" s="112">
        <v>268.49999999999602</v>
      </c>
      <c r="D689" s="112" t="e">
        <f>FORECAST(C689,INDEX($B$2:$B$2069,MATCH(C689,$A$2:$A$2069,1)-1):INDEX($B$2:$B$2069,MATCH(C689,$A$2:$A$2069,1)+1),INDEX($A$2:$A$2069,MATCH(C689,$A$2:$A$2069,1)-1):INDEX($A$2:$A$2069,MATCH(C689,$A$2:$A$2069,1)+1))</f>
        <v>#DIV/0!</v>
      </c>
      <c r="E689" s="113">
        <v>337.19999999999197</v>
      </c>
      <c r="F689" s="112" t="e">
        <f>FORECAST(E689,INDEX($D$2:$D$2069,MATCH(E689,$C$2:$C$2069,1)-1):INDEX($D$2:$D$2069,MATCH(E689,$C$2:$C$2069,1)+1),INDEX($C$2:$C$2069,MATCH(E689,$C$2:$C$2069,1)-1):INDEX($C$2:$C$2069,MATCH(E689,$C$2:$C$2069,1)+1))</f>
        <v>#DIV/0!</v>
      </c>
      <c r="H689" s="115"/>
      <c r="K689" s="112" t="e">
        <f t="shared" si="10"/>
        <v>#DIV/0!</v>
      </c>
    </row>
    <row r="690" spans="1:11" x14ac:dyDescent="0.2">
      <c r="A690">
        <v>432.47300000000001</v>
      </c>
      <c r="B690"/>
      <c r="C690" s="112">
        <v>268.59999999999599</v>
      </c>
      <c r="D690" s="112" t="e">
        <f>FORECAST(C690,INDEX($B$2:$B$2069,MATCH(C690,$A$2:$A$2069,1)-1):INDEX($B$2:$B$2069,MATCH(C690,$A$2:$A$2069,1)+1),INDEX($A$2:$A$2069,MATCH(C690,$A$2:$A$2069,1)-1):INDEX($A$2:$A$2069,MATCH(C690,$A$2:$A$2069,1)+1))</f>
        <v>#DIV/0!</v>
      </c>
      <c r="E690" s="113">
        <v>337.39999999999202</v>
      </c>
      <c r="F690" s="112" t="e">
        <f>FORECAST(E690,INDEX($D$2:$D$2069,MATCH(E690,$C$2:$C$2069,1)-1):INDEX($D$2:$D$2069,MATCH(E690,$C$2:$C$2069,1)+1),INDEX($C$2:$C$2069,MATCH(E690,$C$2:$C$2069,1)-1):INDEX($C$2:$C$2069,MATCH(E690,$C$2:$C$2069,1)+1))</f>
        <v>#DIV/0!</v>
      </c>
      <c r="H690" s="115"/>
      <c r="K690" s="112" t="e">
        <f t="shared" si="10"/>
        <v>#DIV/0!</v>
      </c>
    </row>
    <row r="691" spans="1:11" x14ac:dyDescent="0.2">
      <c r="A691">
        <v>432.791</v>
      </c>
      <c r="B691"/>
      <c r="C691" s="112">
        <v>268.69999999999601</v>
      </c>
      <c r="D691" s="112" t="e">
        <f>FORECAST(C691,INDEX($B$2:$B$2069,MATCH(C691,$A$2:$A$2069,1)-1):INDEX($B$2:$B$2069,MATCH(C691,$A$2:$A$2069,1)+1),INDEX($A$2:$A$2069,MATCH(C691,$A$2:$A$2069,1)-1):INDEX($A$2:$A$2069,MATCH(C691,$A$2:$A$2069,1)+1))</f>
        <v>#DIV/0!</v>
      </c>
      <c r="E691" s="113">
        <v>337.59999999999201</v>
      </c>
      <c r="F691" s="112" t="e">
        <f>FORECAST(E691,INDEX($D$2:$D$2069,MATCH(E691,$C$2:$C$2069,1)-1):INDEX($D$2:$D$2069,MATCH(E691,$C$2:$C$2069,1)+1),INDEX($C$2:$C$2069,MATCH(E691,$C$2:$C$2069,1)-1):INDEX($C$2:$C$2069,MATCH(E691,$C$2:$C$2069,1)+1))</f>
        <v>#DIV/0!</v>
      </c>
      <c r="H691" s="115"/>
      <c r="K691" s="112" t="e">
        <f t="shared" si="10"/>
        <v>#DIV/0!</v>
      </c>
    </row>
    <row r="692" spans="1:11" x14ac:dyDescent="0.2">
      <c r="A692">
        <v>433.108</v>
      </c>
      <c r="B692"/>
      <c r="C692" s="112">
        <v>268.79999999999598</v>
      </c>
      <c r="D692" s="112" t="e">
        <f>FORECAST(C692,INDEX($B$2:$B$2069,MATCH(C692,$A$2:$A$2069,1)-1):INDEX($B$2:$B$2069,MATCH(C692,$A$2:$A$2069,1)+1),INDEX($A$2:$A$2069,MATCH(C692,$A$2:$A$2069,1)-1):INDEX($A$2:$A$2069,MATCH(C692,$A$2:$A$2069,1)+1))</f>
        <v>#DIV/0!</v>
      </c>
      <c r="E692" s="113">
        <v>337.799999999992</v>
      </c>
      <c r="F692" s="112" t="e">
        <f>FORECAST(E692,INDEX($D$2:$D$2069,MATCH(E692,$C$2:$C$2069,1)-1):INDEX($D$2:$D$2069,MATCH(E692,$C$2:$C$2069,1)+1),INDEX($C$2:$C$2069,MATCH(E692,$C$2:$C$2069,1)-1):INDEX($C$2:$C$2069,MATCH(E692,$C$2:$C$2069,1)+1))</f>
        <v>#DIV/0!</v>
      </c>
      <c r="H692" s="115"/>
      <c r="K692" s="112" t="e">
        <f t="shared" si="10"/>
        <v>#DIV/0!</v>
      </c>
    </row>
    <row r="693" spans="1:11" x14ac:dyDescent="0.2">
      <c r="A693">
        <v>433.42599999999999</v>
      </c>
      <c r="B693"/>
      <c r="C693" s="112">
        <v>268.899999999996</v>
      </c>
      <c r="D693" s="112" t="e">
        <f>FORECAST(C693,INDEX($B$2:$B$2069,MATCH(C693,$A$2:$A$2069,1)-1):INDEX($B$2:$B$2069,MATCH(C693,$A$2:$A$2069,1)+1),INDEX($A$2:$A$2069,MATCH(C693,$A$2:$A$2069,1)-1):INDEX($A$2:$A$2069,MATCH(C693,$A$2:$A$2069,1)+1))</f>
        <v>#DIV/0!</v>
      </c>
      <c r="E693" s="113">
        <v>337.99999999999199</v>
      </c>
      <c r="F693" s="112" t="e">
        <f>FORECAST(E693,INDEX($D$2:$D$2069,MATCH(E693,$C$2:$C$2069,1)-1):INDEX($D$2:$D$2069,MATCH(E693,$C$2:$C$2069,1)+1),INDEX($C$2:$C$2069,MATCH(E693,$C$2:$C$2069,1)-1):INDEX($C$2:$C$2069,MATCH(E693,$C$2:$C$2069,1)+1))</f>
        <v>#DIV/0!</v>
      </c>
      <c r="H693" s="115"/>
      <c r="K693" s="112" t="e">
        <f t="shared" si="10"/>
        <v>#DIV/0!</v>
      </c>
    </row>
    <row r="694" spans="1:11" x14ac:dyDescent="0.2">
      <c r="A694">
        <v>433.74299999999999</v>
      </c>
      <c r="B694"/>
      <c r="C694" s="112">
        <v>268.99999999999602</v>
      </c>
      <c r="D694" s="112" t="e">
        <f>FORECAST(C694,INDEX($B$2:$B$2069,MATCH(C694,$A$2:$A$2069,1)-1):INDEX($B$2:$B$2069,MATCH(C694,$A$2:$A$2069,1)+1),INDEX($A$2:$A$2069,MATCH(C694,$A$2:$A$2069,1)-1):INDEX($A$2:$A$2069,MATCH(C694,$A$2:$A$2069,1)+1))</f>
        <v>#DIV/0!</v>
      </c>
      <c r="E694" s="113">
        <v>338.19999999999197</v>
      </c>
      <c r="F694" s="112" t="e">
        <f>FORECAST(E694,INDEX($D$2:$D$2069,MATCH(E694,$C$2:$C$2069,1)-1):INDEX($D$2:$D$2069,MATCH(E694,$C$2:$C$2069,1)+1),INDEX($C$2:$C$2069,MATCH(E694,$C$2:$C$2069,1)-1):INDEX($C$2:$C$2069,MATCH(E694,$C$2:$C$2069,1)+1))</f>
        <v>#DIV/0!</v>
      </c>
      <c r="H694" s="115"/>
      <c r="K694" s="112" t="e">
        <f t="shared" si="10"/>
        <v>#DIV/0!</v>
      </c>
    </row>
    <row r="695" spans="1:11" x14ac:dyDescent="0.2">
      <c r="A695">
        <v>434.06</v>
      </c>
      <c r="B695"/>
      <c r="C695" s="112">
        <v>269.09999999999599</v>
      </c>
      <c r="D695" s="112" t="e">
        <f>FORECAST(C695,INDEX($B$2:$B$2069,MATCH(C695,$A$2:$A$2069,1)-1):INDEX($B$2:$B$2069,MATCH(C695,$A$2:$A$2069,1)+1),INDEX($A$2:$A$2069,MATCH(C695,$A$2:$A$2069,1)-1):INDEX($A$2:$A$2069,MATCH(C695,$A$2:$A$2069,1)+1))</f>
        <v>#DIV/0!</v>
      </c>
      <c r="E695" s="113">
        <v>338.39999999999202</v>
      </c>
      <c r="F695" s="112" t="e">
        <f>FORECAST(E695,INDEX($D$2:$D$2069,MATCH(E695,$C$2:$C$2069,1)-1):INDEX($D$2:$D$2069,MATCH(E695,$C$2:$C$2069,1)+1),INDEX($C$2:$C$2069,MATCH(E695,$C$2:$C$2069,1)-1):INDEX($C$2:$C$2069,MATCH(E695,$C$2:$C$2069,1)+1))</f>
        <v>#DIV/0!</v>
      </c>
      <c r="H695" s="115"/>
      <c r="K695" s="112" t="e">
        <f t="shared" si="10"/>
        <v>#DIV/0!</v>
      </c>
    </row>
    <row r="696" spans="1:11" x14ac:dyDescent="0.2">
      <c r="A696">
        <v>434.37700000000001</v>
      </c>
      <c r="B696"/>
      <c r="C696" s="112">
        <v>269.19999999999601</v>
      </c>
      <c r="D696" s="112" t="e">
        <f>FORECAST(C696,INDEX($B$2:$B$2069,MATCH(C696,$A$2:$A$2069,1)-1):INDEX($B$2:$B$2069,MATCH(C696,$A$2:$A$2069,1)+1),INDEX($A$2:$A$2069,MATCH(C696,$A$2:$A$2069,1)-1):INDEX($A$2:$A$2069,MATCH(C696,$A$2:$A$2069,1)+1))</f>
        <v>#DIV/0!</v>
      </c>
      <c r="E696" s="113">
        <v>338.59999999999201</v>
      </c>
      <c r="F696" s="112" t="e">
        <f>FORECAST(E696,INDEX($D$2:$D$2069,MATCH(E696,$C$2:$C$2069,1)-1):INDEX($D$2:$D$2069,MATCH(E696,$C$2:$C$2069,1)+1),INDEX($C$2:$C$2069,MATCH(E696,$C$2:$C$2069,1)-1):INDEX($C$2:$C$2069,MATCH(E696,$C$2:$C$2069,1)+1))</f>
        <v>#DIV/0!</v>
      </c>
      <c r="H696" s="115"/>
      <c r="K696" s="112" t="e">
        <f t="shared" si="10"/>
        <v>#DIV/0!</v>
      </c>
    </row>
    <row r="697" spans="1:11" x14ac:dyDescent="0.2">
      <c r="A697">
        <v>434.69400000000002</v>
      </c>
      <c r="B697"/>
      <c r="C697" s="112">
        <v>269.29999999999598</v>
      </c>
      <c r="D697" s="112" t="e">
        <f>FORECAST(C697,INDEX($B$2:$B$2069,MATCH(C697,$A$2:$A$2069,1)-1):INDEX($B$2:$B$2069,MATCH(C697,$A$2:$A$2069,1)+1),INDEX($A$2:$A$2069,MATCH(C697,$A$2:$A$2069,1)-1):INDEX($A$2:$A$2069,MATCH(C697,$A$2:$A$2069,1)+1))</f>
        <v>#DIV/0!</v>
      </c>
      <c r="E697" s="113">
        <v>338.799999999992</v>
      </c>
      <c r="F697" s="112" t="e">
        <f>FORECAST(E697,INDEX($D$2:$D$2069,MATCH(E697,$C$2:$C$2069,1)-1):INDEX($D$2:$D$2069,MATCH(E697,$C$2:$C$2069,1)+1),INDEX($C$2:$C$2069,MATCH(E697,$C$2:$C$2069,1)-1):INDEX($C$2:$C$2069,MATCH(E697,$C$2:$C$2069,1)+1))</f>
        <v>#DIV/0!</v>
      </c>
      <c r="H697" s="115"/>
      <c r="K697" s="112" t="e">
        <f t="shared" si="10"/>
        <v>#DIV/0!</v>
      </c>
    </row>
    <row r="698" spans="1:11" x14ac:dyDescent="0.2">
      <c r="A698">
        <v>435.01100000000002</v>
      </c>
      <c r="B698"/>
      <c r="C698" s="112">
        <v>269.399999999996</v>
      </c>
      <c r="D698" s="112" t="e">
        <f>FORECAST(C698,INDEX($B$2:$B$2069,MATCH(C698,$A$2:$A$2069,1)-1):INDEX($B$2:$B$2069,MATCH(C698,$A$2:$A$2069,1)+1),INDEX($A$2:$A$2069,MATCH(C698,$A$2:$A$2069,1)-1):INDEX($A$2:$A$2069,MATCH(C698,$A$2:$A$2069,1)+1))</f>
        <v>#DIV/0!</v>
      </c>
      <c r="E698" s="113">
        <v>338.99999999999199</v>
      </c>
      <c r="F698" s="112" t="e">
        <f>FORECAST(E698,INDEX($D$2:$D$2069,MATCH(E698,$C$2:$C$2069,1)-1):INDEX($D$2:$D$2069,MATCH(E698,$C$2:$C$2069,1)+1),INDEX($C$2:$C$2069,MATCH(E698,$C$2:$C$2069,1)-1):INDEX($C$2:$C$2069,MATCH(E698,$C$2:$C$2069,1)+1))</f>
        <v>#DIV/0!</v>
      </c>
      <c r="H698" s="115"/>
      <c r="K698" s="112" t="e">
        <f t="shared" si="10"/>
        <v>#DIV/0!</v>
      </c>
    </row>
    <row r="699" spans="1:11" x14ac:dyDescent="0.2">
      <c r="A699">
        <v>435.32799999999997</v>
      </c>
      <c r="B699"/>
      <c r="C699" s="112">
        <v>269.49999999999602</v>
      </c>
      <c r="D699" s="112" t="e">
        <f>FORECAST(C699,INDEX($B$2:$B$2069,MATCH(C699,$A$2:$A$2069,1)-1):INDEX($B$2:$B$2069,MATCH(C699,$A$2:$A$2069,1)+1),INDEX($A$2:$A$2069,MATCH(C699,$A$2:$A$2069,1)-1):INDEX($A$2:$A$2069,MATCH(C699,$A$2:$A$2069,1)+1))</f>
        <v>#DIV/0!</v>
      </c>
      <c r="E699" s="113">
        <v>339.19999999999197</v>
      </c>
      <c r="F699" s="112" t="e">
        <f>FORECAST(E699,INDEX($D$2:$D$2069,MATCH(E699,$C$2:$C$2069,1)-1):INDEX($D$2:$D$2069,MATCH(E699,$C$2:$C$2069,1)+1),INDEX($C$2:$C$2069,MATCH(E699,$C$2:$C$2069,1)-1):INDEX($C$2:$C$2069,MATCH(E699,$C$2:$C$2069,1)+1))</f>
        <v>#DIV/0!</v>
      </c>
      <c r="H699" s="115"/>
      <c r="K699" s="112" t="e">
        <f t="shared" si="10"/>
        <v>#DIV/0!</v>
      </c>
    </row>
    <row r="700" spans="1:11" x14ac:dyDescent="0.2">
      <c r="A700">
        <v>435.64499999999998</v>
      </c>
      <c r="B700"/>
      <c r="C700" s="112">
        <v>269.59999999999599</v>
      </c>
      <c r="D700" s="112" t="e">
        <f>FORECAST(C700,INDEX($B$2:$B$2069,MATCH(C700,$A$2:$A$2069,1)-1):INDEX($B$2:$B$2069,MATCH(C700,$A$2:$A$2069,1)+1),INDEX($A$2:$A$2069,MATCH(C700,$A$2:$A$2069,1)-1):INDEX($A$2:$A$2069,MATCH(C700,$A$2:$A$2069,1)+1))</f>
        <v>#DIV/0!</v>
      </c>
      <c r="E700" s="113">
        <v>339.39999999999202</v>
      </c>
      <c r="F700" s="112" t="e">
        <f>FORECAST(E700,INDEX($D$2:$D$2069,MATCH(E700,$C$2:$C$2069,1)-1):INDEX($D$2:$D$2069,MATCH(E700,$C$2:$C$2069,1)+1),INDEX($C$2:$C$2069,MATCH(E700,$C$2:$C$2069,1)-1):INDEX($C$2:$C$2069,MATCH(E700,$C$2:$C$2069,1)+1))</f>
        <v>#DIV/0!</v>
      </c>
      <c r="H700" s="115"/>
      <c r="K700" s="112" t="e">
        <f t="shared" si="10"/>
        <v>#DIV/0!</v>
      </c>
    </row>
    <row r="701" spans="1:11" x14ac:dyDescent="0.2">
      <c r="A701">
        <v>435.96199999999999</v>
      </c>
      <c r="B701"/>
      <c r="C701" s="112">
        <v>269.69999999999601</v>
      </c>
      <c r="D701" s="112" t="e">
        <f>FORECAST(C701,INDEX($B$2:$B$2069,MATCH(C701,$A$2:$A$2069,1)-1):INDEX($B$2:$B$2069,MATCH(C701,$A$2:$A$2069,1)+1),INDEX($A$2:$A$2069,MATCH(C701,$A$2:$A$2069,1)-1):INDEX($A$2:$A$2069,MATCH(C701,$A$2:$A$2069,1)+1))</f>
        <v>#DIV/0!</v>
      </c>
      <c r="E701" s="113">
        <v>339.59999999999201</v>
      </c>
      <c r="F701" s="112" t="e">
        <f>FORECAST(E701,INDEX($D$2:$D$2069,MATCH(E701,$C$2:$C$2069,1)-1):INDEX($D$2:$D$2069,MATCH(E701,$C$2:$C$2069,1)+1),INDEX($C$2:$C$2069,MATCH(E701,$C$2:$C$2069,1)-1):INDEX($C$2:$C$2069,MATCH(E701,$C$2:$C$2069,1)+1))</f>
        <v>#DIV/0!</v>
      </c>
      <c r="H701" s="115"/>
      <c r="K701" s="112" t="e">
        <f t="shared" si="10"/>
        <v>#DIV/0!</v>
      </c>
    </row>
    <row r="702" spans="1:11" x14ac:dyDescent="0.2">
      <c r="A702">
        <v>436.279</v>
      </c>
      <c r="B702"/>
      <c r="C702" s="112">
        <v>269.79999999999598</v>
      </c>
      <c r="D702" s="112" t="e">
        <f>FORECAST(C702,INDEX($B$2:$B$2069,MATCH(C702,$A$2:$A$2069,1)-1):INDEX($B$2:$B$2069,MATCH(C702,$A$2:$A$2069,1)+1),INDEX($A$2:$A$2069,MATCH(C702,$A$2:$A$2069,1)-1):INDEX($A$2:$A$2069,MATCH(C702,$A$2:$A$2069,1)+1))</f>
        <v>#DIV/0!</v>
      </c>
      <c r="E702" s="113">
        <v>339.799999999992</v>
      </c>
      <c r="F702" s="112" t="e">
        <f>FORECAST(E702,INDEX($D$2:$D$2069,MATCH(E702,$C$2:$C$2069,1)-1):INDEX($D$2:$D$2069,MATCH(E702,$C$2:$C$2069,1)+1),INDEX($C$2:$C$2069,MATCH(E702,$C$2:$C$2069,1)-1):INDEX($C$2:$C$2069,MATCH(E702,$C$2:$C$2069,1)+1))</f>
        <v>#DIV/0!</v>
      </c>
      <c r="H702" s="115"/>
      <c r="K702" s="112" t="e">
        <f t="shared" si="10"/>
        <v>#DIV/0!</v>
      </c>
    </row>
    <row r="703" spans="1:11" x14ac:dyDescent="0.2">
      <c r="A703">
        <v>436.59500000000003</v>
      </c>
      <c r="B703"/>
      <c r="C703" s="112">
        <v>269.899999999996</v>
      </c>
      <c r="D703" s="112" t="e">
        <f>FORECAST(C703,INDEX($B$2:$B$2069,MATCH(C703,$A$2:$A$2069,1)-1):INDEX($B$2:$B$2069,MATCH(C703,$A$2:$A$2069,1)+1),INDEX($A$2:$A$2069,MATCH(C703,$A$2:$A$2069,1)-1):INDEX($A$2:$A$2069,MATCH(C703,$A$2:$A$2069,1)+1))</f>
        <v>#DIV/0!</v>
      </c>
      <c r="E703" s="113">
        <v>339.99999999999199</v>
      </c>
      <c r="F703" s="112" t="e">
        <f>FORECAST(E703,INDEX($D$2:$D$2069,MATCH(E703,$C$2:$C$2069,1)-1):INDEX($D$2:$D$2069,MATCH(E703,$C$2:$C$2069,1)+1),INDEX($C$2:$C$2069,MATCH(E703,$C$2:$C$2069,1)-1):INDEX($C$2:$C$2069,MATCH(E703,$C$2:$C$2069,1)+1))</f>
        <v>#DIV/0!</v>
      </c>
      <c r="H703" s="115"/>
      <c r="K703" s="112" t="e">
        <f t="shared" si="10"/>
        <v>#DIV/0!</v>
      </c>
    </row>
    <row r="704" spans="1:11" x14ac:dyDescent="0.2">
      <c r="A704">
        <v>436.91199999999998</v>
      </c>
      <c r="B704"/>
      <c r="C704" s="112">
        <v>269.99999999999602</v>
      </c>
      <c r="D704" s="112" t="e">
        <f>FORECAST(C704,INDEX($B$2:$B$2069,MATCH(C704,$A$2:$A$2069,1)-1):INDEX($B$2:$B$2069,MATCH(C704,$A$2:$A$2069,1)+1),INDEX($A$2:$A$2069,MATCH(C704,$A$2:$A$2069,1)-1):INDEX($A$2:$A$2069,MATCH(C704,$A$2:$A$2069,1)+1))</f>
        <v>#DIV/0!</v>
      </c>
      <c r="E704" s="113">
        <v>340.19999999999197</v>
      </c>
      <c r="F704" s="112" t="e">
        <f>FORECAST(E704,INDEX($D$2:$D$2069,MATCH(E704,$C$2:$C$2069,1)-1):INDEX($D$2:$D$2069,MATCH(E704,$C$2:$C$2069,1)+1),INDEX($C$2:$C$2069,MATCH(E704,$C$2:$C$2069,1)-1):INDEX($C$2:$C$2069,MATCH(E704,$C$2:$C$2069,1)+1))</f>
        <v>#DIV/0!</v>
      </c>
      <c r="H704" s="115"/>
      <c r="K704" s="112" t="e">
        <f t="shared" si="10"/>
        <v>#DIV/0!</v>
      </c>
    </row>
    <row r="705" spans="1:11" x14ac:dyDescent="0.2">
      <c r="A705">
        <v>437.22800000000001</v>
      </c>
      <c r="B705"/>
      <c r="C705" s="112">
        <v>270.09999999999599</v>
      </c>
      <c r="D705" s="112" t="e">
        <f>FORECAST(C705,INDEX($B$2:$B$2069,MATCH(C705,$A$2:$A$2069,1)-1):INDEX($B$2:$B$2069,MATCH(C705,$A$2:$A$2069,1)+1),INDEX($A$2:$A$2069,MATCH(C705,$A$2:$A$2069,1)-1):INDEX($A$2:$A$2069,MATCH(C705,$A$2:$A$2069,1)+1))</f>
        <v>#DIV/0!</v>
      </c>
      <c r="E705" s="113">
        <v>340.39999999999202</v>
      </c>
      <c r="F705" s="112" t="e">
        <f>FORECAST(E705,INDEX($D$2:$D$2069,MATCH(E705,$C$2:$C$2069,1)-1):INDEX($D$2:$D$2069,MATCH(E705,$C$2:$C$2069,1)+1),INDEX($C$2:$C$2069,MATCH(E705,$C$2:$C$2069,1)-1):INDEX($C$2:$C$2069,MATCH(E705,$C$2:$C$2069,1)+1))</f>
        <v>#DIV/0!</v>
      </c>
      <c r="H705" s="115"/>
      <c r="K705" s="112" t="e">
        <f t="shared" si="10"/>
        <v>#DIV/0!</v>
      </c>
    </row>
    <row r="706" spans="1:11" x14ac:dyDescent="0.2">
      <c r="A706">
        <v>437.54500000000002</v>
      </c>
      <c r="B706"/>
      <c r="C706" s="112">
        <v>270.19999999999601</v>
      </c>
      <c r="D706" s="112" t="e">
        <f>FORECAST(C706,INDEX($B$2:$B$2069,MATCH(C706,$A$2:$A$2069,1)-1):INDEX($B$2:$B$2069,MATCH(C706,$A$2:$A$2069,1)+1),INDEX($A$2:$A$2069,MATCH(C706,$A$2:$A$2069,1)-1):INDEX($A$2:$A$2069,MATCH(C706,$A$2:$A$2069,1)+1))</f>
        <v>#DIV/0!</v>
      </c>
      <c r="E706" s="113">
        <v>340.59999999999201</v>
      </c>
      <c r="F706" s="112" t="e">
        <f>FORECAST(E706,INDEX($D$2:$D$2069,MATCH(E706,$C$2:$C$2069,1)-1):INDEX($D$2:$D$2069,MATCH(E706,$C$2:$C$2069,1)+1),INDEX($C$2:$C$2069,MATCH(E706,$C$2:$C$2069,1)-1):INDEX($C$2:$C$2069,MATCH(E706,$C$2:$C$2069,1)+1))</f>
        <v>#DIV/0!</v>
      </c>
      <c r="H706" s="115"/>
      <c r="K706" s="112" t="e">
        <f t="shared" ref="K706:K769" si="11">J706/$K$1</f>
        <v>#DIV/0!</v>
      </c>
    </row>
    <row r="707" spans="1:11" x14ac:dyDescent="0.2">
      <c r="A707">
        <v>437.86099999999999</v>
      </c>
      <c r="B707"/>
      <c r="C707" s="112">
        <v>270.29999999999598</v>
      </c>
      <c r="D707" s="112" t="e">
        <f>FORECAST(C707,INDEX($B$2:$B$2069,MATCH(C707,$A$2:$A$2069,1)-1):INDEX($B$2:$B$2069,MATCH(C707,$A$2:$A$2069,1)+1),INDEX($A$2:$A$2069,MATCH(C707,$A$2:$A$2069,1)-1):INDEX($A$2:$A$2069,MATCH(C707,$A$2:$A$2069,1)+1))</f>
        <v>#DIV/0!</v>
      </c>
      <c r="E707" s="113">
        <v>340.799999999992</v>
      </c>
      <c r="F707" s="112" t="e">
        <f>FORECAST(E707,INDEX($D$2:$D$2069,MATCH(E707,$C$2:$C$2069,1)-1):INDEX($D$2:$D$2069,MATCH(E707,$C$2:$C$2069,1)+1),INDEX($C$2:$C$2069,MATCH(E707,$C$2:$C$2069,1)-1):INDEX($C$2:$C$2069,MATCH(E707,$C$2:$C$2069,1)+1))</f>
        <v>#DIV/0!</v>
      </c>
      <c r="H707" s="115"/>
      <c r="K707" s="112" t="e">
        <f t="shared" si="11"/>
        <v>#DIV/0!</v>
      </c>
    </row>
    <row r="708" spans="1:11" x14ac:dyDescent="0.2">
      <c r="A708">
        <v>438.17700000000002</v>
      </c>
      <c r="B708"/>
      <c r="C708" s="112">
        <v>270.399999999996</v>
      </c>
      <c r="D708" s="112" t="e">
        <f>FORECAST(C708,INDEX($B$2:$B$2069,MATCH(C708,$A$2:$A$2069,1)-1):INDEX($B$2:$B$2069,MATCH(C708,$A$2:$A$2069,1)+1),INDEX($A$2:$A$2069,MATCH(C708,$A$2:$A$2069,1)-1):INDEX($A$2:$A$2069,MATCH(C708,$A$2:$A$2069,1)+1))</f>
        <v>#DIV/0!</v>
      </c>
      <c r="E708" s="113">
        <v>340.99999999999199</v>
      </c>
      <c r="F708" s="112" t="e">
        <f>FORECAST(E708,INDEX($D$2:$D$2069,MATCH(E708,$C$2:$C$2069,1)-1):INDEX($D$2:$D$2069,MATCH(E708,$C$2:$C$2069,1)+1),INDEX($C$2:$C$2069,MATCH(E708,$C$2:$C$2069,1)-1):INDEX($C$2:$C$2069,MATCH(E708,$C$2:$C$2069,1)+1))</f>
        <v>#DIV/0!</v>
      </c>
      <c r="H708" s="115"/>
      <c r="K708" s="112" t="e">
        <f t="shared" si="11"/>
        <v>#DIV/0!</v>
      </c>
    </row>
    <row r="709" spans="1:11" x14ac:dyDescent="0.2">
      <c r="A709">
        <v>438.49299999999999</v>
      </c>
      <c r="B709"/>
      <c r="C709" s="112">
        <v>270.49999999999602</v>
      </c>
      <c r="D709" s="112" t="e">
        <f>FORECAST(C709,INDEX($B$2:$B$2069,MATCH(C709,$A$2:$A$2069,1)-1):INDEX($B$2:$B$2069,MATCH(C709,$A$2:$A$2069,1)+1),INDEX($A$2:$A$2069,MATCH(C709,$A$2:$A$2069,1)-1):INDEX($A$2:$A$2069,MATCH(C709,$A$2:$A$2069,1)+1))</f>
        <v>#DIV/0!</v>
      </c>
      <c r="E709" s="113">
        <v>341.19999999999197</v>
      </c>
      <c r="F709" s="112" t="e">
        <f>FORECAST(E709,INDEX($D$2:$D$2069,MATCH(E709,$C$2:$C$2069,1)-1):INDEX($D$2:$D$2069,MATCH(E709,$C$2:$C$2069,1)+1),INDEX($C$2:$C$2069,MATCH(E709,$C$2:$C$2069,1)-1):INDEX($C$2:$C$2069,MATCH(E709,$C$2:$C$2069,1)+1))</f>
        <v>#DIV/0!</v>
      </c>
      <c r="H709" s="115"/>
      <c r="K709" s="112" t="e">
        <f t="shared" si="11"/>
        <v>#DIV/0!</v>
      </c>
    </row>
    <row r="710" spans="1:11" x14ac:dyDescent="0.2">
      <c r="A710">
        <v>438.81</v>
      </c>
      <c r="B710"/>
      <c r="C710" s="112">
        <v>270.59999999999599</v>
      </c>
      <c r="D710" s="112" t="e">
        <f>FORECAST(C710,INDEX($B$2:$B$2069,MATCH(C710,$A$2:$A$2069,1)-1):INDEX($B$2:$B$2069,MATCH(C710,$A$2:$A$2069,1)+1),INDEX($A$2:$A$2069,MATCH(C710,$A$2:$A$2069,1)-1):INDEX($A$2:$A$2069,MATCH(C710,$A$2:$A$2069,1)+1))</f>
        <v>#DIV/0!</v>
      </c>
      <c r="E710" s="113">
        <v>341.39999999999202</v>
      </c>
      <c r="F710" s="112" t="e">
        <f>FORECAST(E710,INDEX($D$2:$D$2069,MATCH(E710,$C$2:$C$2069,1)-1):INDEX($D$2:$D$2069,MATCH(E710,$C$2:$C$2069,1)+1),INDEX($C$2:$C$2069,MATCH(E710,$C$2:$C$2069,1)-1):INDEX($C$2:$C$2069,MATCH(E710,$C$2:$C$2069,1)+1))</f>
        <v>#DIV/0!</v>
      </c>
      <c r="H710" s="115"/>
      <c r="K710" s="112" t="e">
        <f t="shared" si="11"/>
        <v>#DIV/0!</v>
      </c>
    </row>
    <row r="711" spans="1:11" x14ac:dyDescent="0.2">
      <c r="A711">
        <v>439.12599999999998</v>
      </c>
      <c r="B711"/>
      <c r="C711" s="112">
        <v>270.69999999999601</v>
      </c>
      <c r="D711" s="112" t="e">
        <f>FORECAST(C711,INDEX($B$2:$B$2069,MATCH(C711,$A$2:$A$2069,1)-1):INDEX($B$2:$B$2069,MATCH(C711,$A$2:$A$2069,1)+1),INDEX($A$2:$A$2069,MATCH(C711,$A$2:$A$2069,1)-1):INDEX($A$2:$A$2069,MATCH(C711,$A$2:$A$2069,1)+1))</f>
        <v>#DIV/0!</v>
      </c>
      <c r="E711" s="113">
        <v>341.59999999999201</v>
      </c>
      <c r="F711" s="112" t="e">
        <f>FORECAST(E711,INDEX($D$2:$D$2069,MATCH(E711,$C$2:$C$2069,1)-1):INDEX($D$2:$D$2069,MATCH(E711,$C$2:$C$2069,1)+1),INDEX($C$2:$C$2069,MATCH(E711,$C$2:$C$2069,1)-1):INDEX($C$2:$C$2069,MATCH(E711,$C$2:$C$2069,1)+1))</f>
        <v>#DIV/0!</v>
      </c>
      <c r="H711" s="115"/>
      <c r="K711" s="112" t="e">
        <f t="shared" si="11"/>
        <v>#DIV/0!</v>
      </c>
    </row>
    <row r="712" spans="1:11" x14ac:dyDescent="0.2">
      <c r="A712">
        <v>439.44200000000001</v>
      </c>
      <c r="B712"/>
      <c r="C712" s="112">
        <v>270.79999999999598</v>
      </c>
      <c r="D712" s="112" t="e">
        <f>FORECAST(C712,INDEX($B$2:$B$2069,MATCH(C712,$A$2:$A$2069,1)-1):INDEX($B$2:$B$2069,MATCH(C712,$A$2:$A$2069,1)+1),INDEX($A$2:$A$2069,MATCH(C712,$A$2:$A$2069,1)-1):INDEX($A$2:$A$2069,MATCH(C712,$A$2:$A$2069,1)+1))</f>
        <v>#DIV/0!</v>
      </c>
      <c r="E712" s="113">
        <v>341.799999999992</v>
      </c>
      <c r="F712" s="112" t="e">
        <f>FORECAST(E712,INDEX($D$2:$D$2069,MATCH(E712,$C$2:$C$2069,1)-1):INDEX($D$2:$D$2069,MATCH(E712,$C$2:$C$2069,1)+1),INDEX($C$2:$C$2069,MATCH(E712,$C$2:$C$2069,1)-1):INDEX($C$2:$C$2069,MATCH(E712,$C$2:$C$2069,1)+1))</f>
        <v>#DIV/0!</v>
      </c>
      <c r="H712" s="115"/>
      <c r="K712" s="112" t="e">
        <f t="shared" si="11"/>
        <v>#DIV/0!</v>
      </c>
    </row>
    <row r="713" spans="1:11" x14ac:dyDescent="0.2">
      <c r="A713">
        <v>439.75700000000001</v>
      </c>
      <c r="B713"/>
      <c r="C713" s="112">
        <v>270.899999999996</v>
      </c>
      <c r="D713" s="112" t="e">
        <f>FORECAST(C713,INDEX($B$2:$B$2069,MATCH(C713,$A$2:$A$2069,1)-1):INDEX($B$2:$B$2069,MATCH(C713,$A$2:$A$2069,1)+1),INDEX($A$2:$A$2069,MATCH(C713,$A$2:$A$2069,1)-1):INDEX($A$2:$A$2069,MATCH(C713,$A$2:$A$2069,1)+1))</f>
        <v>#DIV/0!</v>
      </c>
      <c r="E713" s="113">
        <v>341.99999999999199</v>
      </c>
      <c r="F713" s="112" t="e">
        <f>FORECAST(E713,INDEX($D$2:$D$2069,MATCH(E713,$C$2:$C$2069,1)-1):INDEX($D$2:$D$2069,MATCH(E713,$C$2:$C$2069,1)+1),INDEX($C$2:$C$2069,MATCH(E713,$C$2:$C$2069,1)-1):INDEX($C$2:$C$2069,MATCH(E713,$C$2:$C$2069,1)+1))</f>
        <v>#DIV/0!</v>
      </c>
      <c r="H713" s="115"/>
      <c r="K713" s="112" t="e">
        <f t="shared" si="11"/>
        <v>#DIV/0!</v>
      </c>
    </row>
    <row r="714" spans="1:11" x14ac:dyDescent="0.2">
      <c r="A714">
        <v>440.07299999999998</v>
      </c>
      <c r="B714"/>
      <c r="C714" s="112">
        <v>270.99999999999602</v>
      </c>
      <c r="D714" s="112" t="e">
        <f>FORECAST(C714,INDEX($B$2:$B$2069,MATCH(C714,$A$2:$A$2069,1)-1):INDEX($B$2:$B$2069,MATCH(C714,$A$2:$A$2069,1)+1),INDEX($A$2:$A$2069,MATCH(C714,$A$2:$A$2069,1)-1):INDEX($A$2:$A$2069,MATCH(C714,$A$2:$A$2069,1)+1))</f>
        <v>#DIV/0!</v>
      </c>
      <c r="E714" s="113">
        <v>342.19999999999197</v>
      </c>
      <c r="F714" s="112" t="e">
        <f>FORECAST(E714,INDEX($D$2:$D$2069,MATCH(E714,$C$2:$C$2069,1)-1):INDEX($D$2:$D$2069,MATCH(E714,$C$2:$C$2069,1)+1),INDEX($C$2:$C$2069,MATCH(E714,$C$2:$C$2069,1)-1):INDEX($C$2:$C$2069,MATCH(E714,$C$2:$C$2069,1)+1))</f>
        <v>#DIV/0!</v>
      </c>
      <c r="H714" s="115"/>
      <c r="K714" s="112" t="e">
        <f t="shared" si="11"/>
        <v>#DIV/0!</v>
      </c>
    </row>
    <row r="715" spans="1:11" x14ac:dyDescent="0.2">
      <c r="A715">
        <v>440.38900000000001</v>
      </c>
      <c r="B715"/>
      <c r="C715" s="112">
        <v>271.09999999999599</v>
      </c>
      <c r="D715" s="112" t="e">
        <f>FORECAST(C715,INDEX($B$2:$B$2069,MATCH(C715,$A$2:$A$2069,1)-1):INDEX($B$2:$B$2069,MATCH(C715,$A$2:$A$2069,1)+1),INDEX($A$2:$A$2069,MATCH(C715,$A$2:$A$2069,1)-1):INDEX($A$2:$A$2069,MATCH(C715,$A$2:$A$2069,1)+1))</f>
        <v>#DIV/0!</v>
      </c>
      <c r="E715" s="113">
        <v>342.39999999999202</v>
      </c>
      <c r="F715" s="112" t="e">
        <f>FORECAST(E715,INDEX($D$2:$D$2069,MATCH(E715,$C$2:$C$2069,1)-1):INDEX($D$2:$D$2069,MATCH(E715,$C$2:$C$2069,1)+1),INDEX($C$2:$C$2069,MATCH(E715,$C$2:$C$2069,1)-1):INDEX($C$2:$C$2069,MATCH(E715,$C$2:$C$2069,1)+1))</f>
        <v>#DIV/0!</v>
      </c>
      <c r="H715" s="115"/>
      <c r="K715" s="112" t="e">
        <f t="shared" si="11"/>
        <v>#DIV/0!</v>
      </c>
    </row>
    <row r="716" spans="1:11" x14ac:dyDescent="0.2">
      <c r="A716">
        <v>440.70499999999998</v>
      </c>
      <c r="B716"/>
      <c r="C716" s="112">
        <v>271.19999999999601</v>
      </c>
      <c r="D716" s="112" t="e">
        <f>FORECAST(C716,INDEX($B$2:$B$2069,MATCH(C716,$A$2:$A$2069,1)-1):INDEX($B$2:$B$2069,MATCH(C716,$A$2:$A$2069,1)+1),INDEX($A$2:$A$2069,MATCH(C716,$A$2:$A$2069,1)-1):INDEX($A$2:$A$2069,MATCH(C716,$A$2:$A$2069,1)+1))</f>
        <v>#DIV/0!</v>
      </c>
      <c r="E716" s="113">
        <v>342.59999999999201</v>
      </c>
      <c r="F716" s="112" t="e">
        <f>FORECAST(E716,INDEX($D$2:$D$2069,MATCH(E716,$C$2:$C$2069,1)-1):INDEX($D$2:$D$2069,MATCH(E716,$C$2:$C$2069,1)+1),INDEX($C$2:$C$2069,MATCH(E716,$C$2:$C$2069,1)-1):INDEX($C$2:$C$2069,MATCH(E716,$C$2:$C$2069,1)+1))</f>
        <v>#DIV/0!</v>
      </c>
      <c r="H716" s="115"/>
      <c r="K716" s="112" t="e">
        <f t="shared" si="11"/>
        <v>#DIV/0!</v>
      </c>
    </row>
    <row r="717" spans="1:11" x14ac:dyDescent="0.2">
      <c r="A717">
        <v>441.02</v>
      </c>
      <c r="B717"/>
      <c r="C717" s="112">
        <v>271.29999999999598</v>
      </c>
      <c r="D717" s="112" t="e">
        <f>FORECAST(C717,INDEX($B$2:$B$2069,MATCH(C717,$A$2:$A$2069,1)-1):INDEX($B$2:$B$2069,MATCH(C717,$A$2:$A$2069,1)+1),INDEX($A$2:$A$2069,MATCH(C717,$A$2:$A$2069,1)-1):INDEX($A$2:$A$2069,MATCH(C717,$A$2:$A$2069,1)+1))</f>
        <v>#DIV/0!</v>
      </c>
      <c r="E717" s="113">
        <v>342.799999999992</v>
      </c>
      <c r="F717" s="112" t="e">
        <f>FORECAST(E717,INDEX($D$2:$D$2069,MATCH(E717,$C$2:$C$2069,1)-1):INDEX($D$2:$D$2069,MATCH(E717,$C$2:$C$2069,1)+1),INDEX($C$2:$C$2069,MATCH(E717,$C$2:$C$2069,1)-1):INDEX($C$2:$C$2069,MATCH(E717,$C$2:$C$2069,1)+1))</f>
        <v>#DIV/0!</v>
      </c>
      <c r="H717" s="115"/>
      <c r="K717" s="112" t="e">
        <f t="shared" si="11"/>
        <v>#DIV/0!</v>
      </c>
    </row>
    <row r="718" spans="1:11" x14ac:dyDescent="0.2">
      <c r="A718">
        <v>441.33600000000001</v>
      </c>
      <c r="B718"/>
      <c r="C718" s="112">
        <v>271.399999999996</v>
      </c>
      <c r="D718" s="112" t="e">
        <f>FORECAST(C718,INDEX($B$2:$B$2069,MATCH(C718,$A$2:$A$2069,1)-1):INDEX($B$2:$B$2069,MATCH(C718,$A$2:$A$2069,1)+1),INDEX($A$2:$A$2069,MATCH(C718,$A$2:$A$2069,1)-1):INDEX($A$2:$A$2069,MATCH(C718,$A$2:$A$2069,1)+1))</f>
        <v>#DIV/0!</v>
      </c>
      <c r="E718" s="113">
        <v>342.99999999999199</v>
      </c>
      <c r="F718" s="112" t="e">
        <f>FORECAST(E718,INDEX($D$2:$D$2069,MATCH(E718,$C$2:$C$2069,1)-1):INDEX($D$2:$D$2069,MATCH(E718,$C$2:$C$2069,1)+1),INDEX($C$2:$C$2069,MATCH(E718,$C$2:$C$2069,1)-1):INDEX($C$2:$C$2069,MATCH(E718,$C$2:$C$2069,1)+1))</f>
        <v>#DIV/0!</v>
      </c>
      <c r="H718" s="115"/>
      <c r="K718" s="112" t="e">
        <f t="shared" si="11"/>
        <v>#DIV/0!</v>
      </c>
    </row>
    <row r="719" spans="1:11" x14ac:dyDescent="0.2">
      <c r="A719">
        <v>441.65100000000001</v>
      </c>
      <c r="B719"/>
      <c r="C719" s="112">
        <v>271.49999999999602</v>
      </c>
      <c r="D719" s="112" t="e">
        <f>FORECAST(C719,INDEX($B$2:$B$2069,MATCH(C719,$A$2:$A$2069,1)-1):INDEX($B$2:$B$2069,MATCH(C719,$A$2:$A$2069,1)+1),INDEX($A$2:$A$2069,MATCH(C719,$A$2:$A$2069,1)-1):INDEX($A$2:$A$2069,MATCH(C719,$A$2:$A$2069,1)+1))</f>
        <v>#DIV/0!</v>
      </c>
      <c r="E719" s="113">
        <v>343.19999999999197</v>
      </c>
      <c r="F719" s="112" t="e">
        <f>FORECAST(E719,INDEX($D$2:$D$2069,MATCH(E719,$C$2:$C$2069,1)-1):INDEX($D$2:$D$2069,MATCH(E719,$C$2:$C$2069,1)+1),INDEX($C$2:$C$2069,MATCH(E719,$C$2:$C$2069,1)-1):INDEX($C$2:$C$2069,MATCH(E719,$C$2:$C$2069,1)+1))</f>
        <v>#DIV/0!</v>
      </c>
      <c r="H719" s="115"/>
      <c r="K719" s="112" t="e">
        <f t="shared" si="11"/>
        <v>#DIV/0!</v>
      </c>
    </row>
    <row r="720" spans="1:11" x14ac:dyDescent="0.2">
      <c r="A720">
        <v>441.96699999999998</v>
      </c>
      <c r="B720"/>
      <c r="C720" s="112">
        <v>271.59999999999599</v>
      </c>
      <c r="D720" s="112" t="e">
        <f>FORECAST(C720,INDEX($B$2:$B$2069,MATCH(C720,$A$2:$A$2069,1)-1):INDEX($B$2:$B$2069,MATCH(C720,$A$2:$A$2069,1)+1),INDEX($A$2:$A$2069,MATCH(C720,$A$2:$A$2069,1)-1):INDEX($A$2:$A$2069,MATCH(C720,$A$2:$A$2069,1)+1))</f>
        <v>#DIV/0!</v>
      </c>
      <c r="E720" s="113">
        <v>343.39999999999202</v>
      </c>
      <c r="F720" s="112" t="e">
        <f>FORECAST(E720,INDEX($D$2:$D$2069,MATCH(E720,$C$2:$C$2069,1)-1):INDEX($D$2:$D$2069,MATCH(E720,$C$2:$C$2069,1)+1),INDEX($C$2:$C$2069,MATCH(E720,$C$2:$C$2069,1)-1):INDEX($C$2:$C$2069,MATCH(E720,$C$2:$C$2069,1)+1))</f>
        <v>#DIV/0!</v>
      </c>
      <c r="H720" s="115"/>
      <c r="K720" s="112" t="e">
        <f t="shared" si="11"/>
        <v>#DIV/0!</v>
      </c>
    </row>
    <row r="721" spans="1:11" x14ac:dyDescent="0.2">
      <c r="A721">
        <v>442.28199999999998</v>
      </c>
      <c r="B721"/>
      <c r="C721" s="112">
        <v>271.69999999999601</v>
      </c>
      <c r="D721" s="112" t="e">
        <f>FORECAST(C721,INDEX($B$2:$B$2069,MATCH(C721,$A$2:$A$2069,1)-1):INDEX($B$2:$B$2069,MATCH(C721,$A$2:$A$2069,1)+1),INDEX($A$2:$A$2069,MATCH(C721,$A$2:$A$2069,1)-1):INDEX($A$2:$A$2069,MATCH(C721,$A$2:$A$2069,1)+1))</f>
        <v>#DIV/0!</v>
      </c>
      <c r="E721" s="113">
        <v>343.59999999999201</v>
      </c>
      <c r="F721" s="112" t="e">
        <f>FORECAST(E721,INDEX($D$2:$D$2069,MATCH(E721,$C$2:$C$2069,1)-1):INDEX($D$2:$D$2069,MATCH(E721,$C$2:$C$2069,1)+1),INDEX($C$2:$C$2069,MATCH(E721,$C$2:$C$2069,1)-1):INDEX($C$2:$C$2069,MATCH(E721,$C$2:$C$2069,1)+1))</f>
        <v>#DIV/0!</v>
      </c>
      <c r="H721" s="115"/>
      <c r="K721" s="112" t="e">
        <f t="shared" si="11"/>
        <v>#DIV/0!</v>
      </c>
    </row>
    <row r="722" spans="1:11" x14ac:dyDescent="0.2">
      <c r="A722">
        <v>442.59699999999998</v>
      </c>
      <c r="B722"/>
      <c r="C722" s="112">
        <v>271.79999999999598</v>
      </c>
      <c r="D722" s="112" t="e">
        <f>FORECAST(C722,INDEX($B$2:$B$2069,MATCH(C722,$A$2:$A$2069,1)-1):INDEX($B$2:$B$2069,MATCH(C722,$A$2:$A$2069,1)+1),INDEX($A$2:$A$2069,MATCH(C722,$A$2:$A$2069,1)-1):INDEX($A$2:$A$2069,MATCH(C722,$A$2:$A$2069,1)+1))</f>
        <v>#DIV/0!</v>
      </c>
      <c r="E722" s="113">
        <v>343.799999999992</v>
      </c>
      <c r="F722" s="112" t="e">
        <f>FORECAST(E722,INDEX($D$2:$D$2069,MATCH(E722,$C$2:$C$2069,1)-1):INDEX($D$2:$D$2069,MATCH(E722,$C$2:$C$2069,1)+1),INDEX($C$2:$C$2069,MATCH(E722,$C$2:$C$2069,1)-1):INDEX($C$2:$C$2069,MATCH(E722,$C$2:$C$2069,1)+1))</f>
        <v>#DIV/0!</v>
      </c>
      <c r="H722" s="115"/>
      <c r="K722" s="112" t="e">
        <f t="shared" si="11"/>
        <v>#DIV/0!</v>
      </c>
    </row>
    <row r="723" spans="1:11" x14ac:dyDescent="0.2">
      <c r="A723">
        <v>442.91199999999998</v>
      </c>
      <c r="B723"/>
      <c r="C723" s="112">
        <v>271.899999999996</v>
      </c>
      <c r="D723" s="112" t="e">
        <f>FORECAST(C723,INDEX($B$2:$B$2069,MATCH(C723,$A$2:$A$2069,1)-1):INDEX($B$2:$B$2069,MATCH(C723,$A$2:$A$2069,1)+1),INDEX($A$2:$A$2069,MATCH(C723,$A$2:$A$2069,1)-1):INDEX($A$2:$A$2069,MATCH(C723,$A$2:$A$2069,1)+1))</f>
        <v>#DIV/0!</v>
      </c>
      <c r="E723" s="113">
        <v>343.99999999999199</v>
      </c>
      <c r="F723" s="112" t="e">
        <f>FORECAST(E723,INDEX($D$2:$D$2069,MATCH(E723,$C$2:$C$2069,1)-1):INDEX($D$2:$D$2069,MATCH(E723,$C$2:$C$2069,1)+1),INDEX($C$2:$C$2069,MATCH(E723,$C$2:$C$2069,1)-1):INDEX($C$2:$C$2069,MATCH(E723,$C$2:$C$2069,1)+1))</f>
        <v>#DIV/0!</v>
      </c>
      <c r="H723" s="115"/>
      <c r="K723" s="112" t="e">
        <f t="shared" si="11"/>
        <v>#DIV/0!</v>
      </c>
    </row>
    <row r="724" spans="1:11" x14ac:dyDescent="0.2">
      <c r="A724">
        <v>443.22699999999998</v>
      </c>
      <c r="B724"/>
      <c r="C724" s="112">
        <v>271.99999999999602</v>
      </c>
      <c r="D724" s="112" t="e">
        <f>FORECAST(C724,INDEX($B$2:$B$2069,MATCH(C724,$A$2:$A$2069,1)-1):INDEX($B$2:$B$2069,MATCH(C724,$A$2:$A$2069,1)+1),INDEX($A$2:$A$2069,MATCH(C724,$A$2:$A$2069,1)-1):INDEX($A$2:$A$2069,MATCH(C724,$A$2:$A$2069,1)+1))</f>
        <v>#DIV/0!</v>
      </c>
      <c r="E724" s="113">
        <v>344.19999999999197</v>
      </c>
      <c r="F724" s="112" t="e">
        <f>FORECAST(E724,INDEX($D$2:$D$2069,MATCH(E724,$C$2:$C$2069,1)-1):INDEX($D$2:$D$2069,MATCH(E724,$C$2:$C$2069,1)+1),INDEX($C$2:$C$2069,MATCH(E724,$C$2:$C$2069,1)-1):INDEX($C$2:$C$2069,MATCH(E724,$C$2:$C$2069,1)+1))</f>
        <v>#DIV/0!</v>
      </c>
      <c r="H724" s="115"/>
      <c r="K724" s="112" t="e">
        <f t="shared" si="11"/>
        <v>#DIV/0!</v>
      </c>
    </row>
    <row r="725" spans="1:11" x14ac:dyDescent="0.2">
      <c r="A725">
        <v>443.54300000000001</v>
      </c>
      <c r="B725"/>
      <c r="C725" s="112">
        <v>272.09999999999599</v>
      </c>
      <c r="D725" s="112" t="e">
        <f>FORECAST(C725,INDEX($B$2:$B$2069,MATCH(C725,$A$2:$A$2069,1)-1):INDEX($B$2:$B$2069,MATCH(C725,$A$2:$A$2069,1)+1),INDEX($A$2:$A$2069,MATCH(C725,$A$2:$A$2069,1)-1):INDEX($A$2:$A$2069,MATCH(C725,$A$2:$A$2069,1)+1))</f>
        <v>#DIV/0!</v>
      </c>
      <c r="E725" s="113">
        <v>344.39999999999202</v>
      </c>
      <c r="F725" s="112" t="e">
        <f>FORECAST(E725,INDEX($D$2:$D$2069,MATCH(E725,$C$2:$C$2069,1)-1):INDEX($D$2:$D$2069,MATCH(E725,$C$2:$C$2069,1)+1),INDEX($C$2:$C$2069,MATCH(E725,$C$2:$C$2069,1)-1):INDEX($C$2:$C$2069,MATCH(E725,$C$2:$C$2069,1)+1))</f>
        <v>#DIV/0!</v>
      </c>
      <c r="H725" s="115"/>
      <c r="K725" s="112" t="e">
        <f t="shared" si="11"/>
        <v>#DIV/0!</v>
      </c>
    </row>
    <row r="726" spans="1:11" x14ac:dyDescent="0.2">
      <c r="A726">
        <v>443.85700000000003</v>
      </c>
      <c r="B726"/>
      <c r="C726" s="112">
        <v>272.19999999999601</v>
      </c>
      <c r="D726" s="112" t="e">
        <f>FORECAST(C726,INDEX($B$2:$B$2069,MATCH(C726,$A$2:$A$2069,1)-1):INDEX($B$2:$B$2069,MATCH(C726,$A$2:$A$2069,1)+1),INDEX($A$2:$A$2069,MATCH(C726,$A$2:$A$2069,1)-1):INDEX($A$2:$A$2069,MATCH(C726,$A$2:$A$2069,1)+1))</f>
        <v>#DIV/0!</v>
      </c>
      <c r="E726" s="113">
        <v>344.59999999999201</v>
      </c>
      <c r="F726" s="112" t="e">
        <f>FORECAST(E726,INDEX($D$2:$D$2069,MATCH(E726,$C$2:$C$2069,1)-1):INDEX($D$2:$D$2069,MATCH(E726,$C$2:$C$2069,1)+1),INDEX($C$2:$C$2069,MATCH(E726,$C$2:$C$2069,1)-1):INDEX($C$2:$C$2069,MATCH(E726,$C$2:$C$2069,1)+1))</f>
        <v>#DIV/0!</v>
      </c>
      <c r="H726" s="115"/>
      <c r="K726" s="112" t="e">
        <f t="shared" si="11"/>
        <v>#DIV/0!</v>
      </c>
    </row>
    <row r="727" spans="1:11" x14ac:dyDescent="0.2">
      <c r="A727">
        <v>444.17200000000003</v>
      </c>
      <c r="B727"/>
      <c r="C727" s="112">
        <v>272.29999999999598</v>
      </c>
      <c r="D727" s="112" t="e">
        <f>FORECAST(C727,INDEX($B$2:$B$2069,MATCH(C727,$A$2:$A$2069,1)-1):INDEX($B$2:$B$2069,MATCH(C727,$A$2:$A$2069,1)+1),INDEX($A$2:$A$2069,MATCH(C727,$A$2:$A$2069,1)-1):INDEX($A$2:$A$2069,MATCH(C727,$A$2:$A$2069,1)+1))</f>
        <v>#DIV/0!</v>
      </c>
      <c r="E727" s="113">
        <v>344.799999999992</v>
      </c>
      <c r="F727" s="112" t="e">
        <f>FORECAST(E727,INDEX($D$2:$D$2069,MATCH(E727,$C$2:$C$2069,1)-1):INDEX($D$2:$D$2069,MATCH(E727,$C$2:$C$2069,1)+1),INDEX($C$2:$C$2069,MATCH(E727,$C$2:$C$2069,1)-1):INDEX($C$2:$C$2069,MATCH(E727,$C$2:$C$2069,1)+1))</f>
        <v>#DIV/0!</v>
      </c>
      <c r="H727" s="115"/>
      <c r="K727" s="112" t="e">
        <f t="shared" si="11"/>
        <v>#DIV/0!</v>
      </c>
    </row>
    <row r="728" spans="1:11" x14ac:dyDescent="0.2">
      <c r="A728">
        <v>444.48700000000002</v>
      </c>
      <c r="B728"/>
      <c r="C728" s="112">
        <v>272.399999999996</v>
      </c>
      <c r="D728" s="112" t="e">
        <f>FORECAST(C728,INDEX($B$2:$B$2069,MATCH(C728,$A$2:$A$2069,1)-1):INDEX($B$2:$B$2069,MATCH(C728,$A$2:$A$2069,1)+1),INDEX($A$2:$A$2069,MATCH(C728,$A$2:$A$2069,1)-1):INDEX($A$2:$A$2069,MATCH(C728,$A$2:$A$2069,1)+1))</f>
        <v>#DIV/0!</v>
      </c>
      <c r="E728" s="113">
        <v>344.99999999999199</v>
      </c>
      <c r="F728" s="112" t="e">
        <f>FORECAST(E728,INDEX($D$2:$D$2069,MATCH(E728,$C$2:$C$2069,1)-1):INDEX($D$2:$D$2069,MATCH(E728,$C$2:$C$2069,1)+1),INDEX($C$2:$C$2069,MATCH(E728,$C$2:$C$2069,1)-1):INDEX($C$2:$C$2069,MATCH(E728,$C$2:$C$2069,1)+1))</f>
        <v>#DIV/0!</v>
      </c>
      <c r="H728" s="115"/>
      <c r="K728" s="112" t="e">
        <f t="shared" si="11"/>
        <v>#DIV/0!</v>
      </c>
    </row>
    <row r="729" spans="1:11" x14ac:dyDescent="0.2">
      <c r="A729">
        <v>444.80200000000002</v>
      </c>
      <c r="B729"/>
      <c r="C729" s="112">
        <v>272.49999999999602</v>
      </c>
      <c r="D729" s="112" t="e">
        <f>FORECAST(C729,INDEX($B$2:$B$2069,MATCH(C729,$A$2:$A$2069,1)-1):INDEX($B$2:$B$2069,MATCH(C729,$A$2:$A$2069,1)+1),INDEX($A$2:$A$2069,MATCH(C729,$A$2:$A$2069,1)-1):INDEX($A$2:$A$2069,MATCH(C729,$A$2:$A$2069,1)+1))</f>
        <v>#DIV/0!</v>
      </c>
      <c r="E729" s="113">
        <v>345.19999999999197</v>
      </c>
      <c r="F729" s="112" t="e">
        <f>FORECAST(E729,INDEX($D$2:$D$2069,MATCH(E729,$C$2:$C$2069,1)-1):INDEX($D$2:$D$2069,MATCH(E729,$C$2:$C$2069,1)+1),INDEX($C$2:$C$2069,MATCH(E729,$C$2:$C$2069,1)-1):INDEX($C$2:$C$2069,MATCH(E729,$C$2:$C$2069,1)+1))</f>
        <v>#DIV/0!</v>
      </c>
      <c r="H729" s="115"/>
      <c r="K729" s="112" t="e">
        <f t="shared" si="11"/>
        <v>#DIV/0!</v>
      </c>
    </row>
    <row r="730" spans="1:11" x14ac:dyDescent="0.2">
      <c r="A730">
        <v>445.11599999999999</v>
      </c>
      <c r="B730"/>
      <c r="C730" s="112">
        <v>272.59999999999599</v>
      </c>
      <c r="D730" s="112" t="e">
        <f>FORECAST(C730,INDEX($B$2:$B$2069,MATCH(C730,$A$2:$A$2069,1)-1):INDEX($B$2:$B$2069,MATCH(C730,$A$2:$A$2069,1)+1),INDEX($A$2:$A$2069,MATCH(C730,$A$2:$A$2069,1)-1):INDEX($A$2:$A$2069,MATCH(C730,$A$2:$A$2069,1)+1))</f>
        <v>#DIV/0!</v>
      </c>
      <c r="E730" s="113">
        <v>345.39999999999202</v>
      </c>
      <c r="F730" s="112" t="e">
        <f>FORECAST(E730,INDEX($D$2:$D$2069,MATCH(E730,$C$2:$C$2069,1)-1):INDEX($D$2:$D$2069,MATCH(E730,$C$2:$C$2069,1)+1),INDEX($C$2:$C$2069,MATCH(E730,$C$2:$C$2069,1)-1):INDEX($C$2:$C$2069,MATCH(E730,$C$2:$C$2069,1)+1))</f>
        <v>#DIV/0!</v>
      </c>
      <c r="H730" s="115"/>
      <c r="K730" s="112" t="e">
        <f t="shared" si="11"/>
        <v>#DIV/0!</v>
      </c>
    </row>
    <row r="731" spans="1:11" x14ac:dyDescent="0.2">
      <c r="A731">
        <v>445.43099999999998</v>
      </c>
      <c r="B731"/>
      <c r="C731" s="112">
        <v>272.69999999999601</v>
      </c>
      <c r="D731" s="112" t="e">
        <f>FORECAST(C731,INDEX($B$2:$B$2069,MATCH(C731,$A$2:$A$2069,1)-1):INDEX($B$2:$B$2069,MATCH(C731,$A$2:$A$2069,1)+1),INDEX($A$2:$A$2069,MATCH(C731,$A$2:$A$2069,1)-1):INDEX($A$2:$A$2069,MATCH(C731,$A$2:$A$2069,1)+1))</f>
        <v>#DIV/0!</v>
      </c>
      <c r="E731" s="113">
        <v>345.59999999999201</v>
      </c>
      <c r="F731" s="112" t="e">
        <f>FORECAST(E731,INDEX($D$2:$D$2069,MATCH(E731,$C$2:$C$2069,1)-1):INDEX($D$2:$D$2069,MATCH(E731,$C$2:$C$2069,1)+1),INDEX($C$2:$C$2069,MATCH(E731,$C$2:$C$2069,1)-1):INDEX($C$2:$C$2069,MATCH(E731,$C$2:$C$2069,1)+1))</f>
        <v>#DIV/0!</v>
      </c>
      <c r="H731" s="115"/>
      <c r="K731" s="112" t="e">
        <f t="shared" si="11"/>
        <v>#DIV/0!</v>
      </c>
    </row>
    <row r="732" spans="1:11" x14ac:dyDescent="0.2">
      <c r="A732">
        <v>445.74599999999998</v>
      </c>
      <c r="B732"/>
      <c r="C732" s="112">
        <v>272.79999999999598</v>
      </c>
      <c r="D732" s="112" t="e">
        <f>FORECAST(C732,INDEX($B$2:$B$2069,MATCH(C732,$A$2:$A$2069,1)-1):INDEX($B$2:$B$2069,MATCH(C732,$A$2:$A$2069,1)+1),INDEX($A$2:$A$2069,MATCH(C732,$A$2:$A$2069,1)-1):INDEX($A$2:$A$2069,MATCH(C732,$A$2:$A$2069,1)+1))</f>
        <v>#DIV/0!</v>
      </c>
      <c r="E732" s="113">
        <v>345.799999999992</v>
      </c>
      <c r="F732" s="112" t="e">
        <f>FORECAST(E732,INDEX($D$2:$D$2069,MATCH(E732,$C$2:$C$2069,1)-1):INDEX($D$2:$D$2069,MATCH(E732,$C$2:$C$2069,1)+1),INDEX($C$2:$C$2069,MATCH(E732,$C$2:$C$2069,1)-1):INDEX($C$2:$C$2069,MATCH(E732,$C$2:$C$2069,1)+1))</f>
        <v>#DIV/0!</v>
      </c>
      <c r="H732" s="115"/>
      <c r="K732" s="112" t="e">
        <f t="shared" si="11"/>
        <v>#DIV/0!</v>
      </c>
    </row>
    <row r="733" spans="1:11" x14ac:dyDescent="0.2">
      <c r="A733">
        <v>446.06</v>
      </c>
      <c r="B733"/>
      <c r="C733" s="112">
        <v>272.899999999996</v>
      </c>
      <c r="D733" s="112" t="e">
        <f>FORECAST(C733,INDEX($B$2:$B$2069,MATCH(C733,$A$2:$A$2069,1)-1):INDEX($B$2:$B$2069,MATCH(C733,$A$2:$A$2069,1)+1),INDEX($A$2:$A$2069,MATCH(C733,$A$2:$A$2069,1)-1):INDEX($A$2:$A$2069,MATCH(C733,$A$2:$A$2069,1)+1))</f>
        <v>#DIV/0!</v>
      </c>
      <c r="E733" s="113">
        <v>345.99999999999199</v>
      </c>
      <c r="F733" s="112" t="e">
        <f>FORECAST(E733,INDEX($D$2:$D$2069,MATCH(E733,$C$2:$C$2069,1)-1):INDEX($D$2:$D$2069,MATCH(E733,$C$2:$C$2069,1)+1),INDEX($C$2:$C$2069,MATCH(E733,$C$2:$C$2069,1)-1):INDEX($C$2:$C$2069,MATCH(E733,$C$2:$C$2069,1)+1))</f>
        <v>#DIV/0!</v>
      </c>
      <c r="H733" s="115"/>
      <c r="K733" s="112" t="e">
        <f t="shared" si="11"/>
        <v>#DIV/0!</v>
      </c>
    </row>
    <row r="734" spans="1:11" x14ac:dyDescent="0.2">
      <c r="A734">
        <v>446.37400000000002</v>
      </c>
      <c r="B734"/>
      <c r="C734" s="112">
        <v>272.99999999999602</v>
      </c>
      <c r="D734" s="112" t="e">
        <f>FORECAST(C734,INDEX($B$2:$B$2069,MATCH(C734,$A$2:$A$2069,1)-1):INDEX($B$2:$B$2069,MATCH(C734,$A$2:$A$2069,1)+1),INDEX($A$2:$A$2069,MATCH(C734,$A$2:$A$2069,1)-1):INDEX($A$2:$A$2069,MATCH(C734,$A$2:$A$2069,1)+1))</f>
        <v>#DIV/0!</v>
      </c>
      <c r="E734" s="113">
        <v>346.19999999999197</v>
      </c>
      <c r="F734" s="112" t="e">
        <f>FORECAST(E734,INDEX($D$2:$D$2069,MATCH(E734,$C$2:$C$2069,1)-1):INDEX($D$2:$D$2069,MATCH(E734,$C$2:$C$2069,1)+1),INDEX($C$2:$C$2069,MATCH(E734,$C$2:$C$2069,1)-1):INDEX($C$2:$C$2069,MATCH(E734,$C$2:$C$2069,1)+1))</f>
        <v>#DIV/0!</v>
      </c>
      <c r="H734" s="115"/>
      <c r="K734" s="112" t="e">
        <f t="shared" si="11"/>
        <v>#DIV/0!</v>
      </c>
    </row>
    <row r="735" spans="1:11" x14ac:dyDescent="0.2">
      <c r="A735">
        <v>446.68900000000002</v>
      </c>
      <c r="B735"/>
      <c r="C735" s="112">
        <v>273.09999999999599</v>
      </c>
      <c r="D735" s="112" t="e">
        <f>FORECAST(C735,INDEX($B$2:$B$2069,MATCH(C735,$A$2:$A$2069,1)-1):INDEX($B$2:$B$2069,MATCH(C735,$A$2:$A$2069,1)+1),INDEX($A$2:$A$2069,MATCH(C735,$A$2:$A$2069,1)-1):INDEX($A$2:$A$2069,MATCH(C735,$A$2:$A$2069,1)+1))</f>
        <v>#DIV/0!</v>
      </c>
      <c r="E735" s="113">
        <v>346.39999999999202</v>
      </c>
      <c r="F735" s="112" t="e">
        <f>FORECAST(E735,INDEX($D$2:$D$2069,MATCH(E735,$C$2:$C$2069,1)-1):INDEX($D$2:$D$2069,MATCH(E735,$C$2:$C$2069,1)+1),INDEX($C$2:$C$2069,MATCH(E735,$C$2:$C$2069,1)-1):INDEX($C$2:$C$2069,MATCH(E735,$C$2:$C$2069,1)+1))</f>
        <v>#DIV/0!</v>
      </c>
      <c r="H735" s="115"/>
      <c r="K735" s="112" t="e">
        <f t="shared" si="11"/>
        <v>#DIV/0!</v>
      </c>
    </row>
    <row r="736" spans="1:11" x14ac:dyDescent="0.2">
      <c r="A736">
        <v>447.00299999999999</v>
      </c>
      <c r="B736"/>
      <c r="C736" s="112">
        <v>273.19999999999601</v>
      </c>
      <c r="D736" s="112" t="e">
        <f>FORECAST(C736,INDEX($B$2:$B$2069,MATCH(C736,$A$2:$A$2069,1)-1):INDEX($B$2:$B$2069,MATCH(C736,$A$2:$A$2069,1)+1),INDEX($A$2:$A$2069,MATCH(C736,$A$2:$A$2069,1)-1):INDEX($A$2:$A$2069,MATCH(C736,$A$2:$A$2069,1)+1))</f>
        <v>#DIV/0!</v>
      </c>
      <c r="E736" s="113">
        <v>346.59999999999201</v>
      </c>
      <c r="F736" s="112" t="e">
        <f>FORECAST(E736,INDEX($D$2:$D$2069,MATCH(E736,$C$2:$C$2069,1)-1):INDEX($D$2:$D$2069,MATCH(E736,$C$2:$C$2069,1)+1),INDEX($C$2:$C$2069,MATCH(E736,$C$2:$C$2069,1)-1):INDEX($C$2:$C$2069,MATCH(E736,$C$2:$C$2069,1)+1))</f>
        <v>#DIV/0!</v>
      </c>
      <c r="H736" s="115"/>
      <c r="K736" s="112" t="e">
        <f t="shared" si="11"/>
        <v>#DIV/0!</v>
      </c>
    </row>
    <row r="737" spans="1:11" x14ac:dyDescent="0.2">
      <c r="A737">
        <v>447.31700000000001</v>
      </c>
      <c r="B737"/>
      <c r="C737" s="112">
        <v>273.29999999999598</v>
      </c>
      <c r="D737" s="112" t="e">
        <f>FORECAST(C737,INDEX($B$2:$B$2069,MATCH(C737,$A$2:$A$2069,1)-1):INDEX($B$2:$B$2069,MATCH(C737,$A$2:$A$2069,1)+1),INDEX($A$2:$A$2069,MATCH(C737,$A$2:$A$2069,1)-1):INDEX($A$2:$A$2069,MATCH(C737,$A$2:$A$2069,1)+1))</f>
        <v>#DIV/0!</v>
      </c>
      <c r="E737" s="113">
        <v>346.799999999992</v>
      </c>
      <c r="F737" s="112" t="e">
        <f>FORECAST(E737,INDEX($D$2:$D$2069,MATCH(E737,$C$2:$C$2069,1)-1):INDEX($D$2:$D$2069,MATCH(E737,$C$2:$C$2069,1)+1),INDEX($C$2:$C$2069,MATCH(E737,$C$2:$C$2069,1)-1):INDEX($C$2:$C$2069,MATCH(E737,$C$2:$C$2069,1)+1))</f>
        <v>#DIV/0!</v>
      </c>
      <c r="H737" s="115"/>
      <c r="K737" s="112" t="e">
        <f t="shared" si="11"/>
        <v>#DIV/0!</v>
      </c>
    </row>
    <row r="738" spans="1:11" x14ac:dyDescent="0.2">
      <c r="A738">
        <v>447.63099999999997</v>
      </c>
      <c r="B738"/>
      <c r="C738" s="112">
        <v>273.399999999996</v>
      </c>
      <c r="D738" s="112" t="e">
        <f>FORECAST(C738,INDEX($B$2:$B$2069,MATCH(C738,$A$2:$A$2069,1)-1):INDEX($B$2:$B$2069,MATCH(C738,$A$2:$A$2069,1)+1),INDEX($A$2:$A$2069,MATCH(C738,$A$2:$A$2069,1)-1):INDEX($A$2:$A$2069,MATCH(C738,$A$2:$A$2069,1)+1))</f>
        <v>#DIV/0!</v>
      </c>
      <c r="E738" s="113">
        <v>346.99999999999199</v>
      </c>
      <c r="F738" s="112" t="e">
        <f>FORECAST(E738,INDEX($D$2:$D$2069,MATCH(E738,$C$2:$C$2069,1)-1):INDEX($D$2:$D$2069,MATCH(E738,$C$2:$C$2069,1)+1),INDEX($C$2:$C$2069,MATCH(E738,$C$2:$C$2069,1)-1):INDEX($C$2:$C$2069,MATCH(E738,$C$2:$C$2069,1)+1))</f>
        <v>#DIV/0!</v>
      </c>
      <c r="H738" s="115"/>
      <c r="K738" s="112" t="e">
        <f t="shared" si="11"/>
        <v>#DIV/0!</v>
      </c>
    </row>
    <row r="739" spans="1:11" x14ac:dyDescent="0.2">
      <c r="A739">
        <v>447.94499999999999</v>
      </c>
      <c r="B739"/>
      <c r="C739" s="112">
        <v>273.49999999999602</v>
      </c>
      <c r="D739" s="112" t="e">
        <f>FORECAST(C739,INDEX($B$2:$B$2069,MATCH(C739,$A$2:$A$2069,1)-1):INDEX($B$2:$B$2069,MATCH(C739,$A$2:$A$2069,1)+1),INDEX($A$2:$A$2069,MATCH(C739,$A$2:$A$2069,1)-1):INDEX($A$2:$A$2069,MATCH(C739,$A$2:$A$2069,1)+1))</f>
        <v>#DIV/0!</v>
      </c>
      <c r="E739" s="113">
        <v>347.19999999999197</v>
      </c>
      <c r="F739" s="112" t="e">
        <f>FORECAST(E739,INDEX($D$2:$D$2069,MATCH(E739,$C$2:$C$2069,1)-1):INDEX($D$2:$D$2069,MATCH(E739,$C$2:$C$2069,1)+1),INDEX($C$2:$C$2069,MATCH(E739,$C$2:$C$2069,1)-1):INDEX($C$2:$C$2069,MATCH(E739,$C$2:$C$2069,1)+1))</f>
        <v>#DIV/0!</v>
      </c>
      <c r="H739" s="115"/>
      <c r="K739" s="112" t="e">
        <f t="shared" si="11"/>
        <v>#DIV/0!</v>
      </c>
    </row>
    <row r="740" spans="1:11" x14ac:dyDescent="0.2">
      <c r="A740">
        <v>448.25900000000001</v>
      </c>
      <c r="B740"/>
      <c r="C740" s="112">
        <v>273.59999999999599</v>
      </c>
      <c r="D740" s="112" t="e">
        <f>FORECAST(C740,INDEX($B$2:$B$2069,MATCH(C740,$A$2:$A$2069,1)-1):INDEX($B$2:$B$2069,MATCH(C740,$A$2:$A$2069,1)+1),INDEX($A$2:$A$2069,MATCH(C740,$A$2:$A$2069,1)-1):INDEX($A$2:$A$2069,MATCH(C740,$A$2:$A$2069,1)+1))</f>
        <v>#DIV/0!</v>
      </c>
      <c r="E740" s="113">
        <v>347.39999999999202</v>
      </c>
      <c r="F740" s="112" t="e">
        <f>FORECAST(E740,INDEX($D$2:$D$2069,MATCH(E740,$C$2:$C$2069,1)-1):INDEX($D$2:$D$2069,MATCH(E740,$C$2:$C$2069,1)+1),INDEX($C$2:$C$2069,MATCH(E740,$C$2:$C$2069,1)-1):INDEX($C$2:$C$2069,MATCH(E740,$C$2:$C$2069,1)+1))</f>
        <v>#DIV/0!</v>
      </c>
      <c r="H740" s="115"/>
      <c r="K740" s="112" t="e">
        <f t="shared" si="11"/>
        <v>#DIV/0!</v>
      </c>
    </row>
    <row r="741" spans="1:11" x14ac:dyDescent="0.2">
      <c r="A741">
        <v>448.57299999999998</v>
      </c>
      <c r="B741"/>
      <c r="C741" s="112">
        <v>273.69999999999601</v>
      </c>
      <c r="D741" s="112" t="e">
        <f>FORECAST(C741,INDEX($B$2:$B$2069,MATCH(C741,$A$2:$A$2069,1)-1):INDEX($B$2:$B$2069,MATCH(C741,$A$2:$A$2069,1)+1),INDEX($A$2:$A$2069,MATCH(C741,$A$2:$A$2069,1)-1):INDEX($A$2:$A$2069,MATCH(C741,$A$2:$A$2069,1)+1))</f>
        <v>#DIV/0!</v>
      </c>
      <c r="E741" s="113">
        <v>347.59999999999201</v>
      </c>
      <c r="F741" s="112" t="e">
        <f>FORECAST(E741,INDEX($D$2:$D$2069,MATCH(E741,$C$2:$C$2069,1)-1):INDEX($D$2:$D$2069,MATCH(E741,$C$2:$C$2069,1)+1),INDEX($C$2:$C$2069,MATCH(E741,$C$2:$C$2069,1)-1):INDEX($C$2:$C$2069,MATCH(E741,$C$2:$C$2069,1)+1))</f>
        <v>#DIV/0!</v>
      </c>
      <c r="H741" s="115"/>
      <c r="K741" s="112" t="e">
        <f t="shared" si="11"/>
        <v>#DIV/0!</v>
      </c>
    </row>
    <row r="742" spans="1:11" x14ac:dyDescent="0.2">
      <c r="A742">
        <v>448.887</v>
      </c>
      <c r="B742"/>
      <c r="C742" s="112">
        <v>273.79999999999598</v>
      </c>
      <c r="D742" s="112" t="e">
        <f>FORECAST(C742,INDEX($B$2:$B$2069,MATCH(C742,$A$2:$A$2069,1)-1):INDEX($B$2:$B$2069,MATCH(C742,$A$2:$A$2069,1)+1),INDEX($A$2:$A$2069,MATCH(C742,$A$2:$A$2069,1)-1):INDEX($A$2:$A$2069,MATCH(C742,$A$2:$A$2069,1)+1))</f>
        <v>#DIV/0!</v>
      </c>
      <c r="E742" s="113">
        <v>347.799999999992</v>
      </c>
      <c r="F742" s="112" t="e">
        <f>FORECAST(E742,INDEX($D$2:$D$2069,MATCH(E742,$C$2:$C$2069,1)-1):INDEX($D$2:$D$2069,MATCH(E742,$C$2:$C$2069,1)+1),INDEX($C$2:$C$2069,MATCH(E742,$C$2:$C$2069,1)-1):INDEX($C$2:$C$2069,MATCH(E742,$C$2:$C$2069,1)+1))</f>
        <v>#DIV/0!</v>
      </c>
      <c r="H742" s="115"/>
      <c r="K742" s="112" t="e">
        <f t="shared" si="11"/>
        <v>#DIV/0!</v>
      </c>
    </row>
    <row r="743" spans="1:11" x14ac:dyDescent="0.2">
      <c r="A743">
        <v>449.2</v>
      </c>
      <c r="B743"/>
      <c r="C743" s="112">
        <v>273.899999999996</v>
      </c>
      <c r="D743" s="112" t="e">
        <f>FORECAST(C743,INDEX($B$2:$B$2069,MATCH(C743,$A$2:$A$2069,1)-1):INDEX($B$2:$B$2069,MATCH(C743,$A$2:$A$2069,1)+1),INDEX($A$2:$A$2069,MATCH(C743,$A$2:$A$2069,1)-1):INDEX($A$2:$A$2069,MATCH(C743,$A$2:$A$2069,1)+1))</f>
        <v>#DIV/0!</v>
      </c>
      <c r="E743" s="113">
        <v>347.99999999999199</v>
      </c>
      <c r="F743" s="112" t="e">
        <f>FORECAST(E743,INDEX($D$2:$D$2069,MATCH(E743,$C$2:$C$2069,1)-1):INDEX($D$2:$D$2069,MATCH(E743,$C$2:$C$2069,1)+1),INDEX($C$2:$C$2069,MATCH(E743,$C$2:$C$2069,1)-1):INDEX($C$2:$C$2069,MATCH(E743,$C$2:$C$2069,1)+1))</f>
        <v>#DIV/0!</v>
      </c>
      <c r="H743" s="115"/>
      <c r="K743" s="112" t="e">
        <f t="shared" si="11"/>
        <v>#DIV/0!</v>
      </c>
    </row>
    <row r="744" spans="1:11" x14ac:dyDescent="0.2">
      <c r="A744">
        <v>449.51400000000001</v>
      </c>
      <c r="B744"/>
      <c r="C744" s="112">
        <v>273.99999999999602</v>
      </c>
      <c r="D744" s="112" t="e">
        <f>FORECAST(C744,INDEX($B$2:$B$2069,MATCH(C744,$A$2:$A$2069,1)-1):INDEX($B$2:$B$2069,MATCH(C744,$A$2:$A$2069,1)+1),INDEX($A$2:$A$2069,MATCH(C744,$A$2:$A$2069,1)-1):INDEX($A$2:$A$2069,MATCH(C744,$A$2:$A$2069,1)+1))</f>
        <v>#DIV/0!</v>
      </c>
      <c r="E744" s="113">
        <v>348.19999999999197</v>
      </c>
      <c r="F744" s="112" t="e">
        <f>FORECAST(E744,INDEX($D$2:$D$2069,MATCH(E744,$C$2:$C$2069,1)-1):INDEX($D$2:$D$2069,MATCH(E744,$C$2:$C$2069,1)+1),INDEX($C$2:$C$2069,MATCH(E744,$C$2:$C$2069,1)-1):INDEX($C$2:$C$2069,MATCH(E744,$C$2:$C$2069,1)+1))</f>
        <v>#DIV/0!</v>
      </c>
      <c r="H744" s="115"/>
      <c r="K744" s="112" t="e">
        <f t="shared" si="11"/>
        <v>#DIV/0!</v>
      </c>
    </row>
    <row r="745" spans="1:11" x14ac:dyDescent="0.2">
      <c r="A745">
        <v>449.827</v>
      </c>
      <c r="B745"/>
      <c r="C745" s="112">
        <v>274.09999999999599</v>
      </c>
      <c r="D745" s="112" t="e">
        <f>FORECAST(C745,INDEX($B$2:$B$2069,MATCH(C745,$A$2:$A$2069,1)-1):INDEX($B$2:$B$2069,MATCH(C745,$A$2:$A$2069,1)+1),INDEX($A$2:$A$2069,MATCH(C745,$A$2:$A$2069,1)-1):INDEX($A$2:$A$2069,MATCH(C745,$A$2:$A$2069,1)+1))</f>
        <v>#DIV/0!</v>
      </c>
      <c r="E745" s="113">
        <v>348.39999999999202</v>
      </c>
      <c r="F745" s="112" t="e">
        <f>FORECAST(E745,INDEX($D$2:$D$2069,MATCH(E745,$C$2:$C$2069,1)-1):INDEX($D$2:$D$2069,MATCH(E745,$C$2:$C$2069,1)+1),INDEX($C$2:$C$2069,MATCH(E745,$C$2:$C$2069,1)-1):INDEX($C$2:$C$2069,MATCH(E745,$C$2:$C$2069,1)+1))</f>
        <v>#DIV/0!</v>
      </c>
      <c r="H745" s="115"/>
      <c r="K745" s="112" t="e">
        <f t="shared" si="11"/>
        <v>#DIV/0!</v>
      </c>
    </row>
    <row r="746" spans="1:11" x14ac:dyDescent="0.2">
      <c r="A746">
        <v>450.14100000000002</v>
      </c>
      <c r="B746"/>
      <c r="C746" s="112">
        <v>274.19999999999601</v>
      </c>
      <c r="D746" s="112" t="e">
        <f>FORECAST(C746,INDEX($B$2:$B$2069,MATCH(C746,$A$2:$A$2069,1)-1):INDEX($B$2:$B$2069,MATCH(C746,$A$2:$A$2069,1)+1),INDEX($A$2:$A$2069,MATCH(C746,$A$2:$A$2069,1)-1):INDEX($A$2:$A$2069,MATCH(C746,$A$2:$A$2069,1)+1))</f>
        <v>#DIV/0!</v>
      </c>
      <c r="E746" s="113">
        <v>348.59999999999201</v>
      </c>
      <c r="F746" s="112" t="e">
        <f>FORECAST(E746,INDEX($D$2:$D$2069,MATCH(E746,$C$2:$C$2069,1)-1):INDEX($D$2:$D$2069,MATCH(E746,$C$2:$C$2069,1)+1),INDEX($C$2:$C$2069,MATCH(E746,$C$2:$C$2069,1)-1):INDEX($C$2:$C$2069,MATCH(E746,$C$2:$C$2069,1)+1))</f>
        <v>#DIV/0!</v>
      </c>
      <c r="H746" s="115"/>
      <c r="K746" s="112" t="e">
        <f t="shared" si="11"/>
        <v>#DIV/0!</v>
      </c>
    </row>
    <row r="747" spans="1:11" x14ac:dyDescent="0.2">
      <c r="A747">
        <v>450.45400000000001</v>
      </c>
      <c r="B747"/>
      <c r="C747" s="112">
        <v>274.29999999999598</v>
      </c>
      <c r="D747" s="112" t="e">
        <f>FORECAST(C747,INDEX($B$2:$B$2069,MATCH(C747,$A$2:$A$2069,1)-1):INDEX($B$2:$B$2069,MATCH(C747,$A$2:$A$2069,1)+1),INDEX($A$2:$A$2069,MATCH(C747,$A$2:$A$2069,1)-1):INDEX($A$2:$A$2069,MATCH(C747,$A$2:$A$2069,1)+1))</f>
        <v>#DIV/0!</v>
      </c>
      <c r="E747" s="113">
        <v>348.799999999992</v>
      </c>
      <c r="F747" s="112" t="e">
        <f>FORECAST(E747,INDEX($D$2:$D$2069,MATCH(E747,$C$2:$C$2069,1)-1):INDEX($D$2:$D$2069,MATCH(E747,$C$2:$C$2069,1)+1),INDEX($C$2:$C$2069,MATCH(E747,$C$2:$C$2069,1)-1):INDEX($C$2:$C$2069,MATCH(E747,$C$2:$C$2069,1)+1))</f>
        <v>#DIV/0!</v>
      </c>
      <c r="H747" s="115"/>
      <c r="K747" s="112" t="e">
        <f t="shared" si="11"/>
        <v>#DIV/0!</v>
      </c>
    </row>
    <row r="748" spans="1:11" x14ac:dyDescent="0.2">
      <c r="A748">
        <v>450.76799999999997</v>
      </c>
      <c r="B748"/>
      <c r="C748" s="112">
        <v>274.399999999996</v>
      </c>
      <c r="D748" s="112" t="e">
        <f>FORECAST(C748,INDEX($B$2:$B$2069,MATCH(C748,$A$2:$A$2069,1)-1):INDEX($B$2:$B$2069,MATCH(C748,$A$2:$A$2069,1)+1),INDEX($A$2:$A$2069,MATCH(C748,$A$2:$A$2069,1)-1):INDEX($A$2:$A$2069,MATCH(C748,$A$2:$A$2069,1)+1))</f>
        <v>#DIV/0!</v>
      </c>
      <c r="E748" s="113">
        <v>348.99999999999199</v>
      </c>
      <c r="F748" s="112" t="e">
        <f>FORECAST(E748,INDEX($D$2:$D$2069,MATCH(E748,$C$2:$C$2069,1)-1):INDEX($D$2:$D$2069,MATCH(E748,$C$2:$C$2069,1)+1),INDEX($C$2:$C$2069,MATCH(E748,$C$2:$C$2069,1)-1):INDEX($C$2:$C$2069,MATCH(E748,$C$2:$C$2069,1)+1))</f>
        <v>#DIV/0!</v>
      </c>
      <c r="H748" s="115"/>
      <c r="K748" s="112" t="e">
        <f t="shared" si="11"/>
        <v>#DIV/0!</v>
      </c>
    </row>
    <row r="749" spans="1:11" x14ac:dyDescent="0.2">
      <c r="A749">
        <v>451.08100000000002</v>
      </c>
      <c r="B749"/>
      <c r="C749" s="112">
        <v>274.49999999999602</v>
      </c>
      <c r="D749" s="112" t="e">
        <f>FORECAST(C749,INDEX($B$2:$B$2069,MATCH(C749,$A$2:$A$2069,1)-1):INDEX($B$2:$B$2069,MATCH(C749,$A$2:$A$2069,1)+1),INDEX($A$2:$A$2069,MATCH(C749,$A$2:$A$2069,1)-1):INDEX($A$2:$A$2069,MATCH(C749,$A$2:$A$2069,1)+1))</f>
        <v>#DIV/0!</v>
      </c>
      <c r="E749" s="113">
        <v>349.19999999999197</v>
      </c>
      <c r="F749" s="112" t="e">
        <f>FORECAST(E749,INDEX($D$2:$D$2069,MATCH(E749,$C$2:$C$2069,1)-1):INDEX($D$2:$D$2069,MATCH(E749,$C$2:$C$2069,1)+1),INDEX($C$2:$C$2069,MATCH(E749,$C$2:$C$2069,1)-1):INDEX($C$2:$C$2069,MATCH(E749,$C$2:$C$2069,1)+1))</f>
        <v>#DIV/0!</v>
      </c>
      <c r="H749" s="115"/>
      <c r="K749" s="112" t="e">
        <f t="shared" si="11"/>
        <v>#DIV/0!</v>
      </c>
    </row>
    <row r="750" spans="1:11" x14ac:dyDescent="0.2">
      <c r="A750">
        <v>451.39400000000001</v>
      </c>
      <c r="B750"/>
      <c r="C750" s="112">
        <v>274.59999999999599</v>
      </c>
      <c r="D750" s="112" t="e">
        <f>FORECAST(C750,INDEX($B$2:$B$2069,MATCH(C750,$A$2:$A$2069,1)-1):INDEX($B$2:$B$2069,MATCH(C750,$A$2:$A$2069,1)+1),INDEX($A$2:$A$2069,MATCH(C750,$A$2:$A$2069,1)-1):INDEX($A$2:$A$2069,MATCH(C750,$A$2:$A$2069,1)+1))</f>
        <v>#DIV/0!</v>
      </c>
      <c r="E750" s="113">
        <v>349.39999999999202</v>
      </c>
      <c r="F750" s="112" t="e">
        <f>FORECAST(E750,INDEX($D$2:$D$2069,MATCH(E750,$C$2:$C$2069,1)-1):INDEX($D$2:$D$2069,MATCH(E750,$C$2:$C$2069,1)+1),INDEX($C$2:$C$2069,MATCH(E750,$C$2:$C$2069,1)-1):INDEX($C$2:$C$2069,MATCH(E750,$C$2:$C$2069,1)+1))</f>
        <v>#DIV/0!</v>
      </c>
      <c r="H750" s="115"/>
      <c r="K750" s="112" t="e">
        <f t="shared" si="11"/>
        <v>#DIV/0!</v>
      </c>
    </row>
    <row r="751" spans="1:11" x14ac:dyDescent="0.2">
      <c r="A751">
        <v>451.70699999999999</v>
      </c>
      <c r="B751"/>
      <c r="C751" s="112">
        <v>274.69999999999601</v>
      </c>
      <c r="D751" s="112" t="e">
        <f>FORECAST(C751,INDEX($B$2:$B$2069,MATCH(C751,$A$2:$A$2069,1)-1):INDEX($B$2:$B$2069,MATCH(C751,$A$2:$A$2069,1)+1),INDEX($A$2:$A$2069,MATCH(C751,$A$2:$A$2069,1)-1):INDEX($A$2:$A$2069,MATCH(C751,$A$2:$A$2069,1)+1))</f>
        <v>#DIV/0!</v>
      </c>
      <c r="E751" s="113">
        <v>349.59999999999098</v>
      </c>
      <c r="F751" s="112" t="e">
        <f>FORECAST(E751,INDEX($D$2:$D$2069,MATCH(E751,$C$2:$C$2069,1)-1):INDEX($D$2:$D$2069,MATCH(E751,$C$2:$C$2069,1)+1),INDEX($C$2:$C$2069,MATCH(E751,$C$2:$C$2069,1)-1):INDEX($C$2:$C$2069,MATCH(E751,$C$2:$C$2069,1)+1))</f>
        <v>#DIV/0!</v>
      </c>
      <c r="H751" s="115"/>
      <c r="K751" s="112" t="e">
        <f t="shared" si="11"/>
        <v>#DIV/0!</v>
      </c>
    </row>
    <row r="752" spans="1:11" x14ac:dyDescent="0.2">
      <c r="A752">
        <v>452.02</v>
      </c>
      <c r="B752"/>
      <c r="C752" s="112">
        <v>274.79999999999598</v>
      </c>
      <c r="D752" s="112" t="e">
        <f>FORECAST(C752,INDEX($B$2:$B$2069,MATCH(C752,$A$2:$A$2069,1)-1):INDEX($B$2:$B$2069,MATCH(C752,$A$2:$A$2069,1)+1),INDEX($A$2:$A$2069,MATCH(C752,$A$2:$A$2069,1)-1):INDEX($A$2:$A$2069,MATCH(C752,$A$2:$A$2069,1)+1))</f>
        <v>#DIV/0!</v>
      </c>
      <c r="E752" s="113">
        <v>349.79999999999097</v>
      </c>
      <c r="F752" s="112" t="e">
        <f>FORECAST(E752,INDEX($D$2:$D$2069,MATCH(E752,$C$2:$C$2069,1)-1):INDEX($D$2:$D$2069,MATCH(E752,$C$2:$C$2069,1)+1),INDEX($C$2:$C$2069,MATCH(E752,$C$2:$C$2069,1)-1):INDEX($C$2:$C$2069,MATCH(E752,$C$2:$C$2069,1)+1))</f>
        <v>#DIV/0!</v>
      </c>
      <c r="H752" s="115"/>
      <c r="K752" s="112" t="e">
        <f t="shared" si="11"/>
        <v>#DIV/0!</v>
      </c>
    </row>
    <row r="753" spans="1:11" x14ac:dyDescent="0.2">
      <c r="A753">
        <v>452.33300000000003</v>
      </c>
      <c r="B753"/>
      <c r="C753" s="112">
        <v>274.899999999996</v>
      </c>
      <c r="D753" s="112" t="e">
        <f>FORECAST(C753,INDEX($B$2:$B$2069,MATCH(C753,$A$2:$A$2069,1)-1):INDEX($B$2:$B$2069,MATCH(C753,$A$2:$A$2069,1)+1),INDEX($A$2:$A$2069,MATCH(C753,$A$2:$A$2069,1)-1):INDEX($A$2:$A$2069,MATCH(C753,$A$2:$A$2069,1)+1))</f>
        <v>#DIV/0!</v>
      </c>
      <c r="E753" s="113">
        <v>349.99999999999102</v>
      </c>
      <c r="F753" s="112" t="e">
        <f>FORECAST(E753,INDEX($D$2:$D$2069,MATCH(E753,$C$2:$C$2069,1)-1):INDEX($D$2:$D$2069,MATCH(E753,$C$2:$C$2069,1)+1),INDEX($C$2:$C$2069,MATCH(E753,$C$2:$C$2069,1)-1):INDEX($C$2:$C$2069,MATCH(E753,$C$2:$C$2069,1)+1))</f>
        <v>#DIV/0!</v>
      </c>
      <c r="H753" s="115"/>
      <c r="K753" s="112" t="e">
        <f t="shared" si="11"/>
        <v>#DIV/0!</v>
      </c>
    </row>
    <row r="754" spans="1:11" x14ac:dyDescent="0.2">
      <c r="A754">
        <v>452.64600000000002</v>
      </c>
      <c r="B754"/>
      <c r="C754" s="112">
        <v>274.99999999999602</v>
      </c>
      <c r="D754" s="112" t="e">
        <f>FORECAST(C754,INDEX($B$2:$B$2069,MATCH(C754,$A$2:$A$2069,1)-1):INDEX($B$2:$B$2069,MATCH(C754,$A$2:$A$2069,1)+1),INDEX($A$2:$A$2069,MATCH(C754,$A$2:$A$2069,1)-1):INDEX($A$2:$A$2069,MATCH(C754,$A$2:$A$2069,1)+1))</f>
        <v>#DIV/0!</v>
      </c>
      <c r="E754" s="113">
        <v>350.19999999999101</v>
      </c>
      <c r="F754" s="112" t="e">
        <f>FORECAST(E754,INDEX($D$2:$D$2069,MATCH(E754,$C$2:$C$2069,1)-1):INDEX($D$2:$D$2069,MATCH(E754,$C$2:$C$2069,1)+1),INDEX($C$2:$C$2069,MATCH(E754,$C$2:$C$2069,1)-1):INDEX($C$2:$C$2069,MATCH(E754,$C$2:$C$2069,1)+1))</f>
        <v>#DIV/0!</v>
      </c>
      <c r="H754" s="115"/>
      <c r="K754" s="112" t="e">
        <f t="shared" si="11"/>
        <v>#DIV/0!</v>
      </c>
    </row>
    <row r="755" spans="1:11" x14ac:dyDescent="0.2">
      <c r="A755">
        <v>452.959</v>
      </c>
      <c r="B755"/>
      <c r="C755" s="112">
        <v>275.09999999999599</v>
      </c>
      <c r="D755" s="112" t="e">
        <f>FORECAST(C755,INDEX($B$2:$B$2069,MATCH(C755,$A$2:$A$2069,1)-1):INDEX($B$2:$B$2069,MATCH(C755,$A$2:$A$2069,1)+1),INDEX($A$2:$A$2069,MATCH(C755,$A$2:$A$2069,1)-1):INDEX($A$2:$A$2069,MATCH(C755,$A$2:$A$2069,1)+1))</f>
        <v>#DIV/0!</v>
      </c>
      <c r="E755" s="113">
        <v>350.399999999991</v>
      </c>
      <c r="F755" s="112" t="e">
        <f>FORECAST(E755,INDEX($D$2:$D$2069,MATCH(E755,$C$2:$C$2069,1)-1):INDEX($D$2:$D$2069,MATCH(E755,$C$2:$C$2069,1)+1),INDEX($C$2:$C$2069,MATCH(E755,$C$2:$C$2069,1)-1):INDEX($C$2:$C$2069,MATCH(E755,$C$2:$C$2069,1)+1))</f>
        <v>#DIV/0!</v>
      </c>
      <c r="H755" s="115"/>
      <c r="K755" s="112" t="e">
        <f t="shared" si="11"/>
        <v>#DIV/0!</v>
      </c>
    </row>
    <row r="756" spans="1:11" x14ac:dyDescent="0.2">
      <c r="A756">
        <v>453.27199999999999</v>
      </c>
      <c r="B756"/>
      <c r="C756" s="112">
        <v>275.19999999999601</v>
      </c>
      <c r="D756" s="112" t="e">
        <f>FORECAST(C756,INDEX($B$2:$B$2069,MATCH(C756,$A$2:$A$2069,1)-1):INDEX($B$2:$B$2069,MATCH(C756,$A$2:$A$2069,1)+1),INDEX($A$2:$A$2069,MATCH(C756,$A$2:$A$2069,1)-1):INDEX($A$2:$A$2069,MATCH(C756,$A$2:$A$2069,1)+1))</f>
        <v>#DIV/0!</v>
      </c>
      <c r="E756" s="113">
        <v>350.59999999999098</v>
      </c>
      <c r="F756" s="112" t="e">
        <f>FORECAST(E756,INDEX($D$2:$D$2069,MATCH(E756,$C$2:$C$2069,1)-1):INDEX($D$2:$D$2069,MATCH(E756,$C$2:$C$2069,1)+1),INDEX($C$2:$C$2069,MATCH(E756,$C$2:$C$2069,1)-1):INDEX($C$2:$C$2069,MATCH(E756,$C$2:$C$2069,1)+1))</f>
        <v>#DIV/0!</v>
      </c>
      <c r="H756" s="115"/>
      <c r="K756" s="112" t="e">
        <f t="shared" si="11"/>
        <v>#DIV/0!</v>
      </c>
    </row>
    <row r="757" spans="1:11" x14ac:dyDescent="0.2">
      <c r="A757">
        <v>453.584</v>
      </c>
      <c r="B757"/>
      <c r="C757" s="112">
        <v>275.29999999999598</v>
      </c>
      <c r="D757" s="112" t="e">
        <f>FORECAST(C757,INDEX($B$2:$B$2069,MATCH(C757,$A$2:$A$2069,1)-1):INDEX($B$2:$B$2069,MATCH(C757,$A$2:$A$2069,1)+1),INDEX($A$2:$A$2069,MATCH(C757,$A$2:$A$2069,1)-1):INDEX($A$2:$A$2069,MATCH(C757,$A$2:$A$2069,1)+1))</f>
        <v>#DIV/0!</v>
      </c>
      <c r="E757" s="113">
        <v>350.79999999999097</v>
      </c>
      <c r="F757" s="112" t="e">
        <f>FORECAST(E757,INDEX($D$2:$D$2069,MATCH(E757,$C$2:$C$2069,1)-1):INDEX($D$2:$D$2069,MATCH(E757,$C$2:$C$2069,1)+1),INDEX($C$2:$C$2069,MATCH(E757,$C$2:$C$2069,1)-1):INDEX($C$2:$C$2069,MATCH(E757,$C$2:$C$2069,1)+1))</f>
        <v>#DIV/0!</v>
      </c>
      <c r="H757" s="115"/>
      <c r="K757" s="112" t="e">
        <f t="shared" si="11"/>
        <v>#DIV/0!</v>
      </c>
    </row>
    <row r="758" spans="1:11" x14ac:dyDescent="0.2">
      <c r="A758">
        <v>453.89699999999999</v>
      </c>
      <c r="B758"/>
      <c r="C758" s="112">
        <v>275.399999999996</v>
      </c>
      <c r="D758" s="112" t="e">
        <f>FORECAST(C758,INDEX($B$2:$B$2069,MATCH(C758,$A$2:$A$2069,1)-1):INDEX($B$2:$B$2069,MATCH(C758,$A$2:$A$2069,1)+1),INDEX($A$2:$A$2069,MATCH(C758,$A$2:$A$2069,1)-1):INDEX($A$2:$A$2069,MATCH(C758,$A$2:$A$2069,1)+1))</f>
        <v>#DIV/0!</v>
      </c>
      <c r="E758" s="113">
        <v>350.99999999999102</v>
      </c>
      <c r="F758" s="112" t="e">
        <f>FORECAST(E758,INDEX($D$2:$D$2069,MATCH(E758,$C$2:$C$2069,1)-1):INDEX($D$2:$D$2069,MATCH(E758,$C$2:$C$2069,1)+1),INDEX($C$2:$C$2069,MATCH(E758,$C$2:$C$2069,1)-1):INDEX($C$2:$C$2069,MATCH(E758,$C$2:$C$2069,1)+1))</f>
        <v>#DIV/0!</v>
      </c>
      <c r="H758" s="115"/>
      <c r="K758" s="112" t="e">
        <f t="shared" si="11"/>
        <v>#DIV/0!</v>
      </c>
    </row>
    <row r="759" spans="1:11" x14ac:dyDescent="0.2">
      <c r="A759">
        <v>454.21</v>
      </c>
      <c r="B759"/>
      <c r="C759" s="112">
        <v>275.49999999999602</v>
      </c>
      <c r="D759" s="112" t="e">
        <f>FORECAST(C759,INDEX($B$2:$B$2069,MATCH(C759,$A$2:$A$2069,1)-1):INDEX($B$2:$B$2069,MATCH(C759,$A$2:$A$2069,1)+1),INDEX($A$2:$A$2069,MATCH(C759,$A$2:$A$2069,1)-1):INDEX($A$2:$A$2069,MATCH(C759,$A$2:$A$2069,1)+1))</f>
        <v>#DIV/0!</v>
      </c>
      <c r="E759" s="113">
        <v>351.19999999999101</v>
      </c>
      <c r="F759" s="112" t="e">
        <f>FORECAST(E759,INDEX($D$2:$D$2069,MATCH(E759,$C$2:$C$2069,1)-1):INDEX($D$2:$D$2069,MATCH(E759,$C$2:$C$2069,1)+1),INDEX($C$2:$C$2069,MATCH(E759,$C$2:$C$2069,1)-1):INDEX($C$2:$C$2069,MATCH(E759,$C$2:$C$2069,1)+1))</f>
        <v>#DIV/0!</v>
      </c>
      <c r="H759" s="115"/>
      <c r="K759" s="112" t="e">
        <f t="shared" si="11"/>
        <v>#DIV/0!</v>
      </c>
    </row>
    <row r="760" spans="1:11" x14ac:dyDescent="0.2">
      <c r="A760">
        <v>454.52199999999999</v>
      </c>
      <c r="B760"/>
      <c r="C760" s="112">
        <v>275.59999999999599</v>
      </c>
      <c r="D760" s="112" t="e">
        <f>FORECAST(C760,INDEX($B$2:$B$2069,MATCH(C760,$A$2:$A$2069,1)-1):INDEX($B$2:$B$2069,MATCH(C760,$A$2:$A$2069,1)+1),INDEX($A$2:$A$2069,MATCH(C760,$A$2:$A$2069,1)-1):INDEX($A$2:$A$2069,MATCH(C760,$A$2:$A$2069,1)+1))</f>
        <v>#DIV/0!</v>
      </c>
      <c r="E760" s="113">
        <v>351.399999999991</v>
      </c>
      <c r="F760" s="112" t="e">
        <f>FORECAST(E760,INDEX($D$2:$D$2069,MATCH(E760,$C$2:$C$2069,1)-1):INDEX($D$2:$D$2069,MATCH(E760,$C$2:$C$2069,1)+1),INDEX($C$2:$C$2069,MATCH(E760,$C$2:$C$2069,1)-1):INDEX($C$2:$C$2069,MATCH(E760,$C$2:$C$2069,1)+1))</f>
        <v>#DIV/0!</v>
      </c>
      <c r="H760" s="115"/>
      <c r="K760" s="112" t="e">
        <f t="shared" si="11"/>
        <v>#DIV/0!</v>
      </c>
    </row>
    <row r="761" spans="1:11" x14ac:dyDescent="0.2">
      <c r="A761">
        <v>454.834</v>
      </c>
      <c r="B761"/>
      <c r="C761" s="112">
        <v>275.69999999999601</v>
      </c>
      <c r="D761" s="112" t="e">
        <f>FORECAST(C761,INDEX($B$2:$B$2069,MATCH(C761,$A$2:$A$2069,1)-1):INDEX($B$2:$B$2069,MATCH(C761,$A$2:$A$2069,1)+1),INDEX($A$2:$A$2069,MATCH(C761,$A$2:$A$2069,1)-1):INDEX($A$2:$A$2069,MATCH(C761,$A$2:$A$2069,1)+1))</f>
        <v>#DIV/0!</v>
      </c>
      <c r="E761" s="113">
        <v>351.59999999999098</v>
      </c>
      <c r="F761" s="112" t="e">
        <f>FORECAST(E761,INDEX($D$2:$D$2069,MATCH(E761,$C$2:$C$2069,1)-1):INDEX($D$2:$D$2069,MATCH(E761,$C$2:$C$2069,1)+1),INDEX($C$2:$C$2069,MATCH(E761,$C$2:$C$2069,1)-1):INDEX($C$2:$C$2069,MATCH(E761,$C$2:$C$2069,1)+1))</f>
        <v>#DIV/0!</v>
      </c>
      <c r="H761" s="115"/>
      <c r="K761" s="112" t="e">
        <f t="shared" si="11"/>
        <v>#DIV/0!</v>
      </c>
    </row>
    <row r="762" spans="1:11" x14ac:dyDescent="0.2">
      <c r="A762">
        <v>455.14699999999999</v>
      </c>
      <c r="B762"/>
      <c r="C762" s="112">
        <v>275.79999999999598</v>
      </c>
      <c r="D762" s="112" t="e">
        <f>FORECAST(C762,INDEX($B$2:$B$2069,MATCH(C762,$A$2:$A$2069,1)-1):INDEX($B$2:$B$2069,MATCH(C762,$A$2:$A$2069,1)+1),INDEX($A$2:$A$2069,MATCH(C762,$A$2:$A$2069,1)-1):INDEX($A$2:$A$2069,MATCH(C762,$A$2:$A$2069,1)+1))</f>
        <v>#DIV/0!</v>
      </c>
      <c r="E762" s="113">
        <v>351.79999999999097</v>
      </c>
      <c r="F762" s="112" t="e">
        <f>FORECAST(E762,INDEX($D$2:$D$2069,MATCH(E762,$C$2:$C$2069,1)-1):INDEX($D$2:$D$2069,MATCH(E762,$C$2:$C$2069,1)+1),INDEX($C$2:$C$2069,MATCH(E762,$C$2:$C$2069,1)-1):INDEX($C$2:$C$2069,MATCH(E762,$C$2:$C$2069,1)+1))</f>
        <v>#DIV/0!</v>
      </c>
      <c r="H762" s="115"/>
      <c r="K762" s="112" t="e">
        <f t="shared" si="11"/>
        <v>#DIV/0!</v>
      </c>
    </row>
    <row r="763" spans="1:11" x14ac:dyDescent="0.2">
      <c r="A763">
        <v>455.459</v>
      </c>
      <c r="B763"/>
      <c r="C763" s="112">
        <v>275.899999999996</v>
      </c>
      <c r="D763" s="112" t="e">
        <f>FORECAST(C763,INDEX($B$2:$B$2069,MATCH(C763,$A$2:$A$2069,1)-1):INDEX($B$2:$B$2069,MATCH(C763,$A$2:$A$2069,1)+1),INDEX($A$2:$A$2069,MATCH(C763,$A$2:$A$2069,1)-1):INDEX($A$2:$A$2069,MATCH(C763,$A$2:$A$2069,1)+1))</f>
        <v>#DIV/0!</v>
      </c>
      <c r="E763" s="113">
        <v>351.99999999999102</v>
      </c>
      <c r="F763" s="112" t="e">
        <f>FORECAST(E763,INDEX($D$2:$D$2069,MATCH(E763,$C$2:$C$2069,1)-1):INDEX($D$2:$D$2069,MATCH(E763,$C$2:$C$2069,1)+1),INDEX($C$2:$C$2069,MATCH(E763,$C$2:$C$2069,1)-1):INDEX($C$2:$C$2069,MATCH(E763,$C$2:$C$2069,1)+1))</f>
        <v>#DIV/0!</v>
      </c>
      <c r="H763" s="115"/>
      <c r="K763" s="112" t="e">
        <f t="shared" si="11"/>
        <v>#DIV/0!</v>
      </c>
    </row>
    <row r="764" spans="1:11" x14ac:dyDescent="0.2">
      <c r="A764">
        <v>455.77100000000002</v>
      </c>
      <c r="B764"/>
      <c r="C764" s="112">
        <v>275.99999999999602</v>
      </c>
      <c r="D764" s="112" t="e">
        <f>FORECAST(C764,INDEX($B$2:$B$2069,MATCH(C764,$A$2:$A$2069,1)-1):INDEX($B$2:$B$2069,MATCH(C764,$A$2:$A$2069,1)+1),INDEX($A$2:$A$2069,MATCH(C764,$A$2:$A$2069,1)-1):INDEX($A$2:$A$2069,MATCH(C764,$A$2:$A$2069,1)+1))</f>
        <v>#DIV/0!</v>
      </c>
      <c r="E764" s="113">
        <v>352.19999999999101</v>
      </c>
      <c r="F764" s="112" t="e">
        <f>FORECAST(E764,INDEX($D$2:$D$2069,MATCH(E764,$C$2:$C$2069,1)-1):INDEX($D$2:$D$2069,MATCH(E764,$C$2:$C$2069,1)+1),INDEX($C$2:$C$2069,MATCH(E764,$C$2:$C$2069,1)-1):INDEX($C$2:$C$2069,MATCH(E764,$C$2:$C$2069,1)+1))</f>
        <v>#DIV/0!</v>
      </c>
      <c r="H764" s="115"/>
      <c r="K764" s="112" t="e">
        <f t="shared" si="11"/>
        <v>#DIV/0!</v>
      </c>
    </row>
    <row r="765" spans="1:11" x14ac:dyDescent="0.2">
      <c r="A765">
        <v>456.08300000000003</v>
      </c>
      <c r="B765"/>
      <c r="C765" s="112">
        <v>276.09999999999599</v>
      </c>
      <c r="D765" s="112" t="e">
        <f>FORECAST(C765,INDEX($B$2:$B$2069,MATCH(C765,$A$2:$A$2069,1)-1):INDEX($B$2:$B$2069,MATCH(C765,$A$2:$A$2069,1)+1),INDEX($A$2:$A$2069,MATCH(C765,$A$2:$A$2069,1)-1):INDEX($A$2:$A$2069,MATCH(C765,$A$2:$A$2069,1)+1))</f>
        <v>#DIV/0!</v>
      </c>
      <c r="E765" s="113">
        <v>352.399999999991</v>
      </c>
      <c r="F765" s="112" t="e">
        <f>FORECAST(E765,INDEX($D$2:$D$2069,MATCH(E765,$C$2:$C$2069,1)-1):INDEX($D$2:$D$2069,MATCH(E765,$C$2:$C$2069,1)+1),INDEX($C$2:$C$2069,MATCH(E765,$C$2:$C$2069,1)-1):INDEX($C$2:$C$2069,MATCH(E765,$C$2:$C$2069,1)+1))</f>
        <v>#DIV/0!</v>
      </c>
      <c r="H765" s="115"/>
      <c r="K765" s="112" t="e">
        <f t="shared" si="11"/>
        <v>#DIV/0!</v>
      </c>
    </row>
    <row r="766" spans="1:11" x14ac:dyDescent="0.2">
      <c r="A766">
        <v>456.39499999999998</v>
      </c>
      <c r="B766"/>
      <c r="C766" s="112">
        <v>276.19999999999601</v>
      </c>
      <c r="D766" s="112" t="e">
        <f>FORECAST(C766,INDEX($B$2:$B$2069,MATCH(C766,$A$2:$A$2069,1)-1):INDEX($B$2:$B$2069,MATCH(C766,$A$2:$A$2069,1)+1),INDEX($A$2:$A$2069,MATCH(C766,$A$2:$A$2069,1)-1):INDEX($A$2:$A$2069,MATCH(C766,$A$2:$A$2069,1)+1))</f>
        <v>#DIV/0!</v>
      </c>
      <c r="E766" s="113">
        <v>352.59999999999098</v>
      </c>
      <c r="F766" s="112" t="e">
        <f>FORECAST(E766,INDEX($D$2:$D$2069,MATCH(E766,$C$2:$C$2069,1)-1):INDEX($D$2:$D$2069,MATCH(E766,$C$2:$C$2069,1)+1),INDEX($C$2:$C$2069,MATCH(E766,$C$2:$C$2069,1)-1):INDEX($C$2:$C$2069,MATCH(E766,$C$2:$C$2069,1)+1))</f>
        <v>#DIV/0!</v>
      </c>
      <c r="H766" s="115"/>
      <c r="K766" s="112" t="e">
        <f t="shared" si="11"/>
        <v>#DIV/0!</v>
      </c>
    </row>
    <row r="767" spans="1:11" x14ac:dyDescent="0.2">
      <c r="A767">
        <v>456.70699999999999</v>
      </c>
      <c r="B767"/>
      <c r="C767" s="112">
        <v>276.29999999999598</v>
      </c>
      <c r="D767" s="112" t="e">
        <f>FORECAST(C767,INDEX($B$2:$B$2069,MATCH(C767,$A$2:$A$2069,1)-1):INDEX($B$2:$B$2069,MATCH(C767,$A$2:$A$2069,1)+1),INDEX($A$2:$A$2069,MATCH(C767,$A$2:$A$2069,1)-1):INDEX($A$2:$A$2069,MATCH(C767,$A$2:$A$2069,1)+1))</f>
        <v>#DIV/0!</v>
      </c>
      <c r="E767" s="113">
        <v>352.79999999999097</v>
      </c>
      <c r="F767" s="112" t="e">
        <f>FORECAST(E767,INDEX($D$2:$D$2069,MATCH(E767,$C$2:$C$2069,1)-1):INDEX($D$2:$D$2069,MATCH(E767,$C$2:$C$2069,1)+1),INDEX($C$2:$C$2069,MATCH(E767,$C$2:$C$2069,1)-1):INDEX($C$2:$C$2069,MATCH(E767,$C$2:$C$2069,1)+1))</f>
        <v>#DIV/0!</v>
      </c>
      <c r="H767" s="115"/>
      <c r="K767" s="112" t="e">
        <f t="shared" si="11"/>
        <v>#DIV/0!</v>
      </c>
    </row>
    <row r="768" spans="1:11" x14ac:dyDescent="0.2">
      <c r="A768">
        <v>457.01900000000001</v>
      </c>
      <c r="B768"/>
      <c r="C768" s="112">
        <v>276.399999999996</v>
      </c>
      <c r="D768" s="112" t="e">
        <f>FORECAST(C768,INDEX($B$2:$B$2069,MATCH(C768,$A$2:$A$2069,1)-1):INDEX($B$2:$B$2069,MATCH(C768,$A$2:$A$2069,1)+1),INDEX($A$2:$A$2069,MATCH(C768,$A$2:$A$2069,1)-1):INDEX($A$2:$A$2069,MATCH(C768,$A$2:$A$2069,1)+1))</f>
        <v>#DIV/0!</v>
      </c>
      <c r="E768" s="113">
        <v>352.99999999999102</v>
      </c>
      <c r="F768" s="112" t="e">
        <f>FORECAST(E768,INDEX($D$2:$D$2069,MATCH(E768,$C$2:$C$2069,1)-1):INDEX($D$2:$D$2069,MATCH(E768,$C$2:$C$2069,1)+1),INDEX($C$2:$C$2069,MATCH(E768,$C$2:$C$2069,1)-1):INDEX($C$2:$C$2069,MATCH(E768,$C$2:$C$2069,1)+1))</f>
        <v>#DIV/0!</v>
      </c>
      <c r="H768" s="115"/>
      <c r="K768" s="112" t="e">
        <f t="shared" si="11"/>
        <v>#DIV/0!</v>
      </c>
    </row>
    <row r="769" spans="1:11" x14ac:dyDescent="0.2">
      <c r="A769">
        <v>457.33100000000002</v>
      </c>
      <c r="B769"/>
      <c r="C769" s="112">
        <v>276.49999999999602</v>
      </c>
      <c r="D769" s="112" t="e">
        <f>FORECAST(C769,INDEX($B$2:$B$2069,MATCH(C769,$A$2:$A$2069,1)-1):INDEX($B$2:$B$2069,MATCH(C769,$A$2:$A$2069,1)+1),INDEX($A$2:$A$2069,MATCH(C769,$A$2:$A$2069,1)-1):INDEX($A$2:$A$2069,MATCH(C769,$A$2:$A$2069,1)+1))</f>
        <v>#DIV/0!</v>
      </c>
      <c r="E769" s="113">
        <v>353.19999999999101</v>
      </c>
      <c r="F769" s="112" t="e">
        <f>FORECAST(E769,INDEX($D$2:$D$2069,MATCH(E769,$C$2:$C$2069,1)-1):INDEX($D$2:$D$2069,MATCH(E769,$C$2:$C$2069,1)+1),INDEX($C$2:$C$2069,MATCH(E769,$C$2:$C$2069,1)-1):INDEX($C$2:$C$2069,MATCH(E769,$C$2:$C$2069,1)+1))</f>
        <v>#DIV/0!</v>
      </c>
      <c r="H769" s="115"/>
      <c r="K769" s="112" t="e">
        <f t="shared" si="11"/>
        <v>#DIV/0!</v>
      </c>
    </row>
    <row r="770" spans="1:11" x14ac:dyDescent="0.2">
      <c r="A770">
        <v>457.64299999999997</v>
      </c>
      <c r="B770"/>
      <c r="C770" s="112">
        <v>276.59999999999599</v>
      </c>
      <c r="D770" s="112" t="e">
        <f>FORECAST(C770,INDEX($B$2:$B$2069,MATCH(C770,$A$2:$A$2069,1)-1):INDEX($B$2:$B$2069,MATCH(C770,$A$2:$A$2069,1)+1),INDEX($A$2:$A$2069,MATCH(C770,$A$2:$A$2069,1)-1):INDEX($A$2:$A$2069,MATCH(C770,$A$2:$A$2069,1)+1))</f>
        <v>#DIV/0!</v>
      </c>
      <c r="E770" s="113">
        <v>353.399999999991</v>
      </c>
      <c r="F770" s="112" t="e">
        <f>FORECAST(E770,INDEX($D$2:$D$2069,MATCH(E770,$C$2:$C$2069,1)-1):INDEX($D$2:$D$2069,MATCH(E770,$C$2:$C$2069,1)+1),INDEX($C$2:$C$2069,MATCH(E770,$C$2:$C$2069,1)-1):INDEX($C$2:$C$2069,MATCH(E770,$C$2:$C$2069,1)+1))</f>
        <v>#DIV/0!</v>
      </c>
      <c r="H770" s="115"/>
      <c r="K770" s="112" t="e">
        <f t="shared" ref="K770:K833" si="12">J770/$K$1</f>
        <v>#DIV/0!</v>
      </c>
    </row>
    <row r="771" spans="1:11" x14ac:dyDescent="0.2">
      <c r="A771">
        <v>457.95400000000001</v>
      </c>
      <c r="B771"/>
      <c r="C771" s="112">
        <v>276.69999999999601</v>
      </c>
      <c r="D771" s="112" t="e">
        <f>FORECAST(C771,INDEX($B$2:$B$2069,MATCH(C771,$A$2:$A$2069,1)-1):INDEX($B$2:$B$2069,MATCH(C771,$A$2:$A$2069,1)+1),INDEX($A$2:$A$2069,MATCH(C771,$A$2:$A$2069,1)-1):INDEX($A$2:$A$2069,MATCH(C771,$A$2:$A$2069,1)+1))</f>
        <v>#DIV/0!</v>
      </c>
      <c r="E771" s="113">
        <v>353.59999999999098</v>
      </c>
      <c r="F771" s="112" t="e">
        <f>FORECAST(E771,INDEX($D$2:$D$2069,MATCH(E771,$C$2:$C$2069,1)-1):INDEX($D$2:$D$2069,MATCH(E771,$C$2:$C$2069,1)+1),INDEX($C$2:$C$2069,MATCH(E771,$C$2:$C$2069,1)-1):INDEX($C$2:$C$2069,MATCH(E771,$C$2:$C$2069,1)+1))</f>
        <v>#DIV/0!</v>
      </c>
      <c r="H771" s="115"/>
      <c r="K771" s="112" t="e">
        <f t="shared" si="12"/>
        <v>#DIV/0!</v>
      </c>
    </row>
    <row r="772" spans="1:11" x14ac:dyDescent="0.2">
      <c r="A772">
        <v>458.26600000000002</v>
      </c>
      <c r="B772"/>
      <c r="C772" s="112">
        <v>276.79999999999598</v>
      </c>
      <c r="D772" s="112" t="e">
        <f>FORECAST(C772,INDEX($B$2:$B$2069,MATCH(C772,$A$2:$A$2069,1)-1):INDEX($B$2:$B$2069,MATCH(C772,$A$2:$A$2069,1)+1),INDEX($A$2:$A$2069,MATCH(C772,$A$2:$A$2069,1)-1):INDEX($A$2:$A$2069,MATCH(C772,$A$2:$A$2069,1)+1))</f>
        <v>#DIV/0!</v>
      </c>
      <c r="E772" s="113">
        <v>353.79999999999097</v>
      </c>
      <c r="F772" s="112" t="e">
        <f>FORECAST(E772,INDEX($D$2:$D$2069,MATCH(E772,$C$2:$C$2069,1)-1):INDEX($D$2:$D$2069,MATCH(E772,$C$2:$C$2069,1)+1),INDEX($C$2:$C$2069,MATCH(E772,$C$2:$C$2069,1)-1):INDEX($C$2:$C$2069,MATCH(E772,$C$2:$C$2069,1)+1))</f>
        <v>#DIV/0!</v>
      </c>
      <c r="H772" s="115"/>
      <c r="K772" s="112" t="e">
        <f t="shared" si="12"/>
        <v>#DIV/0!</v>
      </c>
    </row>
    <row r="773" spans="1:11" x14ac:dyDescent="0.2">
      <c r="A773">
        <v>458.577</v>
      </c>
      <c r="B773"/>
      <c r="C773" s="112">
        <v>276.899999999996</v>
      </c>
      <c r="D773" s="112" t="e">
        <f>FORECAST(C773,INDEX($B$2:$B$2069,MATCH(C773,$A$2:$A$2069,1)-1):INDEX($B$2:$B$2069,MATCH(C773,$A$2:$A$2069,1)+1),INDEX($A$2:$A$2069,MATCH(C773,$A$2:$A$2069,1)-1):INDEX($A$2:$A$2069,MATCH(C773,$A$2:$A$2069,1)+1))</f>
        <v>#DIV/0!</v>
      </c>
      <c r="E773" s="113">
        <v>353.99999999999102</v>
      </c>
      <c r="F773" s="112" t="e">
        <f>FORECAST(E773,INDEX($D$2:$D$2069,MATCH(E773,$C$2:$C$2069,1)-1):INDEX($D$2:$D$2069,MATCH(E773,$C$2:$C$2069,1)+1),INDEX($C$2:$C$2069,MATCH(E773,$C$2:$C$2069,1)-1):INDEX($C$2:$C$2069,MATCH(E773,$C$2:$C$2069,1)+1))</f>
        <v>#DIV/0!</v>
      </c>
      <c r="H773" s="115"/>
      <c r="K773" s="112" t="e">
        <f t="shared" si="12"/>
        <v>#DIV/0!</v>
      </c>
    </row>
    <row r="774" spans="1:11" x14ac:dyDescent="0.2">
      <c r="A774">
        <v>458.88900000000001</v>
      </c>
      <c r="B774"/>
      <c r="C774" s="112">
        <v>276.99999999999602</v>
      </c>
      <c r="D774" s="112" t="e">
        <f>FORECAST(C774,INDEX($B$2:$B$2069,MATCH(C774,$A$2:$A$2069,1)-1):INDEX($B$2:$B$2069,MATCH(C774,$A$2:$A$2069,1)+1),INDEX($A$2:$A$2069,MATCH(C774,$A$2:$A$2069,1)-1):INDEX($A$2:$A$2069,MATCH(C774,$A$2:$A$2069,1)+1))</f>
        <v>#DIV/0!</v>
      </c>
      <c r="E774" s="113">
        <v>354.19999999999101</v>
      </c>
      <c r="F774" s="112" t="e">
        <f>FORECAST(E774,INDEX($D$2:$D$2069,MATCH(E774,$C$2:$C$2069,1)-1):INDEX($D$2:$D$2069,MATCH(E774,$C$2:$C$2069,1)+1),INDEX($C$2:$C$2069,MATCH(E774,$C$2:$C$2069,1)-1):INDEX($C$2:$C$2069,MATCH(E774,$C$2:$C$2069,1)+1))</f>
        <v>#DIV/0!</v>
      </c>
      <c r="H774" s="115"/>
      <c r="K774" s="112" t="e">
        <f t="shared" si="12"/>
        <v>#DIV/0!</v>
      </c>
    </row>
    <row r="775" spans="1:11" x14ac:dyDescent="0.2">
      <c r="A775">
        <v>459.2</v>
      </c>
      <c r="B775"/>
      <c r="C775" s="112">
        <v>277.09999999999599</v>
      </c>
      <c r="D775" s="112" t="e">
        <f>FORECAST(C775,INDEX($B$2:$B$2069,MATCH(C775,$A$2:$A$2069,1)-1):INDEX($B$2:$B$2069,MATCH(C775,$A$2:$A$2069,1)+1),INDEX($A$2:$A$2069,MATCH(C775,$A$2:$A$2069,1)-1):INDEX($A$2:$A$2069,MATCH(C775,$A$2:$A$2069,1)+1))</f>
        <v>#DIV/0!</v>
      </c>
      <c r="E775" s="113">
        <v>354.399999999991</v>
      </c>
      <c r="F775" s="112" t="e">
        <f>FORECAST(E775,INDEX($D$2:$D$2069,MATCH(E775,$C$2:$C$2069,1)-1):INDEX($D$2:$D$2069,MATCH(E775,$C$2:$C$2069,1)+1),INDEX($C$2:$C$2069,MATCH(E775,$C$2:$C$2069,1)-1):INDEX($C$2:$C$2069,MATCH(E775,$C$2:$C$2069,1)+1))</f>
        <v>#DIV/0!</v>
      </c>
      <c r="H775" s="115"/>
      <c r="K775" s="112" t="e">
        <f t="shared" si="12"/>
        <v>#DIV/0!</v>
      </c>
    </row>
    <row r="776" spans="1:11" x14ac:dyDescent="0.2">
      <c r="A776">
        <v>459.512</v>
      </c>
      <c r="B776"/>
      <c r="C776" s="112">
        <v>277.19999999999601</v>
      </c>
      <c r="D776" s="112" t="e">
        <f>FORECAST(C776,INDEX($B$2:$B$2069,MATCH(C776,$A$2:$A$2069,1)-1):INDEX($B$2:$B$2069,MATCH(C776,$A$2:$A$2069,1)+1),INDEX($A$2:$A$2069,MATCH(C776,$A$2:$A$2069,1)-1):INDEX($A$2:$A$2069,MATCH(C776,$A$2:$A$2069,1)+1))</f>
        <v>#DIV/0!</v>
      </c>
      <c r="E776" s="113">
        <v>354.59999999999098</v>
      </c>
      <c r="F776" s="112" t="e">
        <f>FORECAST(E776,INDEX($D$2:$D$2069,MATCH(E776,$C$2:$C$2069,1)-1):INDEX($D$2:$D$2069,MATCH(E776,$C$2:$C$2069,1)+1),INDEX($C$2:$C$2069,MATCH(E776,$C$2:$C$2069,1)-1):INDEX($C$2:$C$2069,MATCH(E776,$C$2:$C$2069,1)+1))</f>
        <v>#DIV/0!</v>
      </c>
      <c r="H776" s="115"/>
      <c r="K776" s="112" t="e">
        <f t="shared" si="12"/>
        <v>#DIV/0!</v>
      </c>
    </row>
    <row r="777" spans="1:11" x14ac:dyDescent="0.2">
      <c r="A777">
        <v>459.82299999999998</v>
      </c>
      <c r="B777"/>
      <c r="C777" s="112">
        <v>277.29999999999598</v>
      </c>
      <c r="D777" s="112" t="e">
        <f>FORECAST(C777,INDEX($B$2:$B$2069,MATCH(C777,$A$2:$A$2069,1)-1):INDEX($B$2:$B$2069,MATCH(C777,$A$2:$A$2069,1)+1),INDEX($A$2:$A$2069,MATCH(C777,$A$2:$A$2069,1)-1):INDEX($A$2:$A$2069,MATCH(C777,$A$2:$A$2069,1)+1))</f>
        <v>#DIV/0!</v>
      </c>
      <c r="E777" s="113">
        <v>354.79999999999097</v>
      </c>
      <c r="F777" s="112" t="e">
        <f>FORECAST(E777,INDEX($D$2:$D$2069,MATCH(E777,$C$2:$C$2069,1)-1):INDEX($D$2:$D$2069,MATCH(E777,$C$2:$C$2069,1)+1),INDEX($C$2:$C$2069,MATCH(E777,$C$2:$C$2069,1)-1):INDEX($C$2:$C$2069,MATCH(E777,$C$2:$C$2069,1)+1))</f>
        <v>#DIV/0!</v>
      </c>
      <c r="H777" s="115"/>
      <c r="K777" s="112" t="e">
        <f t="shared" si="12"/>
        <v>#DIV/0!</v>
      </c>
    </row>
    <row r="778" spans="1:11" x14ac:dyDescent="0.2">
      <c r="A778">
        <v>460.13400000000001</v>
      </c>
      <c r="B778"/>
      <c r="C778" s="112">
        <v>277.399999999996</v>
      </c>
      <c r="D778" s="112" t="e">
        <f>FORECAST(C778,INDEX($B$2:$B$2069,MATCH(C778,$A$2:$A$2069,1)-1):INDEX($B$2:$B$2069,MATCH(C778,$A$2:$A$2069,1)+1),INDEX($A$2:$A$2069,MATCH(C778,$A$2:$A$2069,1)-1):INDEX($A$2:$A$2069,MATCH(C778,$A$2:$A$2069,1)+1))</f>
        <v>#DIV/0!</v>
      </c>
      <c r="E778" s="113">
        <v>354.99999999999102</v>
      </c>
      <c r="F778" s="112" t="e">
        <f>FORECAST(E778,INDEX($D$2:$D$2069,MATCH(E778,$C$2:$C$2069,1)-1):INDEX($D$2:$D$2069,MATCH(E778,$C$2:$C$2069,1)+1),INDEX($C$2:$C$2069,MATCH(E778,$C$2:$C$2069,1)-1):INDEX($C$2:$C$2069,MATCH(E778,$C$2:$C$2069,1)+1))</f>
        <v>#DIV/0!</v>
      </c>
      <c r="H778" s="115"/>
      <c r="K778" s="112" t="e">
        <f t="shared" si="12"/>
        <v>#DIV/0!</v>
      </c>
    </row>
    <row r="779" spans="1:11" x14ac:dyDescent="0.2">
      <c r="A779">
        <v>460.44499999999999</v>
      </c>
      <c r="B779"/>
      <c r="C779" s="112">
        <v>277.49999999999602</v>
      </c>
      <c r="D779" s="112" t="e">
        <f>FORECAST(C779,INDEX($B$2:$B$2069,MATCH(C779,$A$2:$A$2069,1)-1):INDEX($B$2:$B$2069,MATCH(C779,$A$2:$A$2069,1)+1),INDEX($A$2:$A$2069,MATCH(C779,$A$2:$A$2069,1)-1):INDEX($A$2:$A$2069,MATCH(C779,$A$2:$A$2069,1)+1))</f>
        <v>#DIV/0!</v>
      </c>
      <c r="E779" s="113">
        <v>355.19999999999101</v>
      </c>
      <c r="F779" s="112" t="e">
        <f>FORECAST(E779,INDEX($D$2:$D$2069,MATCH(E779,$C$2:$C$2069,1)-1):INDEX($D$2:$D$2069,MATCH(E779,$C$2:$C$2069,1)+1),INDEX($C$2:$C$2069,MATCH(E779,$C$2:$C$2069,1)-1):INDEX($C$2:$C$2069,MATCH(E779,$C$2:$C$2069,1)+1))</f>
        <v>#DIV/0!</v>
      </c>
      <c r="H779" s="115"/>
      <c r="K779" s="112" t="e">
        <f t="shared" si="12"/>
        <v>#DIV/0!</v>
      </c>
    </row>
    <row r="780" spans="1:11" x14ac:dyDescent="0.2">
      <c r="A780">
        <v>460.75599999999997</v>
      </c>
      <c r="B780"/>
      <c r="C780" s="112">
        <v>277.59999999999599</v>
      </c>
      <c r="D780" s="112" t="e">
        <f>FORECAST(C780,INDEX($B$2:$B$2069,MATCH(C780,$A$2:$A$2069,1)-1):INDEX($B$2:$B$2069,MATCH(C780,$A$2:$A$2069,1)+1),INDEX($A$2:$A$2069,MATCH(C780,$A$2:$A$2069,1)-1):INDEX($A$2:$A$2069,MATCH(C780,$A$2:$A$2069,1)+1))</f>
        <v>#DIV/0!</v>
      </c>
      <c r="E780" s="113">
        <v>355.399999999991</v>
      </c>
      <c r="F780" s="112" t="e">
        <f>FORECAST(E780,INDEX($D$2:$D$2069,MATCH(E780,$C$2:$C$2069,1)-1):INDEX($D$2:$D$2069,MATCH(E780,$C$2:$C$2069,1)+1),INDEX($C$2:$C$2069,MATCH(E780,$C$2:$C$2069,1)-1):INDEX($C$2:$C$2069,MATCH(E780,$C$2:$C$2069,1)+1))</f>
        <v>#DIV/0!</v>
      </c>
      <c r="H780" s="115"/>
      <c r="K780" s="112" t="e">
        <f t="shared" si="12"/>
        <v>#DIV/0!</v>
      </c>
    </row>
    <row r="781" spans="1:11" x14ac:dyDescent="0.2">
      <c r="A781">
        <v>461.06700000000001</v>
      </c>
      <c r="B781"/>
      <c r="C781" s="112">
        <v>277.69999999999601</v>
      </c>
      <c r="D781" s="112" t="e">
        <f>FORECAST(C781,INDEX($B$2:$B$2069,MATCH(C781,$A$2:$A$2069,1)-1):INDEX($B$2:$B$2069,MATCH(C781,$A$2:$A$2069,1)+1),INDEX($A$2:$A$2069,MATCH(C781,$A$2:$A$2069,1)-1):INDEX($A$2:$A$2069,MATCH(C781,$A$2:$A$2069,1)+1))</f>
        <v>#DIV/0!</v>
      </c>
      <c r="E781" s="113">
        <v>355.59999999999098</v>
      </c>
      <c r="F781" s="112" t="e">
        <f>FORECAST(E781,INDEX($D$2:$D$2069,MATCH(E781,$C$2:$C$2069,1)-1):INDEX($D$2:$D$2069,MATCH(E781,$C$2:$C$2069,1)+1),INDEX($C$2:$C$2069,MATCH(E781,$C$2:$C$2069,1)-1):INDEX($C$2:$C$2069,MATCH(E781,$C$2:$C$2069,1)+1))</f>
        <v>#DIV/0!</v>
      </c>
      <c r="H781" s="115"/>
      <c r="K781" s="112" t="e">
        <f t="shared" si="12"/>
        <v>#DIV/0!</v>
      </c>
    </row>
    <row r="782" spans="1:11" x14ac:dyDescent="0.2">
      <c r="A782">
        <v>461.37799999999999</v>
      </c>
      <c r="B782"/>
      <c r="C782" s="112">
        <v>277.79999999999598</v>
      </c>
      <c r="D782" s="112" t="e">
        <f>FORECAST(C782,INDEX($B$2:$B$2069,MATCH(C782,$A$2:$A$2069,1)-1):INDEX($B$2:$B$2069,MATCH(C782,$A$2:$A$2069,1)+1),INDEX($A$2:$A$2069,MATCH(C782,$A$2:$A$2069,1)-1):INDEX($A$2:$A$2069,MATCH(C782,$A$2:$A$2069,1)+1))</f>
        <v>#DIV/0!</v>
      </c>
      <c r="E782" s="113">
        <v>355.79999999999097</v>
      </c>
      <c r="F782" s="112" t="e">
        <f>FORECAST(E782,INDEX($D$2:$D$2069,MATCH(E782,$C$2:$C$2069,1)-1):INDEX($D$2:$D$2069,MATCH(E782,$C$2:$C$2069,1)+1),INDEX($C$2:$C$2069,MATCH(E782,$C$2:$C$2069,1)-1):INDEX($C$2:$C$2069,MATCH(E782,$C$2:$C$2069,1)+1))</f>
        <v>#DIV/0!</v>
      </c>
      <c r="H782" s="115"/>
      <c r="K782" s="112" t="e">
        <f t="shared" si="12"/>
        <v>#DIV/0!</v>
      </c>
    </row>
    <row r="783" spans="1:11" x14ac:dyDescent="0.2">
      <c r="A783">
        <v>461.68900000000002</v>
      </c>
      <c r="B783"/>
      <c r="C783" s="112">
        <v>277.899999999996</v>
      </c>
      <c r="D783" s="112" t="e">
        <f>FORECAST(C783,INDEX($B$2:$B$2069,MATCH(C783,$A$2:$A$2069,1)-1):INDEX($B$2:$B$2069,MATCH(C783,$A$2:$A$2069,1)+1),INDEX($A$2:$A$2069,MATCH(C783,$A$2:$A$2069,1)-1):INDEX($A$2:$A$2069,MATCH(C783,$A$2:$A$2069,1)+1))</f>
        <v>#DIV/0!</v>
      </c>
      <c r="E783" s="113">
        <v>355.99999999999102</v>
      </c>
      <c r="F783" s="112" t="e">
        <f>FORECAST(E783,INDEX($D$2:$D$2069,MATCH(E783,$C$2:$C$2069,1)-1):INDEX($D$2:$D$2069,MATCH(E783,$C$2:$C$2069,1)+1),INDEX($C$2:$C$2069,MATCH(E783,$C$2:$C$2069,1)-1):INDEX($C$2:$C$2069,MATCH(E783,$C$2:$C$2069,1)+1))</f>
        <v>#DIV/0!</v>
      </c>
      <c r="H783" s="115"/>
      <c r="K783" s="112" t="e">
        <f t="shared" si="12"/>
        <v>#DIV/0!</v>
      </c>
    </row>
    <row r="784" spans="1:11" x14ac:dyDescent="0.2">
      <c r="A784">
        <v>461.99900000000002</v>
      </c>
      <c r="B784"/>
      <c r="C784" s="112">
        <v>277.99999999999602</v>
      </c>
      <c r="D784" s="112" t="e">
        <f>FORECAST(C784,INDEX($B$2:$B$2069,MATCH(C784,$A$2:$A$2069,1)-1):INDEX($B$2:$B$2069,MATCH(C784,$A$2:$A$2069,1)+1),INDEX($A$2:$A$2069,MATCH(C784,$A$2:$A$2069,1)-1):INDEX($A$2:$A$2069,MATCH(C784,$A$2:$A$2069,1)+1))</f>
        <v>#DIV/0!</v>
      </c>
      <c r="E784" s="113">
        <v>356.19999999999101</v>
      </c>
      <c r="F784" s="112" t="e">
        <f>FORECAST(E784,INDEX($D$2:$D$2069,MATCH(E784,$C$2:$C$2069,1)-1):INDEX($D$2:$D$2069,MATCH(E784,$C$2:$C$2069,1)+1),INDEX($C$2:$C$2069,MATCH(E784,$C$2:$C$2069,1)-1):INDEX($C$2:$C$2069,MATCH(E784,$C$2:$C$2069,1)+1))</f>
        <v>#DIV/0!</v>
      </c>
      <c r="H784" s="115"/>
      <c r="K784" s="112" t="e">
        <f t="shared" si="12"/>
        <v>#DIV/0!</v>
      </c>
    </row>
    <row r="785" spans="1:11" x14ac:dyDescent="0.2">
      <c r="A785">
        <v>462.31</v>
      </c>
      <c r="B785"/>
      <c r="C785" s="112">
        <v>278.09999999999599</v>
      </c>
      <c r="D785" s="112" t="e">
        <f>FORECAST(C785,INDEX($B$2:$B$2069,MATCH(C785,$A$2:$A$2069,1)-1):INDEX($B$2:$B$2069,MATCH(C785,$A$2:$A$2069,1)+1),INDEX($A$2:$A$2069,MATCH(C785,$A$2:$A$2069,1)-1):INDEX($A$2:$A$2069,MATCH(C785,$A$2:$A$2069,1)+1))</f>
        <v>#DIV/0!</v>
      </c>
      <c r="E785" s="113">
        <v>356.399999999991</v>
      </c>
      <c r="F785" s="112" t="e">
        <f>FORECAST(E785,INDEX($D$2:$D$2069,MATCH(E785,$C$2:$C$2069,1)-1):INDEX($D$2:$D$2069,MATCH(E785,$C$2:$C$2069,1)+1),INDEX($C$2:$C$2069,MATCH(E785,$C$2:$C$2069,1)-1):INDEX($C$2:$C$2069,MATCH(E785,$C$2:$C$2069,1)+1))</f>
        <v>#DIV/0!</v>
      </c>
      <c r="H785" s="115"/>
      <c r="K785" s="112" t="e">
        <f t="shared" si="12"/>
        <v>#DIV/0!</v>
      </c>
    </row>
    <row r="786" spans="1:11" x14ac:dyDescent="0.2">
      <c r="A786">
        <v>462.62099999999998</v>
      </c>
      <c r="B786"/>
      <c r="C786" s="112">
        <v>278.19999999999601</v>
      </c>
      <c r="D786" s="112" t="e">
        <f>FORECAST(C786,INDEX($B$2:$B$2069,MATCH(C786,$A$2:$A$2069,1)-1):INDEX($B$2:$B$2069,MATCH(C786,$A$2:$A$2069,1)+1),INDEX($A$2:$A$2069,MATCH(C786,$A$2:$A$2069,1)-1):INDEX($A$2:$A$2069,MATCH(C786,$A$2:$A$2069,1)+1))</f>
        <v>#DIV/0!</v>
      </c>
      <c r="E786" s="113">
        <v>356.59999999999098</v>
      </c>
      <c r="F786" s="112" t="e">
        <f>FORECAST(E786,INDEX($D$2:$D$2069,MATCH(E786,$C$2:$C$2069,1)-1):INDEX($D$2:$D$2069,MATCH(E786,$C$2:$C$2069,1)+1),INDEX($C$2:$C$2069,MATCH(E786,$C$2:$C$2069,1)-1):INDEX($C$2:$C$2069,MATCH(E786,$C$2:$C$2069,1)+1))</f>
        <v>#DIV/0!</v>
      </c>
      <c r="H786" s="115"/>
      <c r="K786" s="112" t="e">
        <f t="shared" si="12"/>
        <v>#DIV/0!</v>
      </c>
    </row>
    <row r="787" spans="1:11" x14ac:dyDescent="0.2">
      <c r="A787">
        <v>462.93099999999998</v>
      </c>
      <c r="B787"/>
      <c r="C787" s="112">
        <v>278.29999999999598</v>
      </c>
      <c r="D787" s="112" t="e">
        <f>FORECAST(C787,INDEX($B$2:$B$2069,MATCH(C787,$A$2:$A$2069,1)-1):INDEX($B$2:$B$2069,MATCH(C787,$A$2:$A$2069,1)+1),INDEX($A$2:$A$2069,MATCH(C787,$A$2:$A$2069,1)-1):INDEX($A$2:$A$2069,MATCH(C787,$A$2:$A$2069,1)+1))</f>
        <v>#DIV/0!</v>
      </c>
      <c r="E787" s="113">
        <v>356.79999999999097</v>
      </c>
      <c r="F787" s="112" t="e">
        <f>FORECAST(E787,INDEX($D$2:$D$2069,MATCH(E787,$C$2:$C$2069,1)-1):INDEX($D$2:$D$2069,MATCH(E787,$C$2:$C$2069,1)+1),INDEX($C$2:$C$2069,MATCH(E787,$C$2:$C$2069,1)-1):INDEX($C$2:$C$2069,MATCH(E787,$C$2:$C$2069,1)+1))</f>
        <v>#DIV/0!</v>
      </c>
      <c r="H787" s="115"/>
      <c r="K787" s="112" t="e">
        <f t="shared" si="12"/>
        <v>#DIV/0!</v>
      </c>
    </row>
    <row r="788" spans="1:11" x14ac:dyDescent="0.2">
      <c r="A788">
        <v>463.24200000000002</v>
      </c>
      <c r="B788"/>
      <c r="C788" s="112">
        <v>278.39999999999498</v>
      </c>
      <c r="D788" s="112" t="e">
        <f>FORECAST(C788,INDEX($B$2:$B$2069,MATCH(C788,$A$2:$A$2069,1)-1):INDEX($B$2:$B$2069,MATCH(C788,$A$2:$A$2069,1)+1),INDEX($A$2:$A$2069,MATCH(C788,$A$2:$A$2069,1)-1):INDEX($A$2:$A$2069,MATCH(C788,$A$2:$A$2069,1)+1))</f>
        <v>#DIV/0!</v>
      </c>
      <c r="E788" s="113">
        <v>356.99999999999102</v>
      </c>
      <c r="F788" s="112" t="e">
        <f>FORECAST(E788,INDEX($D$2:$D$2069,MATCH(E788,$C$2:$C$2069,1)-1):INDEX($D$2:$D$2069,MATCH(E788,$C$2:$C$2069,1)+1),INDEX($C$2:$C$2069,MATCH(E788,$C$2:$C$2069,1)-1):INDEX($C$2:$C$2069,MATCH(E788,$C$2:$C$2069,1)+1))</f>
        <v>#DIV/0!</v>
      </c>
      <c r="H788" s="115"/>
      <c r="K788" s="112" t="e">
        <f t="shared" si="12"/>
        <v>#DIV/0!</v>
      </c>
    </row>
    <row r="789" spans="1:11" x14ac:dyDescent="0.2">
      <c r="A789">
        <v>463.55200000000002</v>
      </c>
      <c r="B789"/>
      <c r="C789" s="112">
        <v>278.49999999999602</v>
      </c>
      <c r="D789" s="112" t="e">
        <f>FORECAST(C789,INDEX($B$2:$B$2069,MATCH(C789,$A$2:$A$2069,1)-1):INDEX($B$2:$B$2069,MATCH(C789,$A$2:$A$2069,1)+1),INDEX($A$2:$A$2069,MATCH(C789,$A$2:$A$2069,1)-1):INDEX($A$2:$A$2069,MATCH(C789,$A$2:$A$2069,1)+1))</f>
        <v>#DIV/0!</v>
      </c>
      <c r="E789" s="113">
        <v>357.19999999999101</v>
      </c>
      <c r="F789" s="112" t="e">
        <f>FORECAST(E789,INDEX($D$2:$D$2069,MATCH(E789,$C$2:$C$2069,1)-1):INDEX($D$2:$D$2069,MATCH(E789,$C$2:$C$2069,1)+1),INDEX($C$2:$C$2069,MATCH(E789,$C$2:$C$2069,1)-1):INDEX($C$2:$C$2069,MATCH(E789,$C$2:$C$2069,1)+1))</f>
        <v>#DIV/0!</v>
      </c>
      <c r="H789" s="115"/>
      <c r="K789" s="112" t="e">
        <f t="shared" si="12"/>
        <v>#DIV/0!</v>
      </c>
    </row>
    <row r="790" spans="1:11" x14ac:dyDescent="0.2">
      <c r="A790">
        <v>463.86200000000002</v>
      </c>
      <c r="B790"/>
      <c r="C790" s="112">
        <v>278.59999999999502</v>
      </c>
      <c r="D790" s="112" t="e">
        <f>FORECAST(C790,INDEX($B$2:$B$2069,MATCH(C790,$A$2:$A$2069,1)-1):INDEX($B$2:$B$2069,MATCH(C790,$A$2:$A$2069,1)+1),INDEX($A$2:$A$2069,MATCH(C790,$A$2:$A$2069,1)-1):INDEX($A$2:$A$2069,MATCH(C790,$A$2:$A$2069,1)+1))</f>
        <v>#DIV/0!</v>
      </c>
      <c r="E790" s="113">
        <v>357.399999999991</v>
      </c>
      <c r="F790" s="112" t="e">
        <f>FORECAST(E790,INDEX($D$2:$D$2069,MATCH(E790,$C$2:$C$2069,1)-1):INDEX($D$2:$D$2069,MATCH(E790,$C$2:$C$2069,1)+1),INDEX($C$2:$C$2069,MATCH(E790,$C$2:$C$2069,1)-1):INDEX($C$2:$C$2069,MATCH(E790,$C$2:$C$2069,1)+1))</f>
        <v>#DIV/0!</v>
      </c>
      <c r="H790" s="115"/>
      <c r="K790" s="112" t="e">
        <f t="shared" si="12"/>
        <v>#DIV/0!</v>
      </c>
    </row>
    <row r="791" spans="1:11" x14ac:dyDescent="0.2">
      <c r="A791">
        <v>464.17200000000003</v>
      </c>
      <c r="B791"/>
      <c r="C791" s="112">
        <v>278.69999999999499</v>
      </c>
      <c r="D791" s="112" t="e">
        <f>FORECAST(C791,INDEX($B$2:$B$2069,MATCH(C791,$A$2:$A$2069,1)-1):INDEX($B$2:$B$2069,MATCH(C791,$A$2:$A$2069,1)+1),INDEX($A$2:$A$2069,MATCH(C791,$A$2:$A$2069,1)-1):INDEX($A$2:$A$2069,MATCH(C791,$A$2:$A$2069,1)+1))</f>
        <v>#DIV/0!</v>
      </c>
      <c r="E791" s="113">
        <v>357.59999999999098</v>
      </c>
      <c r="F791" s="112" t="e">
        <f>FORECAST(E791,INDEX($D$2:$D$2069,MATCH(E791,$C$2:$C$2069,1)-1):INDEX($D$2:$D$2069,MATCH(E791,$C$2:$C$2069,1)+1),INDEX($C$2:$C$2069,MATCH(E791,$C$2:$C$2069,1)-1):INDEX($C$2:$C$2069,MATCH(E791,$C$2:$C$2069,1)+1))</f>
        <v>#DIV/0!</v>
      </c>
      <c r="H791" s="115"/>
      <c r="K791" s="112" t="e">
        <f t="shared" si="12"/>
        <v>#DIV/0!</v>
      </c>
    </row>
    <row r="792" spans="1:11" x14ac:dyDescent="0.2">
      <c r="A792">
        <v>464.483</v>
      </c>
      <c r="B792"/>
      <c r="C792" s="112">
        <v>278.79999999999598</v>
      </c>
      <c r="D792" s="112" t="e">
        <f>FORECAST(C792,INDEX($B$2:$B$2069,MATCH(C792,$A$2:$A$2069,1)-1):INDEX($B$2:$B$2069,MATCH(C792,$A$2:$A$2069,1)+1),INDEX($A$2:$A$2069,MATCH(C792,$A$2:$A$2069,1)-1):INDEX($A$2:$A$2069,MATCH(C792,$A$2:$A$2069,1)+1))</f>
        <v>#DIV/0!</v>
      </c>
      <c r="E792" s="113">
        <v>357.79999999999097</v>
      </c>
      <c r="F792" s="112" t="e">
        <f>FORECAST(E792,INDEX($D$2:$D$2069,MATCH(E792,$C$2:$C$2069,1)-1):INDEX($D$2:$D$2069,MATCH(E792,$C$2:$C$2069,1)+1),INDEX($C$2:$C$2069,MATCH(E792,$C$2:$C$2069,1)-1):INDEX($C$2:$C$2069,MATCH(E792,$C$2:$C$2069,1)+1))</f>
        <v>#DIV/0!</v>
      </c>
      <c r="H792" s="115"/>
      <c r="K792" s="112" t="e">
        <f t="shared" si="12"/>
        <v>#DIV/0!</v>
      </c>
    </row>
    <row r="793" spans="1:11" x14ac:dyDescent="0.2">
      <c r="A793">
        <v>464.79300000000001</v>
      </c>
      <c r="B793"/>
      <c r="C793" s="112">
        <v>278.89999999999498</v>
      </c>
      <c r="D793" s="112" t="e">
        <f>FORECAST(C793,INDEX($B$2:$B$2069,MATCH(C793,$A$2:$A$2069,1)-1):INDEX($B$2:$B$2069,MATCH(C793,$A$2:$A$2069,1)+1),INDEX($A$2:$A$2069,MATCH(C793,$A$2:$A$2069,1)-1):INDEX($A$2:$A$2069,MATCH(C793,$A$2:$A$2069,1)+1))</f>
        <v>#DIV/0!</v>
      </c>
      <c r="E793" s="113">
        <v>357.99999999999102</v>
      </c>
      <c r="F793" s="112" t="e">
        <f>FORECAST(E793,INDEX($D$2:$D$2069,MATCH(E793,$C$2:$C$2069,1)-1):INDEX($D$2:$D$2069,MATCH(E793,$C$2:$C$2069,1)+1),INDEX($C$2:$C$2069,MATCH(E793,$C$2:$C$2069,1)-1):INDEX($C$2:$C$2069,MATCH(E793,$C$2:$C$2069,1)+1))</f>
        <v>#DIV/0!</v>
      </c>
      <c r="H793" s="115"/>
      <c r="K793" s="112" t="e">
        <f t="shared" si="12"/>
        <v>#DIV/0!</v>
      </c>
    </row>
    <row r="794" spans="1:11" x14ac:dyDescent="0.2">
      <c r="A794">
        <v>465.10300000000001</v>
      </c>
      <c r="B794"/>
      <c r="C794" s="112">
        <v>278.99999999999602</v>
      </c>
      <c r="D794" s="112" t="e">
        <f>FORECAST(C794,INDEX($B$2:$B$2069,MATCH(C794,$A$2:$A$2069,1)-1):INDEX($B$2:$B$2069,MATCH(C794,$A$2:$A$2069,1)+1),INDEX($A$2:$A$2069,MATCH(C794,$A$2:$A$2069,1)-1):INDEX($A$2:$A$2069,MATCH(C794,$A$2:$A$2069,1)+1))</f>
        <v>#DIV/0!</v>
      </c>
      <c r="E794" s="113">
        <v>358.19999999999101</v>
      </c>
      <c r="F794" s="112" t="e">
        <f>FORECAST(E794,INDEX($D$2:$D$2069,MATCH(E794,$C$2:$C$2069,1)-1):INDEX($D$2:$D$2069,MATCH(E794,$C$2:$C$2069,1)+1),INDEX($C$2:$C$2069,MATCH(E794,$C$2:$C$2069,1)-1):INDEX($C$2:$C$2069,MATCH(E794,$C$2:$C$2069,1)+1))</f>
        <v>#DIV/0!</v>
      </c>
      <c r="H794" s="115"/>
      <c r="K794" s="112" t="e">
        <f t="shared" si="12"/>
        <v>#DIV/0!</v>
      </c>
    </row>
    <row r="795" spans="1:11" x14ac:dyDescent="0.2">
      <c r="A795">
        <v>465.41300000000001</v>
      </c>
      <c r="B795"/>
      <c r="C795" s="112">
        <v>279.09999999999502</v>
      </c>
      <c r="D795" s="112" t="e">
        <f>FORECAST(C795,INDEX($B$2:$B$2069,MATCH(C795,$A$2:$A$2069,1)-1):INDEX($B$2:$B$2069,MATCH(C795,$A$2:$A$2069,1)+1),INDEX($A$2:$A$2069,MATCH(C795,$A$2:$A$2069,1)-1):INDEX($A$2:$A$2069,MATCH(C795,$A$2:$A$2069,1)+1))</f>
        <v>#DIV/0!</v>
      </c>
      <c r="E795" s="113">
        <v>358.399999999991</v>
      </c>
      <c r="F795" s="112" t="e">
        <f>FORECAST(E795,INDEX($D$2:$D$2069,MATCH(E795,$C$2:$C$2069,1)-1):INDEX($D$2:$D$2069,MATCH(E795,$C$2:$C$2069,1)+1),INDEX($C$2:$C$2069,MATCH(E795,$C$2:$C$2069,1)-1):INDEX($C$2:$C$2069,MATCH(E795,$C$2:$C$2069,1)+1))</f>
        <v>#DIV/0!</v>
      </c>
      <c r="H795" s="115"/>
      <c r="K795" s="112" t="e">
        <f t="shared" si="12"/>
        <v>#DIV/0!</v>
      </c>
    </row>
    <row r="796" spans="1:11" x14ac:dyDescent="0.2">
      <c r="A796">
        <v>465.72199999999998</v>
      </c>
      <c r="B796"/>
      <c r="C796" s="112">
        <v>279.19999999999499</v>
      </c>
      <c r="D796" s="112" t="e">
        <f>FORECAST(C796,INDEX($B$2:$B$2069,MATCH(C796,$A$2:$A$2069,1)-1):INDEX($B$2:$B$2069,MATCH(C796,$A$2:$A$2069,1)+1),INDEX($A$2:$A$2069,MATCH(C796,$A$2:$A$2069,1)-1):INDEX($A$2:$A$2069,MATCH(C796,$A$2:$A$2069,1)+1))</f>
        <v>#DIV/0!</v>
      </c>
      <c r="E796" s="113">
        <v>358.59999999999098</v>
      </c>
      <c r="F796" s="112" t="e">
        <f>FORECAST(E796,INDEX($D$2:$D$2069,MATCH(E796,$C$2:$C$2069,1)-1):INDEX($D$2:$D$2069,MATCH(E796,$C$2:$C$2069,1)+1),INDEX($C$2:$C$2069,MATCH(E796,$C$2:$C$2069,1)-1):INDEX($C$2:$C$2069,MATCH(E796,$C$2:$C$2069,1)+1))</f>
        <v>#DIV/0!</v>
      </c>
      <c r="H796" s="115"/>
      <c r="K796" s="112" t="e">
        <f t="shared" si="12"/>
        <v>#DIV/0!</v>
      </c>
    </row>
    <row r="797" spans="1:11" x14ac:dyDescent="0.2">
      <c r="A797">
        <v>466.03199999999998</v>
      </c>
      <c r="B797"/>
      <c r="C797" s="112">
        <v>279.29999999999598</v>
      </c>
      <c r="D797" s="112" t="e">
        <f>FORECAST(C797,INDEX($B$2:$B$2069,MATCH(C797,$A$2:$A$2069,1)-1):INDEX($B$2:$B$2069,MATCH(C797,$A$2:$A$2069,1)+1),INDEX($A$2:$A$2069,MATCH(C797,$A$2:$A$2069,1)-1):INDEX($A$2:$A$2069,MATCH(C797,$A$2:$A$2069,1)+1))</f>
        <v>#DIV/0!</v>
      </c>
      <c r="E797" s="113">
        <v>358.79999999999097</v>
      </c>
      <c r="F797" s="112" t="e">
        <f>FORECAST(E797,INDEX($D$2:$D$2069,MATCH(E797,$C$2:$C$2069,1)-1):INDEX($D$2:$D$2069,MATCH(E797,$C$2:$C$2069,1)+1),INDEX($C$2:$C$2069,MATCH(E797,$C$2:$C$2069,1)-1):INDEX($C$2:$C$2069,MATCH(E797,$C$2:$C$2069,1)+1))</f>
        <v>#DIV/0!</v>
      </c>
      <c r="H797" s="115"/>
      <c r="K797" s="112" t="e">
        <f t="shared" si="12"/>
        <v>#DIV/0!</v>
      </c>
    </row>
    <row r="798" spans="1:11" x14ac:dyDescent="0.2">
      <c r="A798">
        <v>466.34199999999998</v>
      </c>
      <c r="B798"/>
      <c r="C798" s="112">
        <v>279.39999999999498</v>
      </c>
      <c r="D798" s="112" t="e">
        <f>FORECAST(C798,INDEX($B$2:$B$2069,MATCH(C798,$A$2:$A$2069,1)-1):INDEX($B$2:$B$2069,MATCH(C798,$A$2:$A$2069,1)+1),INDEX($A$2:$A$2069,MATCH(C798,$A$2:$A$2069,1)-1):INDEX($A$2:$A$2069,MATCH(C798,$A$2:$A$2069,1)+1))</f>
        <v>#DIV/0!</v>
      </c>
      <c r="E798" s="113">
        <v>358.99999999999102</v>
      </c>
      <c r="F798" s="112" t="e">
        <f>FORECAST(E798,INDEX($D$2:$D$2069,MATCH(E798,$C$2:$C$2069,1)-1):INDEX($D$2:$D$2069,MATCH(E798,$C$2:$C$2069,1)+1),INDEX($C$2:$C$2069,MATCH(E798,$C$2:$C$2069,1)-1):INDEX($C$2:$C$2069,MATCH(E798,$C$2:$C$2069,1)+1))</f>
        <v>#DIV/0!</v>
      </c>
      <c r="H798" s="115"/>
      <c r="K798" s="112" t="e">
        <f t="shared" si="12"/>
        <v>#DIV/0!</v>
      </c>
    </row>
    <row r="799" spans="1:11" x14ac:dyDescent="0.2">
      <c r="A799">
        <v>466.65199999999999</v>
      </c>
      <c r="B799"/>
      <c r="C799" s="112">
        <v>279.49999999999602</v>
      </c>
      <c r="D799" s="112" t="e">
        <f>FORECAST(C799,INDEX($B$2:$B$2069,MATCH(C799,$A$2:$A$2069,1)-1):INDEX($B$2:$B$2069,MATCH(C799,$A$2:$A$2069,1)+1),INDEX($A$2:$A$2069,MATCH(C799,$A$2:$A$2069,1)-1):INDEX($A$2:$A$2069,MATCH(C799,$A$2:$A$2069,1)+1))</f>
        <v>#DIV/0!</v>
      </c>
      <c r="E799" s="113">
        <v>359.19999999999101</v>
      </c>
      <c r="F799" s="112" t="e">
        <f>FORECAST(E799,INDEX($D$2:$D$2069,MATCH(E799,$C$2:$C$2069,1)-1):INDEX($D$2:$D$2069,MATCH(E799,$C$2:$C$2069,1)+1),INDEX($C$2:$C$2069,MATCH(E799,$C$2:$C$2069,1)-1):INDEX($C$2:$C$2069,MATCH(E799,$C$2:$C$2069,1)+1))</f>
        <v>#DIV/0!</v>
      </c>
      <c r="H799" s="115"/>
      <c r="K799" s="112" t="e">
        <f t="shared" si="12"/>
        <v>#DIV/0!</v>
      </c>
    </row>
    <row r="800" spans="1:11" x14ac:dyDescent="0.2">
      <c r="A800">
        <v>466.96100000000001</v>
      </c>
      <c r="B800"/>
      <c r="C800" s="112">
        <v>279.59999999999502</v>
      </c>
      <c r="D800" s="112" t="e">
        <f>FORECAST(C800,INDEX($B$2:$B$2069,MATCH(C800,$A$2:$A$2069,1)-1):INDEX($B$2:$B$2069,MATCH(C800,$A$2:$A$2069,1)+1),INDEX($A$2:$A$2069,MATCH(C800,$A$2:$A$2069,1)-1):INDEX($A$2:$A$2069,MATCH(C800,$A$2:$A$2069,1)+1))</f>
        <v>#DIV/0!</v>
      </c>
      <c r="E800" s="113">
        <v>359.399999999991</v>
      </c>
      <c r="F800" s="112" t="e">
        <f>FORECAST(E800,INDEX($D$2:$D$2069,MATCH(E800,$C$2:$C$2069,1)-1):INDEX($D$2:$D$2069,MATCH(E800,$C$2:$C$2069,1)+1),INDEX($C$2:$C$2069,MATCH(E800,$C$2:$C$2069,1)-1):INDEX($C$2:$C$2069,MATCH(E800,$C$2:$C$2069,1)+1))</f>
        <v>#DIV/0!</v>
      </c>
      <c r="H800" s="115"/>
      <c r="K800" s="112" t="e">
        <f t="shared" si="12"/>
        <v>#DIV/0!</v>
      </c>
    </row>
    <row r="801" spans="1:11" x14ac:dyDescent="0.2">
      <c r="A801">
        <v>467.27100000000002</v>
      </c>
      <c r="B801"/>
      <c r="C801" s="112">
        <v>279.69999999999499</v>
      </c>
      <c r="D801" s="112" t="e">
        <f>FORECAST(C801,INDEX($B$2:$B$2069,MATCH(C801,$A$2:$A$2069,1)-1):INDEX($B$2:$B$2069,MATCH(C801,$A$2:$A$2069,1)+1),INDEX($A$2:$A$2069,MATCH(C801,$A$2:$A$2069,1)-1):INDEX($A$2:$A$2069,MATCH(C801,$A$2:$A$2069,1)+1))</f>
        <v>#DIV/0!</v>
      </c>
      <c r="E801" s="113">
        <v>359.59999999999098</v>
      </c>
      <c r="F801" s="112" t="e">
        <f>FORECAST(E801,INDEX($D$2:$D$2069,MATCH(E801,$C$2:$C$2069,1)-1):INDEX($D$2:$D$2069,MATCH(E801,$C$2:$C$2069,1)+1),INDEX($C$2:$C$2069,MATCH(E801,$C$2:$C$2069,1)-1):INDEX($C$2:$C$2069,MATCH(E801,$C$2:$C$2069,1)+1))</f>
        <v>#DIV/0!</v>
      </c>
      <c r="H801" s="115"/>
      <c r="K801" s="112" t="e">
        <f t="shared" si="12"/>
        <v>#DIV/0!</v>
      </c>
    </row>
    <row r="802" spans="1:11" x14ac:dyDescent="0.2">
      <c r="A802">
        <v>467.58</v>
      </c>
      <c r="B802"/>
      <c r="C802" s="112">
        <v>279.79999999999598</v>
      </c>
      <c r="D802" s="112" t="e">
        <f>FORECAST(C802,INDEX($B$2:$B$2069,MATCH(C802,$A$2:$A$2069,1)-1):INDEX($B$2:$B$2069,MATCH(C802,$A$2:$A$2069,1)+1),INDEX($A$2:$A$2069,MATCH(C802,$A$2:$A$2069,1)-1):INDEX($A$2:$A$2069,MATCH(C802,$A$2:$A$2069,1)+1))</f>
        <v>#DIV/0!</v>
      </c>
      <c r="E802" s="113">
        <v>359.79999999999097</v>
      </c>
      <c r="F802" s="112" t="e">
        <f>FORECAST(E802,INDEX($D$2:$D$2069,MATCH(E802,$C$2:$C$2069,1)-1):INDEX($D$2:$D$2069,MATCH(E802,$C$2:$C$2069,1)+1),INDEX($C$2:$C$2069,MATCH(E802,$C$2:$C$2069,1)-1):INDEX($C$2:$C$2069,MATCH(E802,$C$2:$C$2069,1)+1))</f>
        <v>#DIV/0!</v>
      </c>
      <c r="H802" s="115"/>
      <c r="K802" s="112" t="e">
        <f t="shared" si="12"/>
        <v>#DIV/0!</v>
      </c>
    </row>
    <row r="803" spans="1:11" x14ac:dyDescent="0.2">
      <c r="A803">
        <v>467.88900000000001</v>
      </c>
      <c r="B803"/>
      <c r="C803" s="112">
        <v>279.89999999999498</v>
      </c>
      <c r="D803" s="112" t="e">
        <f>FORECAST(C803,INDEX($B$2:$B$2069,MATCH(C803,$A$2:$A$2069,1)-1):INDEX($B$2:$B$2069,MATCH(C803,$A$2:$A$2069,1)+1),INDEX($A$2:$A$2069,MATCH(C803,$A$2:$A$2069,1)-1):INDEX($A$2:$A$2069,MATCH(C803,$A$2:$A$2069,1)+1))</f>
        <v>#DIV/0!</v>
      </c>
      <c r="E803" s="113">
        <v>359.99999999999102</v>
      </c>
      <c r="F803" s="112" t="e">
        <f>FORECAST(E803,INDEX($D$2:$D$2069,MATCH(E803,$C$2:$C$2069,1)-1):INDEX($D$2:$D$2069,MATCH(E803,$C$2:$C$2069,1)+1),INDEX($C$2:$C$2069,MATCH(E803,$C$2:$C$2069,1)-1):INDEX($C$2:$C$2069,MATCH(E803,$C$2:$C$2069,1)+1))</f>
        <v>#DIV/0!</v>
      </c>
      <c r="H803" s="115"/>
      <c r="K803" s="112" t="e">
        <f t="shared" si="12"/>
        <v>#DIV/0!</v>
      </c>
    </row>
    <row r="804" spans="1:11" x14ac:dyDescent="0.2">
      <c r="A804">
        <v>468.19900000000001</v>
      </c>
      <c r="B804"/>
      <c r="C804" s="112">
        <v>279.99999999999602</v>
      </c>
      <c r="D804" s="112" t="e">
        <f>FORECAST(C804,INDEX($B$2:$B$2069,MATCH(C804,$A$2:$A$2069,1)-1):INDEX($B$2:$B$2069,MATCH(C804,$A$2:$A$2069,1)+1),INDEX($A$2:$A$2069,MATCH(C804,$A$2:$A$2069,1)-1):INDEX($A$2:$A$2069,MATCH(C804,$A$2:$A$2069,1)+1))</f>
        <v>#DIV/0!</v>
      </c>
      <c r="E804" s="113">
        <v>360.19999999999101</v>
      </c>
      <c r="F804" s="112" t="e">
        <f>FORECAST(E804,INDEX($D$2:$D$2069,MATCH(E804,$C$2:$C$2069,1)-1):INDEX($D$2:$D$2069,MATCH(E804,$C$2:$C$2069,1)+1),INDEX($C$2:$C$2069,MATCH(E804,$C$2:$C$2069,1)-1):INDEX($C$2:$C$2069,MATCH(E804,$C$2:$C$2069,1)+1))</f>
        <v>#DIV/0!</v>
      </c>
      <c r="H804" s="115"/>
      <c r="K804" s="112" t="e">
        <f t="shared" si="12"/>
        <v>#DIV/0!</v>
      </c>
    </row>
    <row r="805" spans="1:11" x14ac:dyDescent="0.2">
      <c r="A805">
        <v>468.50799999999998</v>
      </c>
      <c r="B805"/>
      <c r="C805" s="112">
        <v>280.09999999999502</v>
      </c>
      <c r="D805" s="112" t="e">
        <f>FORECAST(C805,INDEX($B$2:$B$2069,MATCH(C805,$A$2:$A$2069,1)-1):INDEX($B$2:$B$2069,MATCH(C805,$A$2:$A$2069,1)+1),INDEX($A$2:$A$2069,MATCH(C805,$A$2:$A$2069,1)-1):INDEX($A$2:$A$2069,MATCH(C805,$A$2:$A$2069,1)+1))</f>
        <v>#DIV/0!</v>
      </c>
      <c r="E805" s="113">
        <v>360.399999999991</v>
      </c>
      <c r="F805" s="112" t="e">
        <f>FORECAST(E805,INDEX($D$2:$D$2069,MATCH(E805,$C$2:$C$2069,1)-1):INDEX($D$2:$D$2069,MATCH(E805,$C$2:$C$2069,1)+1),INDEX($C$2:$C$2069,MATCH(E805,$C$2:$C$2069,1)-1):INDEX($C$2:$C$2069,MATCH(E805,$C$2:$C$2069,1)+1))</f>
        <v>#DIV/0!</v>
      </c>
      <c r="H805" s="115"/>
      <c r="K805" s="112" t="e">
        <f t="shared" si="12"/>
        <v>#DIV/0!</v>
      </c>
    </row>
    <row r="806" spans="1:11" x14ac:dyDescent="0.2">
      <c r="A806">
        <v>468.81700000000001</v>
      </c>
      <c r="B806"/>
      <c r="C806" s="112">
        <v>280.19999999999499</v>
      </c>
      <c r="D806" s="112" t="e">
        <f>FORECAST(C806,INDEX($B$2:$B$2069,MATCH(C806,$A$2:$A$2069,1)-1):INDEX($B$2:$B$2069,MATCH(C806,$A$2:$A$2069,1)+1),INDEX($A$2:$A$2069,MATCH(C806,$A$2:$A$2069,1)-1):INDEX($A$2:$A$2069,MATCH(C806,$A$2:$A$2069,1)+1))</f>
        <v>#DIV/0!</v>
      </c>
      <c r="E806" s="113">
        <v>360.59999999999098</v>
      </c>
      <c r="F806" s="112" t="e">
        <f>FORECAST(E806,INDEX($D$2:$D$2069,MATCH(E806,$C$2:$C$2069,1)-1):INDEX($D$2:$D$2069,MATCH(E806,$C$2:$C$2069,1)+1),INDEX($C$2:$C$2069,MATCH(E806,$C$2:$C$2069,1)-1):INDEX($C$2:$C$2069,MATCH(E806,$C$2:$C$2069,1)+1))</f>
        <v>#DIV/0!</v>
      </c>
      <c r="H806" s="115"/>
      <c r="K806" s="112" t="e">
        <f t="shared" si="12"/>
        <v>#DIV/0!</v>
      </c>
    </row>
    <row r="807" spans="1:11" x14ac:dyDescent="0.2">
      <c r="A807">
        <v>469.12599999999998</v>
      </c>
      <c r="B807"/>
      <c r="C807" s="112">
        <v>280.29999999999501</v>
      </c>
      <c r="D807" s="112" t="e">
        <f>FORECAST(C807,INDEX($B$2:$B$2069,MATCH(C807,$A$2:$A$2069,1)-1):INDEX($B$2:$B$2069,MATCH(C807,$A$2:$A$2069,1)+1),INDEX($A$2:$A$2069,MATCH(C807,$A$2:$A$2069,1)-1):INDEX($A$2:$A$2069,MATCH(C807,$A$2:$A$2069,1)+1))</f>
        <v>#DIV/0!</v>
      </c>
      <c r="E807" s="113">
        <v>360.79999999999097</v>
      </c>
      <c r="F807" s="112" t="e">
        <f>FORECAST(E807,INDEX($D$2:$D$2069,MATCH(E807,$C$2:$C$2069,1)-1):INDEX($D$2:$D$2069,MATCH(E807,$C$2:$C$2069,1)+1),INDEX($C$2:$C$2069,MATCH(E807,$C$2:$C$2069,1)-1):INDEX($C$2:$C$2069,MATCH(E807,$C$2:$C$2069,1)+1))</f>
        <v>#DIV/0!</v>
      </c>
      <c r="H807" s="115"/>
      <c r="K807" s="112" t="e">
        <f t="shared" si="12"/>
        <v>#DIV/0!</v>
      </c>
    </row>
    <row r="808" spans="1:11" x14ac:dyDescent="0.2">
      <c r="A808">
        <v>469.435</v>
      </c>
      <c r="B808"/>
      <c r="C808" s="112">
        <v>280.39999999999498</v>
      </c>
      <c r="D808" s="112" t="e">
        <f>FORECAST(C808,INDEX($B$2:$B$2069,MATCH(C808,$A$2:$A$2069,1)-1):INDEX($B$2:$B$2069,MATCH(C808,$A$2:$A$2069,1)+1),INDEX($A$2:$A$2069,MATCH(C808,$A$2:$A$2069,1)-1):INDEX($A$2:$A$2069,MATCH(C808,$A$2:$A$2069,1)+1))</f>
        <v>#DIV/0!</v>
      </c>
      <c r="E808" s="113">
        <v>360.99999999999102</v>
      </c>
      <c r="F808" s="112" t="e">
        <f>FORECAST(E808,INDEX($D$2:$D$2069,MATCH(E808,$C$2:$C$2069,1)-1):INDEX($D$2:$D$2069,MATCH(E808,$C$2:$C$2069,1)+1),INDEX($C$2:$C$2069,MATCH(E808,$C$2:$C$2069,1)-1):INDEX($C$2:$C$2069,MATCH(E808,$C$2:$C$2069,1)+1))</f>
        <v>#DIV/0!</v>
      </c>
      <c r="H808" s="115"/>
      <c r="K808" s="112" t="e">
        <f t="shared" si="12"/>
        <v>#DIV/0!</v>
      </c>
    </row>
    <row r="809" spans="1:11" x14ac:dyDescent="0.2">
      <c r="A809">
        <v>469.74400000000003</v>
      </c>
      <c r="B809"/>
      <c r="C809" s="112">
        <v>280.499999999995</v>
      </c>
      <c r="D809" s="112" t="e">
        <f>FORECAST(C809,INDEX($B$2:$B$2069,MATCH(C809,$A$2:$A$2069,1)-1):INDEX($B$2:$B$2069,MATCH(C809,$A$2:$A$2069,1)+1),INDEX($A$2:$A$2069,MATCH(C809,$A$2:$A$2069,1)-1):INDEX($A$2:$A$2069,MATCH(C809,$A$2:$A$2069,1)+1))</f>
        <v>#DIV/0!</v>
      </c>
      <c r="E809" s="113">
        <v>361.19999999999101</v>
      </c>
      <c r="F809" s="112" t="e">
        <f>FORECAST(E809,INDEX($D$2:$D$2069,MATCH(E809,$C$2:$C$2069,1)-1):INDEX($D$2:$D$2069,MATCH(E809,$C$2:$C$2069,1)+1),INDEX($C$2:$C$2069,MATCH(E809,$C$2:$C$2069,1)-1):INDEX($C$2:$C$2069,MATCH(E809,$C$2:$C$2069,1)+1))</f>
        <v>#DIV/0!</v>
      </c>
      <c r="H809" s="115"/>
      <c r="K809" s="112" t="e">
        <f t="shared" si="12"/>
        <v>#DIV/0!</v>
      </c>
    </row>
    <row r="810" spans="1:11" x14ac:dyDescent="0.2">
      <c r="A810">
        <v>470.053</v>
      </c>
      <c r="B810"/>
      <c r="C810" s="112">
        <v>280.59999999999502</v>
      </c>
      <c r="D810" s="112" t="e">
        <f>FORECAST(C810,INDEX($B$2:$B$2069,MATCH(C810,$A$2:$A$2069,1)-1):INDEX($B$2:$B$2069,MATCH(C810,$A$2:$A$2069,1)+1),INDEX($A$2:$A$2069,MATCH(C810,$A$2:$A$2069,1)-1):INDEX($A$2:$A$2069,MATCH(C810,$A$2:$A$2069,1)+1))</f>
        <v>#DIV/0!</v>
      </c>
      <c r="E810" s="113">
        <v>361.399999999991</v>
      </c>
      <c r="F810" s="112" t="e">
        <f>FORECAST(E810,INDEX($D$2:$D$2069,MATCH(E810,$C$2:$C$2069,1)-1):INDEX($D$2:$D$2069,MATCH(E810,$C$2:$C$2069,1)+1),INDEX($C$2:$C$2069,MATCH(E810,$C$2:$C$2069,1)-1):INDEX($C$2:$C$2069,MATCH(E810,$C$2:$C$2069,1)+1))</f>
        <v>#DIV/0!</v>
      </c>
      <c r="H810" s="115"/>
      <c r="K810" s="112" t="e">
        <f t="shared" si="12"/>
        <v>#DIV/0!</v>
      </c>
    </row>
    <row r="811" spans="1:11" x14ac:dyDescent="0.2">
      <c r="A811">
        <v>470.36200000000002</v>
      </c>
      <c r="B811"/>
      <c r="C811" s="112">
        <v>280.69999999999499</v>
      </c>
      <c r="D811" s="112" t="e">
        <f>FORECAST(C811,INDEX($B$2:$B$2069,MATCH(C811,$A$2:$A$2069,1)-1):INDEX($B$2:$B$2069,MATCH(C811,$A$2:$A$2069,1)+1),INDEX($A$2:$A$2069,MATCH(C811,$A$2:$A$2069,1)-1):INDEX($A$2:$A$2069,MATCH(C811,$A$2:$A$2069,1)+1))</f>
        <v>#DIV/0!</v>
      </c>
      <c r="E811" s="113">
        <v>361.59999999999098</v>
      </c>
      <c r="F811" s="112" t="e">
        <f>FORECAST(E811,INDEX($D$2:$D$2069,MATCH(E811,$C$2:$C$2069,1)-1):INDEX($D$2:$D$2069,MATCH(E811,$C$2:$C$2069,1)+1),INDEX($C$2:$C$2069,MATCH(E811,$C$2:$C$2069,1)-1):INDEX($C$2:$C$2069,MATCH(E811,$C$2:$C$2069,1)+1))</f>
        <v>#DIV/0!</v>
      </c>
      <c r="H811" s="115"/>
      <c r="K811" s="112" t="e">
        <f t="shared" si="12"/>
        <v>#DIV/0!</v>
      </c>
    </row>
    <row r="812" spans="1:11" x14ac:dyDescent="0.2">
      <c r="A812">
        <v>470.67</v>
      </c>
      <c r="B812"/>
      <c r="C812" s="112">
        <v>280.79999999999501</v>
      </c>
      <c r="D812" s="112" t="e">
        <f>FORECAST(C812,INDEX($B$2:$B$2069,MATCH(C812,$A$2:$A$2069,1)-1):INDEX($B$2:$B$2069,MATCH(C812,$A$2:$A$2069,1)+1),INDEX($A$2:$A$2069,MATCH(C812,$A$2:$A$2069,1)-1):INDEX($A$2:$A$2069,MATCH(C812,$A$2:$A$2069,1)+1))</f>
        <v>#DIV/0!</v>
      </c>
      <c r="E812" s="113">
        <v>361.79999999999097</v>
      </c>
      <c r="F812" s="112" t="e">
        <f>FORECAST(E812,INDEX($D$2:$D$2069,MATCH(E812,$C$2:$C$2069,1)-1):INDEX($D$2:$D$2069,MATCH(E812,$C$2:$C$2069,1)+1),INDEX($C$2:$C$2069,MATCH(E812,$C$2:$C$2069,1)-1):INDEX($C$2:$C$2069,MATCH(E812,$C$2:$C$2069,1)+1))</f>
        <v>#DIV/0!</v>
      </c>
      <c r="H812" s="115"/>
      <c r="K812" s="112" t="e">
        <f t="shared" si="12"/>
        <v>#DIV/0!</v>
      </c>
    </row>
    <row r="813" spans="1:11" x14ac:dyDescent="0.2">
      <c r="A813">
        <v>470.97899999999998</v>
      </c>
      <c r="B813"/>
      <c r="C813" s="112">
        <v>280.89999999999498</v>
      </c>
      <c r="D813" s="112" t="e">
        <f>FORECAST(C813,INDEX($B$2:$B$2069,MATCH(C813,$A$2:$A$2069,1)-1):INDEX($B$2:$B$2069,MATCH(C813,$A$2:$A$2069,1)+1),INDEX($A$2:$A$2069,MATCH(C813,$A$2:$A$2069,1)-1):INDEX($A$2:$A$2069,MATCH(C813,$A$2:$A$2069,1)+1))</f>
        <v>#DIV/0!</v>
      </c>
      <c r="E813" s="113">
        <v>361.99999999999102</v>
      </c>
      <c r="F813" s="112" t="e">
        <f>FORECAST(E813,INDEX($D$2:$D$2069,MATCH(E813,$C$2:$C$2069,1)-1):INDEX($D$2:$D$2069,MATCH(E813,$C$2:$C$2069,1)+1),INDEX($C$2:$C$2069,MATCH(E813,$C$2:$C$2069,1)-1):INDEX($C$2:$C$2069,MATCH(E813,$C$2:$C$2069,1)+1))</f>
        <v>#DIV/0!</v>
      </c>
      <c r="H813" s="115"/>
      <c r="K813" s="112" t="e">
        <f t="shared" si="12"/>
        <v>#DIV/0!</v>
      </c>
    </row>
    <row r="814" spans="1:11" x14ac:dyDescent="0.2">
      <c r="A814">
        <v>471.28699999999998</v>
      </c>
      <c r="B814"/>
      <c r="C814" s="112">
        <v>280.999999999995</v>
      </c>
      <c r="D814" s="112" t="e">
        <f>FORECAST(C814,INDEX($B$2:$B$2069,MATCH(C814,$A$2:$A$2069,1)-1):INDEX($B$2:$B$2069,MATCH(C814,$A$2:$A$2069,1)+1),INDEX($A$2:$A$2069,MATCH(C814,$A$2:$A$2069,1)-1):INDEX($A$2:$A$2069,MATCH(C814,$A$2:$A$2069,1)+1))</f>
        <v>#DIV/0!</v>
      </c>
      <c r="E814" s="113">
        <v>362.19999999999101</v>
      </c>
      <c r="F814" s="112" t="e">
        <f>FORECAST(E814,INDEX($D$2:$D$2069,MATCH(E814,$C$2:$C$2069,1)-1):INDEX($D$2:$D$2069,MATCH(E814,$C$2:$C$2069,1)+1),INDEX($C$2:$C$2069,MATCH(E814,$C$2:$C$2069,1)-1):INDEX($C$2:$C$2069,MATCH(E814,$C$2:$C$2069,1)+1))</f>
        <v>#DIV/0!</v>
      </c>
      <c r="H814" s="115"/>
      <c r="K814" s="112" t="e">
        <f t="shared" si="12"/>
        <v>#DIV/0!</v>
      </c>
    </row>
    <row r="815" spans="1:11" x14ac:dyDescent="0.2">
      <c r="A815">
        <v>471.596</v>
      </c>
      <c r="B815"/>
      <c r="C815" s="112">
        <v>281.09999999999502</v>
      </c>
      <c r="D815" s="112" t="e">
        <f>FORECAST(C815,INDEX($B$2:$B$2069,MATCH(C815,$A$2:$A$2069,1)-1):INDEX($B$2:$B$2069,MATCH(C815,$A$2:$A$2069,1)+1),INDEX($A$2:$A$2069,MATCH(C815,$A$2:$A$2069,1)-1):INDEX($A$2:$A$2069,MATCH(C815,$A$2:$A$2069,1)+1))</f>
        <v>#DIV/0!</v>
      </c>
      <c r="E815" s="113">
        <v>362.399999999991</v>
      </c>
      <c r="F815" s="112" t="e">
        <f>FORECAST(E815,INDEX($D$2:$D$2069,MATCH(E815,$C$2:$C$2069,1)-1):INDEX($D$2:$D$2069,MATCH(E815,$C$2:$C$2069,1)+1),INDEX($C$2:$C$2069,MATCH(E815,$C$2:$C$2069,1)-1):INDEX($C$2:$C$2069,MATCH(E815,$C$2:$C$2069,1)+1))</f>
        <v>#DIV/0!</v>
      </c>
      <c r="H815" s="115"/>
      <c r="K815" s="112" t="e">
        <f t="shared" si="12"/>
        <v>#DIV/0!</v>
      </c>
    </row>
    <row r="816" spans="1:11" x14ac:dyDescent="0.2">
      <c r="A816">
        <v>471.904</v>
      </c>
      <c r="B816"/>
      <c r="C816" s="112">
        <v>281.19999999999499</v>
      </c>
      <c r="D816" s="112" t="e">
        <f>FORECAST(C816,INDEX($B$2:$B$2069,MATCH(C816,$A$2:$A$2069,1)-1):INDEX($B$2:$B$2069,MATCH(C816,$A$2:$A$2069,1)+1),INDEX($A$2:$A$2069,MATCH(C816,$A$2:$A$2069,1)-1):INDEX($A$2:$A$2069,MATCH(C816,$A$2:$A$2069,1)+1))</f>
        <v>#DIV/0!</v>
      </c>
      <c r="E816" s="113">
        <v>362.59999999999098</v>
      </c>
      <c r="F816" s="112" t="e">
        <f>FORECAST(E816,INDEX($D$2:$D$2069,MATCH(E816,$C$2:$C$2069,1)-1):INDEX($D$2:$D$2069,MATCH(E816,$C$2:$C$2069,1)+1),INDEX($C$2:$C$2069,MATCH(E816,$C$2:$C$2069,1)-1):INDEX($C$2:$C$2069,MATCH(E816,$C$2:$C$2069,1)+1))</f>
        <v>#DIV/0!</v>
      </c>
      <c r="H816" s="115"/>
      <c r="K816" s="112" t="e">
        <f t="shared" si="12"/>
        <v>#DIV/0!</v>
      </c>
    </row>
    <row r="817" spans="1:11" x14ac:dyDescent="0.2">
      <c r="A817">
        <v>472.21300000000002</v>
      </c>
      <c r="B817"/>
      <c r="C817" s="112">
        <v>281.29999999999501</v>
      </c>
      <c r="D817" s="112" t="e">
        <f>FORECAST(C817,INDEX($B$2:$B$2069,MATCH(C817,$A$2:$A$2069,1)-1):INDEX($B$2:$B$2069,MATCH(C817,$A$2:$A$2069,1)+1),INDEX($A$2:$A$2069,MATCH(C817,$A$2:$A$2069,1)-1):INDEX($A$2:$A$2069,MATCH(C817,$A$2:$A$2069,1)+1))</f>
        <v>#DIV/0!</v>
      </c>
      <c r="E817" s="113">
        <v>362.79999999999097</v>
      </c>
      <c r="F817" s="112" t="e">
        <f>FORECAST(E817,INDEX($D$2:$D$2069,MATCH(E817,$C$2:$C$2069,1)-1):INDEX($D$2:$D$2069,MATCH(E817,$C$2:$C$2069,1)+1),INDEX($C$2:$C$2069,MATCH(E817,$C$2:$C$2069,1)-1):INDEX($C$2:$C$2069,MATCH(E817,$C$2:$C$2069,1)+1))</f>
        <v>#DIV/0!</v>
      </c>
      <c r="H817" s="115"/>
      <c r="K817" s="112" t="e">
        <f t="shared" si="12"/>
        <v>#DIV/0!</v>
      </c>
    </row>
    <row r="818" spans="1:11" x14ac:dyDescent="0.2">
      <c r="A818">
        <v>472.52100000000002</v>
      </c>
      <c r="B818"/>
      <c r="C818" s="112">
        <v>281.39999999999498</v>
      </c>
      <c r="D818" s="112" t="e">
        <f>FORECAST(C818,INDEX($B$2:$B$2069,MATCH(C818,$A$2:$A$2069,1)-1):INDEX($B$2:$B$2069,MATCH(C818,$A$2:$A$2069,1)+1),INDEX($A$2:$A$2069,MATCH(C818,$A$2:$A$2069,1)-1):INDEX($A$2:$A$2069,MATCH(C818,$A$2:$A$2069,1)+1))</f>
        <v>#DIV/0!</v>
      </c>
      <c r="E818" s="113">
        <v>362.99999999999102</v>
      </c>
      <c r="F818" s="112" t="e">
        <f>FORECAST(E818,INDEX($D$2:$D$2069,MATCH(E818,$C$2:$C$2069,1)-1):INDEX($D$2:$D$2069,MATCH(E818,$C$2:$C$2069,1)+1),INDEX($C$2:$C$2069,MATCH(E818,$C$2:$C$2069,1)-1):INDEX($C$2:$C$2069,MATCH(E818,$C$2:$C$2069,1)+1))</f>
        <v>#DIV/0!</v>
      </c>
      <c r="H818" s="115"/>
      <c r="K818" s="112" t="e">
        <f t="shared" si="12"/>
        <v>#DIV/0!</v>
      </c>
    </row>
    <row r="819" spans="1:11" x14ac:dyDescent="0.2">
      <c r="A819">
        <v>472.82900000000001</v>
      </c>
      <c r="B819"/>
      <c r="C819" s="112">
        <v>281.499999999995</v>
      </c>
      <c r="D819" s="112" t="e">
        <f>FORECAST(C819,INDEX($B$2:$B$2069,MATCH(C819,$A$2:$A$2069,1)-1):INDEX($B$2:$B$2069,MATCH(C819,$A$2:$A$2069,1)+1),INDEX($A$2:$A$2069,MATCH(C819,$A$2:$A$2069,1)-1):INDEX($A$2:$A$2069,MATCH(C819,$A$2:$A$2069,1)+1))</f>
        <v>#DIV/0!</v>
      </c>
      <c r="E819" s="113">
        <v>363.19999999999101</v>
      </c>
      <c r="F819" s="112" t="e">
        <f>FORECAST(E819,INDEX($D$2:$D$2069,MATCH(E819,$C$2:$C$2069,1)-1):INDEX($D$2:$D$2069,MATCH(E819,$C$2:$C$2069,1)+1),INDEX($C$2:$C$2069,MATCH(E819,$C$2:$C$2069,1)-1):INDEX($C$2:$C$2069,MATCH(E819,$C$2:$C$2069,1)+1))</f>
        <v>#DIV/0!</v>
      </c>
      <c r="H819" s="115"/>
      <c r="K819" s="112" t="e">
        <f t="shared" si="12"/>
        <v>#DIV/0!</v>
      </c>
    </row>
    <row r="820" spans="1:11" x14ac:dyDescent="0.2">
      <c r="A820">
        <v>473.137</v>
      </c>
      <c r="B820"/>
      <c r="C820" s="112">
        <v>281.59999999999502</v>
      </c>
      <c r="D820" s="112" t="e">
        <f>FORECAST(C820,INDEX($B$2:$B$2069,MATCH(C820,$A$2:$A$2069,1)-1):INDEX($B$2:$B$2069,MATCH(C820,$A$2:$A$2069,1)+1),INDEX($A$2:$A$2069,MATCH(C820,$A$2:$A$2069,1)-1):INDEX($A$2:$A$2069,MATCH(C820,$A$2:$A$2069,1)+1))</f>
        <v>#DIV/0!</v>
      </c>
      <c r="E820" s="113">
        <v>363.399999999991</v>
      </c>
      <c r="F820" s="112" t="e">
        <f>FORECAST(E820,INDEX($D$2:$D$2069,MATCH(E820,$C$2:$C$2069,1)-1):INDEX($D$2:$D$2069,MATCH(E820,$C$2:$C$2069,1)+1),INDEX($C$2:$C$2069,MATCH(E820,$C$2:$C$2069,1)-1):INDEX($C$2:$C$2069,MATCH(E820,$C$2:$C$2069,1)+1))</f>
        <v>#DIV/0!</v>
      </c>
      <c r="H820" s="115"/>
      <c r="K820" s="112" t="e">
        <f t="shared" si="12"/>
        <v>#DIV/0!</v>
      </c>
    </row>
    <row r="821" spans="1:11" x14ac:dyDescent="0.2">
      <c r="A821">
        <v>473.44499999999999</v>
      </c>
      <c r="B821"/>
      <c r="C821" s="112">
        <v>281.69999999999499</v>
      </c>
      <c r="D821" s="112" t="e">
        <f>FORECAST(C821,INDEX($B$2:$B$2069,MATCH(C821,$A$2:$A$2069,1)-1):INDEX($B$2:$B$2069,MATCH(C821,$A$2:$A$2069,1)+1),INDEX($A$2:$A$2069,MATCH(C821,$A$2:$A$2069,1)-1):INDEX($A$2:$A$2069,MATCH(C821,$A$2:$A$2069,1)+1))</f>
        <v>#DIV/0!</v>
      </c>
      <c r="E821" s="113">
        <v>363.59999999999098</v>
      </c>
      <c r="F821" s="112" t="e">
        <f>FORECAST(E821,INDEX($D$2:$D$2069,MATCH(E821,$C$2:$C$2069,1)-1):INDEX($D$2:$D$2069,MATCH(E821,$C$2:$C$2069,1)+1),INDEX($C$2:$C$2069,MATCH(E821,$C$2:$C$2069,1)-1):INDEX($C$2:$C$2069,MATCH(E821,$C$2:$C$2069,1)+1))</f>
        <v>#DIV/0!</v>
      </c>
      <c r="H821" s="115"/>
      <c r="K821" s="112" t="e">
        <f t="shared" si="12"/>
        <v>#DIV/0!</v>
      </c>
    </row>
    <row r="822" spans="1:11" x14ac:dyDescent="0.2">
      <c r="A822">
        <v>473.75299999999999</v>
      </c>
      <c r="B822"/>
      <c r="C822" s="112">
        <v>281.79999999999501</v>
      </c>
      <c r="D822" s="112" t="e">
        <f>FORECAST(C822,INDEX($B$2:$B$2069,MATCH(C822,$A$2:$A$2069,1)-1):INDEX($B$2:$B$2069,MATCH(C822,$A$2:$A$2069,1)+1),INDEX($A$2:$A$2069,MATCH(C822,$A$2:$A$2069,1)-1):INDEX($A$2:$A$2069,MATCH(C822,$A$2:$A$2069,1)+1))</f>
        <v>#DIV/0!</v>
      </c>
      <c r="E822" s="113">
        <v>363.79999999999097</v>
      </c>
      <c r="F822" s="112" t="e">
        <f>FORECAST(E822,INDEX($D$2:$D$2069,MATCH(E822,$C$2:$C$2069,1)-1):INDEX($D$2:$D$2069,MATCH(E822,$C$2:$C$2069,1)+1),INDEX($C$2:$C$2069,MATCH(E822,$C$2:$C$2069,1)-1):INDEX($C$2:$C$2069,MATCH(E822,$C$2:$C$2069,1)+1))</f>
        <v>#DIV/0!</v>
      </c>
      <c r="H822" s="115"/>
      <c r="K822" s="112" t="e">
        <f t="shared" si="12"/>
        <v>#DIV/0!</v>
      </c>
    </row>
    <row r="823" spans="1:11" x14ac:dyDescent="0.2">
      <c r="A823">
        <v>474.06099999999998</v>
      </c>
      <c r="B823"/>
      <c r="C823" s="112">
        <v>281.89999999999498</v>
      </c>
      <c r="D823" s="112" t="e">
        <f>FORECAST(C823,INDEX($B$2:$B$2069,MATCH(C823,$A$2:$A$2069,1)-1):INDEX($B$2:$B$2069,MATCH(C823,$A$2:$A$2069,1)+1),INDEX($A$2:$A$2069,MATCH(C823,$A$2:$A$2069,1)-1):INDEX($A$2:$A$2069,MATCH(C823,$A$2:$A$2069,1)+1))</f>
        <v>#DIV/0!</v>
      </c>
      <c r="E823" s="113">
        <v>363.99999999999102</v>
      </c>
      <c r="F823" s="112" t="e">
        <f>FORECAST(E823,INDEX($D$2:$D$2069,MATCH(E823,$C$2:$C$2069,1)-1):INDEX($D$2:$D$2069,MATCH(E823,$C$2:$C$2069,1)+1),INDEX($C$2:$C$2069,MATCH(E823,$C$2:$C$2069,1)-1):INDEX($C$2:$C$2069,MATCH(E823,$C$2:$C$2069,1)+1))</f>
        <v>#DIV/0!</v>
      </c>
      <c r="H823" s="115"/>
      <c r="K823" s="112" t="e">
        <f t="shared" si="12"/>
        <v>#DIV/0!</v>
      </c>
    </row>
    <row r="824" spans="1:11" x14ac:dyDescent="0.2">
      <c r="A824">
        <v>474.36900000000003</v>
      </c>
      <c r="B824"/>
      <c r="C824" s="112">
        <v>281.999999999995</v>
      </c>
      <c r="D824" s="112" t="e">
        <f>FORECAST(C824,INDEX($B$2:$B$2069,MATCH(C824,$A$2:$A$2069,1)-1):INDEX($B$2:$B$2069,MATCH(C824,$A$2:$A$2069,1)+1),INDEX($A$2:$A$2069,MATCH(C824,$A$2:$A$2069,1)-1):INDEX($A$2:$A$2069,MATCH(C824,$A$2:$A$2069,1)+1))</f>
        <v>#DIV/0!</v>
      </c>
      <c r="E824" s="113">
        <v>364.19999999999101</v>
      </c>
      <c r="F824" s="112" t="e">
        <f>FORECAST(E824,INDEX($D$2:$D$2069,MATCH(E824,$C$2:$C$2069,1)-1):INDEX($D$2:$D$2069,MATCH(E824,$C$2:$C$2069,1)+1),INDEX($C$2:$C$2069,MATCH(E824,$C$2:$C$2069,1)-1):INDEX($C$2:$C$2069,MATCH(E824,$C$2:$C$2069,1)+1))</f>
        <v>#DIV/0!</v>
      </c>
      <c r="H824" s="115"/>
      <c r="K824" s="112" t="e">
        <f t="shared" si="12"/>
        <v>#DIV/0!</v>
      </c>
    </row>
    <row r="825" spans="1:11" x14ac:dyDescent="0.2">
      <c r="A825">
        <v>474.67700000000002</v>
      </c>
      <c r="B825"/>
      <c r="C825" s="112">
        <v>282.09999999999502</v>
      </c>
      <c r="D825" s="112" t="e">
        <f>FORECAST(C825,INDEX($B$2:$B$2069,MATCH(C825,$A$2:$A$2069,1)-1):INDEX($B$2:$B$2069,MATCH(C825,$A$2:$A$2069,1)+1),INDEX($A$2:$A$2069,MATCH(C825,$A$2:$A$2069,1)-1):INDEX($A$2:$A$2069,MATCH(C825,$A$2:$A$2069,1)+1))</f>
        <v>#DIV/0!</v>
      </c>
      <c r="E825" s="113">
        <v>364.399999999991</v>
      </c>
      <c r="F825" s="112" t="e">
        <f>FORECAST(E825,INDEX($D$2:$D$2069,MATCH(E825,$C$2:$C$2069,1)-1):INDEX($D$2:$D$2069,MATCH(E825,$C$2:$C$2069,1)+1),INDEX($C$2:$C$2069,MATCH(E825,$C$2:$C$2069,1)-1):INDEX($C$2:$C$2069,MATCH(E825,$C$2:$C$2069,1)+1))</f>
        <v>#DIV/0!</v>
      </c>
      <c r="H825" s="115"/>
      <c r="K825" s="112" t="e">
        <f t="shared" si="12"/>
        <v>#DIV/0!</v>
      </c>
    </row>
    <row r="826" spans="1:11" x14ac:dyDescent="0.2">
      <c r="A826">
        <v>474.98500000000001</v>
      </c>
      <c r="B826"/>
      <c r="C826" s="112">
        <v>282.19999999999499</v>
      </c>
      <c r="D826" s="112" t="e">
        <f>FORECAST(C826,INDEX($B$2:$B$2069,MATCH(C826,$A$2:$A$2069,1)-1):INDEX($B$2:$B$2069,MATCH(C826,$A$2:$A$2069,1)+1),INDEX($A$2:$A$2069,MATCH(C826,$A$2:$A$2069,1)-1):INDEX($A$2:$A$2069,MATCH(C826,$A$2:$A$2069,1)+1))</f>
        <v>#DIV/0!</v>
      </c>
      <c r="E826" s="113">
        <v>364.59999999999098</v>
      </c>
      <c r="F826" s="112" t="e">
        <f>FORECAST(E826,INDEX($D$2:$D$2069,MATCH(E826,$C$2:$C$2069,1)-1):INDEX($D$2:$D$2069,MATCH(E826,$C$2:$C$2069,1)+1),INDEX($C$2:$C$2069,MATCH(E826,$C$2:$C$2069,1)-1):INDEX($C$2:$C$2069,MATCH(E826,$C$2:$C$2069,1)+1))</f>
        <v>#DIV/0!</v>
      </c>
      <c r="H826" s="115"/>
      <c r="K826" s="112" t="e">
        <f t="shared" si="12"/>
        <v>#DIV/0!</v>
      </c>
    </row>
    <row r="827" spans="1:11" x14ac:dyDescent="0.2">
      <c r="A827">
        <v>475.29199999999997</v>
      </c>
      <c r="B827"/>
      <c r="C827" s="112">
        <v>282.29999999999501</v>
      </c>
      <c r="D827" s="112" t="e">
        <f>FORECAST(C827,INDEX($B$2:$B$2069,MATCH(C827,$A$2:$A$2069,1)-1):INDEX($B$2:$B$2069,MATCH(C827,$A$2:$A$2069,1)+1),INDEX($A$2:$A$2069,MATCH(C827,$A$2:$A$2069,1)-1):INDEX($A$2:$A$2069,MATCH(C827,$A$2:$A$2069,1)+1))</f>
        <v>#DIV/0!</v>
      </c>
      <c r="E827" s="113">
        <v>364.79999999999097</v>
      </c>
      <c r="F827" s="112" t="e">
        <f>FORECAST(E827,INDEX($D$2:$D$2069,MATCH(E827,$C$2:$C$2069,1)-1):INDEX($D$2:$D$2069,MATCH(E827,$C$2:$C$2069,1)+1),INDEX($C$2:$C$2069,MATCH(E827,$C$2:$C$2069,1)-1):INDEX($C$2:$C$2069,MATCH(E827,$C$2:$C$2069,1)+1))</f>
        <v>#DIV/0!</v>
      </c>
      <c r="H827" s="115"/>
      <c r="K827" s="112" t="e">
        <f t="shared" si="12"/>
        <v>#DIV/0!</v>
      </c>
    </row>
    <row r="828" spans="1:11" x14ac:dyDescent="0.2">
      <c r="A828">
        <v>475.6</v>
      </c>
      <c r="B828"/>
      <c r="C828" s="112">
        <v>282.39999999999498</v>
      </c>
      <c r="D828" s="112" t="e">
        <f>FORECAST(C828,INDEX($B$2:$B$2069,MATCH(C828,$A$2:$A$2069,1)-1):INDEX($B$2:$B$2069,MATCH(C828,$A$2:$A$2069,1)+1),INDEX($A$2:$A$2069,MATCH(C828,$A$2:$A$2069,1)-1):INDEX($A$2:$A$2069,MATCH(C828,$A$2:$A$2069,1)+1))</f>
        <v>#DIV/0!</v>
      </c>
      <c r="E828" s="113">
        <v>364.99999999999102</v>
      </c>
      <c r="F828" s="112" t="e">
        <f>FORECAST(E828,INDEX($D$2:$D$2069,MATCH(E828,$C$2:$C$2069,1)-1):INDEX($D$2:$D$2069,MATCH(E828,$C$2:$C$2069,1)+1),INDEX($C$2:$C$2069,MATCH(E828,$C$2:$C$2069,1)-1):INDEX($C$2:$C$2069,MATCH(E828,$C$2:$C$2069,1)+1))</f>
        <v>#DIV/0!</v>
      </c>
      <c r="H828" s="115"/>
      <c r="K828" s="112" t="e">
        <f t="shared" si="12"/>
        <v>#DIV/0!</v>
      </c>
    </row>
    <row r="829" spans="1:11" x14ac:dyDescent="0.2">
      <c r="A829">
        <v>475.90699999999998</v>
      </c>
      <c r="B829"/>
      <c r="C829" s="112">
        <v>282.499999999995</v>
      </c>
      <c r="D829" s="112" t="e">
        <f>FORECAST(C829,INDEX($B$2:$B$2069,MATCH(C829,$A$2:$A$2069,1)-1):INDEX($B$2:$B$2069,MATCH(C829,$A$2:$A$2069,1)+1),INDEX($A$2:$A$2069,MATCH(C829,$A$2:$A$2069,1)-1):INDEX($A$2:$A$2069,MATCH(C829,$A$2:$A$2069,1)+1))</f>
        <v>#DIV/0!</v>
      </c>
      <c r="E829" s="113">
        <v>365.19999999999101</v>
      </c>
      <c r="F829" s="112" t="e">
        <f>FORECAST(E829,INDEX($D$2:$D$2069,MATCH(E829,$C$2:$C$2069,1)-1):INDEX($D$2:$D$2069,MATCH(E829,$C$2:$C$2069,1)+1),INDEX($C$2:$C$2069,MATCH(E829,$C$2:$C$2069,1)-1):INDEX($C$2:$C$2069,MATCH(E829,$C$2:$C$2069,1)+1))</f>
        <v>#DIV/0!</v>
      </c>
      <c r="H829" s="115"/>
      <c r="K829" s="112" t="e">
        <f t="shared" si="12"/>
        <v>#DIV/0!</v>
      </c>
    </row>
    <row r="830" spans="1:11" x14ac:dyDescent="0.2">
      <c r="A830">
        <v>476.21499999999997</v>
      </c>
      <c r="B830"/>
      <c r="C830" s="112">
        <v>282.59999999999502</v>
      </c>
      <c r="D830" s="112" t="e">
        <f>FORECAST(C830,INDEX($B$2:$B$2069,MATCH(C830,$A$2:$A$2069,1)-1):INDEX($B$2:$B$2069,MATCH(C830,$A$2:$A$2069,1)+1),INDEX($A$2:$A$2069,MATCH(C830,$A$2:$A$2069,1)-1):INDEX($A$2:$A$2069,MATCH(C830,$A$2:$A$2069,1)+1))</f>
        <v>#DIV/0!</v>
      </c>
      <c r="E830" s="113">
        <v>365.399999999991</v>
      </c>
      <c r="F830" s="112" t="e">
        <f>FORECAST(E830,INDEX($D$2:$D$2069,MATCH(E830,$C$2:$C$2069,1)-1):INDEX($D$2:$D$2069,MATCH(E830,$C$2:$C$2069,1)+1),INDEX($C$2:$C$2069,MATCH(E830,$C$2:$C$2069,1)-1):INDEX($C$2:$C$2069,MATCH(E830,$C$2:$C$2069,1)+1))</f>
        <v>#DIV/0!</v>
      </c>
      <c r="H830" s="115"/>
      <c r="K830" s="112" t="e">
        <f t="shared" si="12"/>
        <v>#DIV/0!</v>
      </c>
    </row>
    <row r="831" spans="1:11" x14ac:dyDescent="0.2">
      <c r="A831">
        <v>476.52199999999999</v>
      </c>
      <c r="B831"/>
      <c r="C831" s="112">
        <v>282.69999999999499</v>
      </c>
      <c r="D831" s="112" t="e">
        <f>FORECAST(C831,INDEX($B$2:$B$2069,MATCH(C831,$A$2:$A$2069,1)-1):INDEX($B$2:$B$2069,MATCH(C831,$A$2:$A$2069,1)+1),INDEX($A$2:$A$2069,MATCH(C831,$A$2:$A$2069,1)-1):INDEX($A$2:$A$2069,MATCH(C831,$A$2:$A$2069,1)+1))</f>
        <v>#DIV/0!</v>
      </c>
      <c r="E831" s="113">
        <v>365.59999999999098</v>
      </c>
      <c r="F831" s="112" t="e">
        <f>FORECAST(E831,INDEX($D$2:$D$2069,MATCH(E831,$C$2:$C$2069,1)-1):INDEX($D$2:$D$2069,MATCH(E831,$C$2:$C$2069,1)+1),INDEX($C$2:$C$2069,MATCH(E831,$C$2:$C$2069,1)-1):INDEX($C$2:$C$2069,MATCH(E831,$C$2:$C$2069,1)+1))</f>
        <v>#DIV/0!</v>
      </c>
      <c r="H831" s="115"/>
      <c r="K831" s="112" t="e">
        <f t="shared" si="12"/>
        <v>#DIV/0!</v>
      </c>
    </row>
    <row r="832" spans="1:11" x14ac:dyDescent="0.2">
      <c r="A832">
        <v>476.82900000000001</v>
      </c>
      <c r="B832"/>
      <c r="C832" s="112">
        <v>282.79999999999501</v>
      </c>
      <c r="D832" s="112" t="e">
        <f>FORECAST(C832,INDEX($B$2:$B$2069,MATCH(C832,$A$2:$A$2069,1)-1):INDEX($B$2:$B$2069,MATCH(C832,$A$2:$A$2069,1)+1),INDEX($A$2:$A$2069,MATCH(C832,$A$2:$A$2069,1)-1):INDEX($A$2:$A$2069,MATCH(C832,$A$2:$A$2069,1)+1))</f>
        <v>#DIV/0!</v>
      </c>
      <c r="E832" s="113">
        <v>365.79999999999097</v>
      </c>
      <c r="F832" s="112" t="e">
        <f>FORECAST(E832,INDEX($D$2:$D$2069,MATCH(E832,$C$2:$C$2069,1)-1):INDEX($D$2:$D$2069,MATCH(E832,$C$2:$C$2069,1)+1),INDEX($C$2:$C$2069,MATCH(E832,$C$2:$C$2069,1)-1):INDEX($C$2:$C$2069,MATCH(E832,$C$2:$C$2069,1)+1))</f>
        <v>#DIV/0!</v>
      </c>
      <c r="H832" s="115"/>
      <c r="K832" s="112" t="e">
        <f t="shared" si="12"/>
        <v>#DIV/0!</v>
      </c>
    </row>
    <row r="833" spans="1:11" x14ac:dyDescent="0.2">
      <c r="A833">
        <v>477.137</v>
      </c>
      <c r="B833"/>
      <c r="C833" s="112">
        <v>282.89999999999498</v>
      </c>
      <c r="D833" s="112" t="e">
        <f>FORECAST(C833,INDEX($B$2:$B$2069,MATCH(C833,$A$2:$A$2069,1)-1):INDEX($B$2:$B$2069,MATCH(C833,$A$2:$A$2069,1)+1),INDEX($A$2:$A$2069,MATCH(C833,$A$2:$A$2069,1)-1):INDEX($A$2:$A$2069,MATCH(C833,$A$2:$A$2069,1)+1))</f>
        <v>#DIV/0!</v>
      </c>
      <c r="E833" s="113">
        <v>365.99999999999102</v>
      </c>
      <c r="F833" s="112" t="e">
        <f>FORECAST(E833,INDEX($D$2:$D$2069,MATCH(E833,$C$2:$C$2069,1)-1):INDEX($D$2:$D$2069,MATCH(E833,$C$2:$C$2069,1)+1),INDEX($C$2:$C$2069,MATCH(E833,$C$2:$C$2069,1)-1):INDEX($C$2:$C$2069,MATCH(E833,$C$2:$C$2069,1)+1))</f>
        <v>#DIV/0!</v>
      </c>
      <c r="H833" s="115"/>
      <c r="K833" s="112" t="e">
        <f t="shared" si="12"/>
        <v>#DIV/0!</v>
      </c>
    </row>
    <row r="834" spans="1:11" x14ac:dyDescent="0.2">
      <c r="A834">
        <v>477.44400000000002</v>
      </c>
      <c r="B834"/>
      <c r="C834" s="112">
        <v>282.999999999995</v>
      </c>
      <c r="D834" s="112" t="e">
        <f>FORECAST(C834,INDEX($B$2:$B$2069,MATCH(C834,$A$2:$A$2069,1)-1):INDEX($B$2:$B$2069,MATCH(C834,$A$2:$A$2069,1)+1),INDEX($A$2:$A$2069,MATCH(C834,$A$2:$A$2069,1)-1):INDEX($A$2:$A$2069,MATCH(C834,$A$2:$A$2069,1)+1))</f>
        <v>#DIV/0!</v>
      </c>
      <c r="E834" s="113">
        <v>366.19999999999101</v>
      </c>
      <c r="F834" s="112" t="e">
        <f>FORECAST(E834,INDEX($D$2:$D$2069,MATCH(E834,$C$2:$C$2069,1)-1):INDEX($D$2:$D$2069,MATCH(E834,$C$2:$C$2069,1)+1),INDEX($C$2:$C$2069,MATCH(E834,$C$2:$C$2069,1)-1):INDEX($C$2:$C$2069,MATCH(E834,$C$2:$C$2069,1)+1))</f>
        <v>#DIV/0!</v>
      </c>
      <c r="H834" s="115"/>
      <c r="K834" s="112" t="e">
        <f t="shared" ref="K834:K897" si="13">J834/$K$1</f>
        <v>#DIV/0!</v>
      </c>
    </row>
    <row r="835" spans="1:11" x14ac:dyDescent="0.2">
      <c r="A835">
        <v>477.75099999999998</v>
      </c>
      <c r="B835"/>
      <c r="C835" s="112">
        <v>283.09999999999502</v>
      </c>
      <c r="D835" s="112" t="e">
        <f>FORECAST(C835,INDEX($B$2:$B$2069,MATCH(C835,$A$2:$A$2069,1)-1):INDEX($B$2:$B$2069,MATCH(C835,$A$2:$A$2069,1)+1),INDEX($A$2:$A$2069,MATCH(C835,$A$2:$A$2069,1)-1):INDEX($A$2:$A$2069,MATCH(C835,$A$2:$A$2069,1)+1))</f>
        <v>#DIV/0!</v>
      </c>
      <c r="E835" s="113">
        <v>366.399999999991</v>
      </c>
      <c r="F835" s="112" t="e">
        <f>FORECAST(E835,INDEX($D$2:$D$2069,MATCH(E835,$C$2:$C$2069,1)-1):INDEX($D$2:$D$2069,MATCH(E835,$C$2:$C$2069,1)+1),INDEX($C$2:$C$2069,MATCH(E835,$C$2:$C$2069,1)-1):INDEX($C$2:$C$2069,MATCH(E835,$C$2:$C$2069,1)+1))</f>
        <v>#DIV/0!</v>
      </c>
      <c r="H835" s="115"/>
      <c r="K835" s="112" t="e">
        <f t="shared" si="13"/>
        <v>#DIV/0!</v>
      </c>
    </row>
    <row r="836" spans="1:11" x14ac:dyDescent="0.2">
      <c r="A836">
        <v>478.05799999999999</v>
      </c>
      <c r="B836"/>
      <c r="C836" s="112">
        <v>283.19999999999499</v>
      </c>
      <c r="D836" s="112" t="e">
        <f>FORECAST(C836,INDEX($B$2:$B$2069,MATCH(C836,$A$2:$A$2069,1)-1):INDEX($B$2:$B$2069,MATCH(C836,$A$2:$A$2069,1)+1),INDEX($A$2:$A$2069,MATCH(C836,$A$2:$A$2069,1)-1):INDEX($A$2:$A$2069,MATCH(C836,$A$2:$A$2069,1)+1))</f>
        <v>#DIV/0!</v>
      </c>
      <c r="E836" s="113">
        <v>366.59999999999098</v>
      </c>
      <c r="F836" s="112" t="e">
        <f>FORECAST(E836,INDEX($D$2:$D$2069,MATCH(E836,$C$2:$C$2069,1)-1):INDEX($D$2:$D$2069,MATCH(E836,$C$2:$C$2069,1)+1),INDEX($C$2:$C$2069,MATCH(E836,$C$2:$C$2069,1)-1):INDEX($C$2:$C$2069,MATCH(E836,$C$2:$C$2069,1)+1))</f>
        <v>#DIV/0!</v>
      </c>
      <c r="H836" s="115"/>
      <c r="K836" s="112" t="e">
        <f t="shared" si="13"/>
        <v>#DIV/0!</v>
      </c>
    </row>
    <row r="837" spans="1:11" x14ac:dyDescent="0.2">
      <c r="A837">
        <v>478.36500000000001</v>
      </c>
      <c r="B837"/>
      <c r="C837" s="112">
        <v>283.29999999999501</v>
      </c>
      <c r="D837" s="112" t="e">
        <f>FORECAST(C837,INDEX($B$2:$B$2069,MATCH(C837,$A$2:$A$2069,1)-1):INDEX($B$2:$B$2069,MATCH(C837,$A$2:$A$2069,1)+1),INDEX($A$2:$A$2069,MATCH(C837,$A$2:$A$2069,1)-1):INDEX($A$2:$A$2069,MATCH(C837,$A$2:$A$2069,1)+1))</f>
        <v>#DIV/0!</v>
      </c>
      <c r="E837" s="113">
        <v>366.79999999999097</v>
      </c>
      <c r="F837" s="112" t="e">
        <f>FORECAST(E837,INDEX($D$2:$D$2069,MATCH(E837,$C$2:$C$2069,1)-1):INDEX($D$2:$D$2069,MATCH(E837,$C$2:$C$2069,1)+1),INDEX($C$2:$C$2069,MATCH(E837,$C$2:$C$2069,1)-1):INDEX($C$2:$C$2069,MATCH(E837,$C$2:$C$2069,1)+1))</f>
        <v>#DIV/0!</v>
      </c>
      <c r="H837" s="115"/>
      <c r="K837" s="112" t="e">
        <f t="shared" si="13"/>
        <v>#DIV/0!</v>
      </c>
    </row>
    <row r="838" spans="1:11" x14ac:dyDescent="0.2">
      <c r="A838">
        <v>478.67099999999999</v>
      </c>
      <c r="B838"/>
      <c r="C838" s="112">
        <v>283.39999999999498</v>
      </c>
      <c r="D838" s="112" t="e">
        <f>FORECAST(C838,INDEX($B$2:$B$2069,MATCH(C838,$A$2:$A$2069,1)-1):INDEX($B$2:$B$2069,MATCH(C838,$A$2:$A$2069,1)+1),INDEX($A$2:$A$2069,MATCH(C838,$A$2:$A$2069,1)-1):INDEX($A$2:$A$2069,MATCH(C838,$A$2:$A$2069,1)+1))</f>
        <v>#DIV/0!</v>
      </c>
      <c r="E838" s="113">
        <v>366.99999999999102</v>
      </c>
      <c r="F838" s="112" t="e">
        <f>FORECAST(E838,INDEX($D$2:$D$2069,MATCH(E838,$C$2:$C$2069,1)-1):INDEX($D$2:$D$2069,MATCH(E838,$C$2:$C$2069,1)+1),INDEX($C$2:$C$2069,MATCH(E838,$C$2:$C$2069,1)-1):INDEX($C$2:$C$2069,MATCH(E838,$C$2:$C$2069,1)+1))</f>
        <v>#DIV/0!</v>
      </c>
      <c r="H838" s="115"/>
      <c r="K838" s="112" t="e">
        <f t="shared" si="13"/>
        <v>#DIV/0!</v>
      </c>
    </row>
    <row r="839" spans="1:11" x14ac:dyDescent="0.2">
      <c r="A839">
        <v>478.97800000000001</v>
      </c>
      <c r="B839"/>
      <c r="C839" s="112">
        <v>283.499999999995</v>
      </c>
      <c r="D839" s="112" t="e">
        <f>FORECAST(C839,INDEX($B$2:$B$2069,MATCH(C839,$A$2:$A$2069,1)-1):INDEX($B$2:$B$2069,MATCH(C839,$A$2:$A$2069,1)+1),INDEX($A$2:$A$2069,MATCH(C839,$A$2:$A$2069,1)-1):INDEX($A$2:$A$2069,MATCH(C839,$A$2:$A$2069,1)+1))</f>
        <v>#DIV/0!</v>
      </c>
      <c r="E839" s="113">
        <v>367.19999999998998</v>
      </c>
      <c r="F839" s="112" t="e">
        <f>FORECAST(E839,INDEX($D$2:$D$2069,MATCH(E839,$C$2:$C$2069,1)-1):INDEX($D$2:$D$2069,MATCH(E839,$C$2:$C$2069,1)+1),INDEX($C$2:$C$2069,MATCH(E839,$C$2:$C$2069,1)-1):INDEX($C$2:$C$2069,MATCH(E839,$C$2:$C$2069,1)+1))</f>
        <v>#DIV/0!</v>
      </c>
      <c r="H839" s="115"/>
      <c r="K839" s="112" t="e">
        <f t="shared" si="13"/>
        <v>#DIV/0!</v>
      </c>
    </row>
    <row r="840" spans="1:11" x14ac:dyDescent="0.2">
      <c r="A840">
        <v>479.28500000000003</v>
      </c>
      <c r="B840"/>
      <c r="C840" s="112">
        <v>283.59999999999502</v>
      </c>
      <c r="D840" s="112" t="e">
        <f>FORECAST(C840,INDEX($B$2:$B$2069,MATCH(C840,$A$2:$A$2069,1)-1):INDEX($B$2:$B$2069,MATCH(C840,$A$2:$A$2069,1)+1),INDEX($A$2:$A$2069,MATCH(C840,$A$2:$A$2069,1)-1):INDEX($A$2:$A$2069,MATCH(C840,$A$2:$A$2069,1)+1))</f>
        <v>#DIV/0!</v>
      </c>
      <c r="E840" s="113">
        <v>367.39999999998997</v>
      </c>
      <c r="F840" s="112" t="e">
        <f>FORECAST(E840,INDEX($D$2:$D$2069,MATCH(E840,$C$2:$C$2069,1)-1):INDEX($D$2:$D$2069,MATCH(E840,$C$2:$C$2069,1)+1),INDEX($C$2:$C$2069,MATCH(E840,$C$2:$C$2069,1)-1):INDEX($C$2:$C$2069,MATCH(E840,$C$2:$C$2069,1)+1))</f>
        <v>#DIV/0!</v>
      </c>
      <c r="H840" s="115"/>
      <c r="K840" s="112" t="e">
        <f t="shared" si="13"/>
        <v>#DIV/0!</v>
      </c>
    </row>
    <row r="841" spans="1:11" x14ac:dyDescent="0.2">
      <c r="A841">
        <v>479.59199999999998</v>
      </c>
      <c r="B841"/>
      <c r="C841" s="112">
        <v>283.69999999999499</v>
      </c>
      <c r="D841" s="112" t="e">
        <f>FORECAST(C841,INDEX($B$2:$B$2069,MATCH(C841,$A$2:$A$2069,1)-1):INDEX($B$2:$B$2069,MATCH(C841,$A$2:$A$2069,1)+1),INDEX($A$2:$A$2069,MATCH(C841,$A$2:$A$2069,1)-1):INDEX($A$2:$A$2069,MATCH(C841,$A$2:$A$2069,1)+1))</f>
        <v>#DIV/0!</v>
      </c>
      <c r="E841" s="113">
        <v>367.59999999999002</v>
      </c>
      <c r="F841" s="112" t="e">
        <f>FORECAST(E841,INDEX($D$2:$D$2069,MATCH(E841,$C$2:$C$2069,1)-1):INDEX($D$2:$D$2069,MATCH(E841,$C$2:$C$2069,1)+1),INDEX($C$2:$C$2069,MATCH(E841,$C$2:$C$2069,1)-1):INDEX($C$2:$C$2069,MATCH(E841,$C$2:$C$2069,1)+1))</f>
        <v>#DIV/0!</v>
      </c>
      <c r="H841" s="115"/>
      <c r="K841" s="112" t="e">
        <f t="shared" si="13"/>
        <v>#DIV/0!</v>
      </c>
    </row>
    <row r="842" spans="1:11" x14ac:dyDescent="0.2">
      <c r="A842">
        <v>479.89800000000002</v>
      </c>
      <c r="B842"/>
      <c r="C842" s="112">
        <v>283.79999999999501</v>
      </c>
      <c r="D842" s="112" t="e">
        <f>FORECAST(C842,INDEX($B$2:$B$2069,MATCH(C842,$A$2:$A$2069,1)-1):INDEX($B$2:$B$2069,MATCH(C842,$A$2:$A$2069,1)+1),INDEX($A$2:$A$2069,MATCH(C842,$A$2:$A$2069,1)-1):INDEX($A$2:$A$2069,MATCH(C842,$A$2:$A$2069,1)+1))</f>
        <v>#DIV/0!</v>
      </c>
      <c r="E842" s="113">
        <v>367.79999999999001</v>
      </c>
      <c r="F842" s="112" t="e">
        <f>FORECAST(E842,INDEX($D$2:$D$2069,MATCH(E842,$C$2:$C$2069,1)-1):INDEX($D$2:$D$2069,MATCH(E842,$C$2:$C$2069,1)+1),INDEX($C$2:$C$2069,MATCH(E842,$C$2:$C$2069,1)-1):INDEX($C$2:$C$2069,MATCH(E842,$C$2:$C$2069,1)+1))</f>
        <v>#DIV/0!</v>
      </c>
      <c r="H842" s="115"/>
      <c r="K842" s="112" t="e">
        <f t="shared" si="13"/>
        <v>#DIV/0!</v>
      </c>
    </row>
    <row r="843" spans="1:11" x14ac:dyDescent="0.2">
      <c r="A843">
        <v>480.20499999999998</v>
      </c>
      <c r="B843"/>
      <c r="C843" s="112">
        <v>283.89999999999498</v>
      </c>
      <c r="D843" s="112" t="e">
        <f>FORECAST(C843,INDEX($B$2:$B$2069,MATCH(C843,$A$2:$A$2069,1)-1):INDEX($B$2:$B$2069,MATCH(C843,$A$2:$A$2069,1)+1),INDEX($A$2:$A$2069,MATCH(C843,$A$2:$A$2069,1)-1):INDEX($A$2:$A$2069,MATCH(C843,$A$2:$A$2069,1)+1))</f>
        <v>#DIV/0!</v>
      </c>
      <c r="E843" s="113">
        <v>367.99999999999</v>
      </c>
      <c r="F843" s="112" t="e">
        <f>FORECAST(E843,INDEX($D$2:$D$2069,MATCH(E843,$C$2:$C$2069,1)-1):INDEX($D$2:$D$2069,MATCH(E843,$C$2:$C$2069,1)+1),INDEX($C$2:$C$2069,MATCH(E843,$C$2:$C$2069,1)-1):INDEX($C$2:$C$2069,MATCH(E843,$C$2:$C$2069,1)+1))</f>
        <v>#DIV/0!</v>
      </c>
      <c r="H843" s="115"/>
      <c r="K843" s="112" t="e">
        <f t="shared" si="13"/>
        <v>#DIV/0!</v>
      </c>
    </row>
    <row r="844" spans="1:11" x14ac:dyDescent="0.2">
      <c r="A844">
        <v>480.51100000000002</v>
      </c>
      <c r="B844"/>
      <c r="C844" s="112">
        <v>283.999999999995</v>
      </c>
      <c r="D844" s="112" t="e">
        <f>FORECAST(C844,INDEX($B$2:$B$2069,MATCH(C844,$A$2:$A$2069,1)-1):INDEX($B$2:$B$2069,MATCH(C844,$A$2:$A$2069,1)+1),INDEX($A$2:$A$2069,MATCH(C844,$A$2:$A$2069,1)-1):INDEX($A$2:$A$2069,MATCH(C844,$A$2:$A$2069,1)+1))</f>
        <v>#DIV/0!</v>
      </c>
      <c r="E844" s="113">
        <v>368.19999999998998</v>
      </c>
      <c r="F844" s="112" t="e">
        <f>FORECAST(E844,INDEX($D$2:$D$2069,MATCH(E844,$C$2:$C$2069,1)-1):INDEX($D$2:$D$2069,MATCH(E844,$C$2:$C$2069,1)+1),INDEX($C$2:$C$2069,MATCH(E844,$C$2:$C$2069,1)-1):INDEX($C$2:$C$2069,MATCH(E844,$C$2:$C$2069,1)+1))</f>
        <v>#DIV/0!</v>
      </c>
      <c r="H844" s="115"/>
      <c r="K844" s="112" t="e">
        <f t="shared" si="13"/>
        <v>#DIV/0!</v>
      </c>
    </row>
    <row r="845" spans="1:11" x14ac:dyDescent="0.2">
      <c r="A845">
        <v>480.81700000000001</v>
      </c>
      <c r="B845"/>
      <c r="C845" s="112">
        <v>284.09999999999502</v>
      </c>
      <c r="D845" s="112" t="e">
        <f>FORECAST(C845,INDEX($B$2:$B$2069,MATCH(C845,$A$2:$A$2069,1)-1):INDEX($B$2:$B$2069,MATCH(C845,$A$2:$A$2069,1)+1),INDEX($A$2:$A$2069,MATCH(C845,$A$2:$A$2069,1)-1):INDEX($A$2:$A$2069,MATCH(C845,$A$2:$A$2069,1)+1))</f>
        <v>#DIV/0!</v>
      </c>
      <c r="E845" s="113">
        <v>368.39999999998997</v>
      </c>
      <c r="F845" s="112" t="e">
        <f>FORECAST(E845,INDEX($D$2:$D$2069,MATCH(E845,$C$2:$C$2069,1)-1):INDEX($D$2:$D$2069,MATCH(E845,$C$2:$C$2069,1)+1),INDEX($C$2:$C$2069,MATCH(E845,$C$2:$C$2069,1)-1):INDEX($C$2:$C$2069,MATCH(E845,$C$2:$C$2069,1)+1))</f>
        <v>#DIV/0!</v>
      </c>
      <c r="H845" s="115"/>
      <c r="K845" s="112" t="e">
        <f t="shared" si="13"/>
        <v>#DIV/0!</v>
      </c>
    </row>
    <row r="846" spans="1:11" x14ac:dyDescent="0.2">
      <c r="A846">
        <v>481.12400000000002</v>
      </c>
      <c r="B846"/>
      <c r="C846" s="112">
        <v>284.19999999999499</v>
      </c>
      <c r="D846" s="112" t="e">
        <f>FORECAST(C846,INDEX($B$2:$B$2069,MATCH(C846,$A$2:$A$2069,1)-1):INDEX($B$2:$B$2069,MATCH(C846,$A$2:$A$2069,1)+1),INDEX($A$2:$A$2069,MATCH(C846,$A$2:$A$2069,1)-1):INDEX($A$2:$A$2069,MATCH(C846,$A$2:$A$2069,1)+1))</f>
        <v>#DIV/0!</v>
      </c>
      <c r="E846" s="113">
        <v>368.59999999999002</v>
      </c>
      <c r="F846" s="112" t="e">
        <f>FORECAST(E846,INDEX($D$2:$D$2069,MATCH(E846,$C$2:$C$2069,1)-1):INDEX($D$2:$D$2069,MATCH(E846,$C$2:$C$2069,1)+1),INDEX($C$2:$C$2069,MATCH(E846,$C$2:$C$2069,1)-1):INDEX($C$2:$C$2069,MATCH(E846,$C$2:$C$2069,1)+1))</f>
        <v>#DIV/0!</v>
      </c>
      <c r="H846" s="115"/>
      <c r="K846" s="112" t="e">
        <f t="shared" si="13"/>
        <v>#DIV/0!</v>
      </c>
    </row>
    <row r="847" spans="1:11" x14ac:dyDescent="0.2">
      <c r="A847">
        <v>481.43</v>
      </c>
      <c r="B847"/>
      <c r="C847" s="112">
        <v>284.29999999999501</v>
      </c>
      <c r="D847" s="112" t="e">
        <f>FORECAST(C847,INDEX($B$2:$B$2069,MATCH(C847,$A$2:$A$2069,1)-1):INDEX($B$2:$B$2069,MATCH(C847,$A$2:$A$2069,1)+1),INDEX($A$2:$A$2069,MATCH(C847,$A$2:$A$2069,1)-1):INDEX($A$2:$A$2069,MATCH(C847,$A$2:$A$2069,1)+1))</f>
        <v>#DIV/0!</v>
      </c>
      <c r="E847" s="113">
        <v>368.79999999999001</v>
      </c>
      <c r="F847" s="112" t="e">
        <f>FORECAST(E847,INDEX($D$2:$D$2069,MATCH(E847,$C$2:$C$2069,1)-1):INDEX($D$2:$D$2069,MATCH(E847,$C$2:$C$2069,1)+1),INDEX($C$2:$C$2069,MATCH(E847,$C$2:$C$2069,1)-1):INDEX($C$2:$C$2069,MATCH(E847,$C$2:$C$2069,1)+1))</f>
        <v>#DIV/0!</v>
      </c>
      <c r="H847" s="115"/>
      <c r="K847" s="112" t="e">
        <f t="shared" si="13"/>
        <v>#DIV/0!</v>
      </c>
    </row>
    <row r="848" spans="1:11" x14ac:dyDescent="0.2">
      <c r="A848">
        <v>481.73599999999999</v>
      </c>
      <c r="B848"/>
      <c r="C848" s="112">
        <v>284.39999999999498</v>
      </c>
      <c r="D848" s="112" t="e">
        <f>FORECAST(C848,INDEX($B$2:$B$2069,MATCH(C848,$A$2:$A$2069,1)-1):INDEX($B$2:$B$2069,MATCH(C848,$A$2:$A$2069,1)+1),INDEX($A$2:$A$2069,MATCH(C848,$A$2:$A$2069,1)-1):INDEX($A$2:$A$2069,MATCH(C848,$A$2:$A$2069,1)+1))</f>
        <v>#DIV/0!</v>
      </c>
      <c r="E848" s="113">
        <v>368.99999999999</v>
      </c>
      <c r="F848" s="112" t="e">
        <f>FORECAST(E848,INDEX($D$2:$D$2069,MATCH(E848,$C$2:$C$2069,1)-1):INDEX($D$2:$D$2069,MATCH(E848,$C$2:$C$2069,1)+1),INDEX($C$2:$C$2069,MATCH(E848,$C$2:$C$2069,1)-1):INDEX($C$2:$C$2069,MATCH(E848,$C$2:$C$2069,1)+1))</f>
        <v>#DIV/0!</v>
      </c>
      <c r="H848" s="115"/>
      <c r="K848" s="112" t="e">
        <f t="shared" si="13"/>
        <v>#DIV/0!</v>
      </c>
    </row>
    <row r="849" spans="1:11" x14ac:dyDescent="0.2">
      <c r="A849">
        <v>482.04199999999997</v>
      </c>
      <c r="B849"/>
      <c r="C849" s="112">
        <v>284.499999999995</v>
      </c>
      <c r="D849" s="112" t="e">
        <f>FORECAST(C849,INDEX($B$2:$B$2069,MATCH(C849,$A$2:$A$2069,1)-1):INDEX($B$2:$B$2069,MATCH(C849,$A$2:$A$2069,1)+1),INDEX($A$2:$A$2069,MATCH(C849,$A$2:$A$2069,1)-1):INDEX($A$2:$A$2069,MATCH(C849,$A$2:$A$2069,1)+1))</f>
        <v>#DIV/0!</v>
      </c>
      <c r="E849" s="113">
        <v>369.19999999998998</v>
      </c>
      <c r="F849" s="112" t="e">
        <f>FORECAST(E849,INDEX($D$2:$D$2069,MATCH(E849,$C$2:$C$2069,1)-1):INDEX($D$2:$D$2069,MATCH(E849,$C$2:$C$2069,1)+1),INDEX($C$2:$C$2069,MATCH(E849,$C$2:$C$2069,1)-1):INDEX($C$2:$C$2069,MATCH(E849,$C$2:$C$2069,1)+1))</f>
        <v>#DIV/0!</v>
      </c>
      <c r="H849" s="115"/>
      <c r="K849" s="112" t="e">
        <f t="shared" si="13"/>
        <v>#DIV/0!</v>
      </c>
    </row>
    <row r="850" spans="1:11" x14ac:dyDescent="0.2">
      <c r="A850">
        <v>482.34800000000001</v>
      </c>
      <c r="B850"/>
      <c r="C850" s="112">
        <v>284.59999999999502</v>
      </c>
      <c r="D850" s="112" t="e">
        <f>FORECAST(C850,INDEX($B$2:$B$2069,MATCH(C850,$A$2:$A$2069,1)-1):INDEX($B$2:$B$2069,MATCH(C850,$A$2:$A$2069,1)+1),INDEX($A$2:$A$2069,MATCH(C850,$A$2:$A$2069,1)-1):INDEX($A$2:$A$2069,MATCH(C850,$A$2:$A$2069,1)+1))</f>
        <v>#DIV/0!</v>
      </c>
      <c r="E850" s="113">
        <v>369.39999999998997</v>
      </c>
      <c r="F850" s="112" t="e">
        <f>FORECAST(E850,INDEX($D$2:$D$2069,MATCH(E850,$C$2:$C$2069,1)-1):INDEX($D$2:$D$2069,MATCH(E850,$C$2:$C$2069,1)+1),INDEX($C$2:$C$2069,MATCH(E850,$C$2:$C$2069,1)-1):INDEX($C$2:$C$2069,MATCH(E850,$C$2:$C$2069,1)+1))</f>
        <v>#DIV/0!</v>
      </c>
      <c r="H850" s="115"/>
      <c r="K850" s="112" t="e">
        <f t="shared" si="13"/>
        <v>#DIV/0!</v>
      </c>
    </row>
    <row r="851" spans="1:11" x14ac:dyDescent="0.2">
      <c r="A851">
        <v>482.654</v>
      </c>
      <c r="B851"/>
      <c r="C851" s="112">
        <v>284.69999999999499</v>
      </c>
      <c r="D851" s="112" t="e">
        <f>FORECAST(C851,INDEX($B$2:$B$2069,MATCH(C851,$A$2:$A$2069,1)-1):INDEX($B$2:$B$2069,MATCH(C851,$A$2:$A$2069,1)+1),INDEX($A$2:$A$2069,MATCH(C851,$A$2:$A$2069,1)-1):INDEX($A$2:$A$2069,MATCH(C851,$A$2:$A$2069,1)+1))</f>
        <v>#DIV/0!</v>
      </c>
      <c r="E851" s="113">
        <v>369.59999999999002</v>
      </c>
      <c r="F851" s="112" t="e">
        <f>FORECAST(E851,INDEX($D$2:$D$2069,MATCH(E851,$C$2:$C$2069,1)-1):INDEX($D$2:$D$2069,MATCH(E851,$C$2:$C$2069,1)+1),INDEX($C$2:$C$2069,MATCH(E851,$C$2:$C$2069,1)-1):INDEX($C$2:$C$2069,MATCH(E851,$C$2:$C$2069,1)+1))</f>
        <v>#DIV/0!</v>
      </c>
      <c r="H851" s="115"/>
      <c r="K851" s="112" t="e">
        <f t="shared" si="13"/>
        <v>#DIV/0!</v>
      </c>
    </row>
    <row r="852" spans="1:11" x14ac:dyDescent="0.2">
      <c r="A852">
        <v>482.96</v>
      </c>
      <c r="B852"/>
      <c r="C852" s="112">
        <v>284.79999999999501</v>
      </c>
      <c r="D852" s="112" t="e">
        <f>FORECAST(C852,INDEX($B$2:$B$2069,MATCH(C852,$A$2:$A$2069,1)-1):INDEX($B$2:$B$2069,MATCH(C852,$A$2:$A$2069,1)+1),INDEX($A$2:$A$2069,MATCH(C852,$A$2:$A$2069,1)-1):INDEX($A$2:$A$2069,MATCH(C852,$A$2:$A$2069,1)+1))</f>
        <v>#DIV/0!</v>
      </c>
      <c r="E852" s="113">
        <v>369.79999999999001</v>
      </c>
      <c r="F852" s="112" t="e">
        <f>FORECAST(E852,INDEX($D$2:$D$2069,MATCH(E852,$C$2:$C$2069,1)-1):INDEX($D$2:$D$2069,MATCH(E852,$C$2:$C$2069,1)+1),INDEX($C$2:$C$2069,MATCH(E852,$C$2:$C$2069,1)-1):INDEX($C$2:$C$2069,MATCH(E852,$C$2:$C$2069,1)+1))</f>
        <v>#DIV/0!</v>
      </c>
      <c r="H852" s="115"/>
      <c r="K852" s="112" t="e">
        <f t="shared" si="13"/>
        <v>#DIV/0!</v>
      </c>
    </row>
    <row r="853" spans="1:11" x14ac:dyDescent="0.2">
      <c r="A853">
        <v>483.26600000000002</v>
      </c>
      <c r="B853"/>
      <c r="C853" s="112">
        <v>284.89999999999498</v>
      </c>
      <c r="D853" s="112" t="e">
        <f>FORECAST(C853,INDEX($B$2:$B$2069,MATCH(C853,$A$2:$A$2069,1)-1):INDEX($B$2:$B$2069,MATCH(C853,$A$2:$A$2069,1)+1),INDEX($A$2:$A$2069,MATCH(C853,$A$2:$A$2069,1)-1):INDEX($A$2:$A$2069,MATCH(C853,$A$2:$A$2069,1)+1))</f>
        <v>#DIV/0!</v>
      </c>
      <c r="E853" s="113">
        <v>369.99999999999</v>
      </c>
      <c r="F853" s="112" t="e">
        <f>FORECAST(E853,INDEX($D$2:$D$2069,MATCH(E853,$C$2:$C$2069,1)-1):INDEX($D$2:$D$2069,MATCH(E853,$C$2:$C$2069,1)+1),INDEX($C$2:$C$2069,MATCH(E853,$C$2:$C$2069,1)-1):INDEX($C$2:$C$2069,MATCH(E853,$C$2:$C$2069,1)+1))</f>
        <v>#DIV/0!</v>
      </c>
      <c r="H853" s="115"/>
      <c r="K853" s="112" t="e">
        <f t="shared" si="13"/>
        <v>#DIV/0!</v>
      </c>
    </row>
    <row r="854" spans="1:11" x14ac:dyDescent="0.2">
      <c r="A854">
        <v>483.57100000000003</v>
      </c>
      <c r="B854"/>
      <c r="C854" s="112">
        <v>284.999999999995</v>
      </c>
      <c r="D854" s="112" t="e">
        <f>FORECAST(C854,INDEX($B$2:$B$2069,MATCH(C854,$A$2:$A$2069,1)-1):INDEX($B$2:$B$2069,MATCH(C854,$A$2:$A$2069,1)+1),INDEX($A$2:$A$2069,MATCH(C854,$A$2:$A$2069,1)-1):INDEX($A$2:$A$2069,MATCH(C854,$A$2:$A$2069,1)+1))</f>
        <v>#DIV/0!</v>
      </c>
      <c r="E854" s="113">
        <v>370.19999999998998</v>
      </c>
      <c r="F854" s="112" t="e">
        <f>FORECAST(E854,INDEX($D$2:$D$2069,MATCH(E854,$C$2:$C$2069,1)-1):INDEX($D$2:$D$2069,MATCH(E854,$C$2:$C$2069,1)+1),INDEX($C$2:$C$2069,MATCH(E854,$C$2:$C$2069,1)-1):INDEX($C$2:$C$2069,MATCH(E854,$C$2:$C$2069,1)+1))</f>
        <v>#DIV/0!</v>
      </c>
      <c r="H854" s="115"/>
      <c r="K854" s="112" t="e">
        <f t="shared" si="13"/>
        <v>#DIV/0!</v>
      </c>
    </row>
    <row r="855" spans="1:11" x14ac:dyDescent="0.2">
      <c r="A855">
        <v>483.87700000000001</v>
      </c>
      <c r="B855"/>
      <c r="C855" s="112">
        <v>285.09999999999502</v>
      </c>
      <c r="D855" s="112" t="e">
        <f>FORECAST(C855,INDEX($B$2:$B$2069,MATCH(C855,$A$2:$A$2069,1)-1):INDEX($B$2:$B$2069,MATCH(C855,$A$2:$A$2069,1)+1),INDEX($A$2:$A$2069,MATCH(C855,$A$2:$A$2069,1)-1):INDEX($A$2:$A$2069,MATCH(C855,$A$2:$A$2069,1)+1))</f>
        <v>#DIV/0!</v>
      </c>
      <c r="E855" s="113">
        <v>370.39999999998997</v>
      </c>
      <c r="F855" s="112" t="e">
        <f>FORECAST(E855,INDEX($D$2:$D$2069,MATCH(E855,$C$2:$C$2069,1)-1):INDEX($D$2:$D$2069,MATCH(E855,$C$2:$C$2069,1)+1),INDEX($C$2:$C$2069,MATCH(E855,$C$2:$C$2069,1)-1):INDEX($C$2:$C$2069,MATCH(E855,$C$2:$C$2069,1)+1))</f>
        <v>#DIV/0!</v>
      </c>
      <c r="H855" s="115"/>
      <c r="K855" s="112" t="e">
        <f t="shared" si="13"/>
        <v>#DIV/0!</v>
      </c>
    </row>
    <row r="856" spans="1:11" x14ac:dyDescent="0.2">
      <c r="A856">
        <v>484.18200000000002</v>
      </c>
      <c r="B856"/>
      <c r="C856" s="112">
        <v>285.19999999999499</v>
      </c>
      <c r="D856" s="112" t="e">
        <f>FORECAST(C856,INDEX($B$2:$B$2069,MATCH(C856,$A$2:$A$2069,1)-1):INDEX($B$2:$B$2069,MATCH(C856,$A$2:$A$2069,1)+1),INDEX($A$2:$A$2069,MATCH(C856,$A$2:$A$2069,1)-1):INDEX($A$2:$A$2069,MATCH(C856,$A$2:$A$2069,1)+1))</f>
        <v>#DIV/0!</v>
      </c>
      <c r="E856" s="113">
        <v>370.59999999999002</v>
      </c>
      <c r="F856" s="112" t="e">
        <f>FORECAST(E856,INDEX($D$2:$D$2069,MATCH(E856,$C$2:$C$2069,1)-1):INDEX($D$2:$D$2069,MATCH(E856,$C$2:$C$2069,1)+1),INDEX($C$2:$C$2069,MATCH(E856,$C$2:$C$2069,1)-1):INDEX($C$2:$C$2069,MATCH(E856,$C$2:$C$2069,1)+1))</f>
        <v>#DIV/0!</v>
      </c>
      <c r="H856" s="115"/>
      <c r="K856" s="112" t="e">
        <f t="shared" si="13"/>
        <v>#DIV/0!</v>
      </c>
    </row>
    <row r="857" spans="1:11" x14ac:dyDescent="0.2">
      <c r="A857">
        <v>484.488</v>
      </c>
      <c r="B857"/>
      <c r="C857" s="112">
        <v>285.29999999999501</v>
      </c>
      <c r="D857" s="112" t="e">
        <f>FORECAST(C857,INDEX($B$2:$B$2069,MATCH(C857,$A$2:$A$2069,1)-1):INDEX($B$2:$B$2069,MATCH(C857,$A$2:$A$2069,1)+1),INDEX($A$2:$A$2069,MATCH(C857,$A$2:$A$2069,1)-1):INDEX($A$2:$A$2069,MATCH(C857,$A$2:$A$2069,1)+1))</f>
        <v>#DIV/0!</v>
      </c>
      <c r="E857" s="113">
        <v>370.79999999999001</v>
      </c>
      <c r="F857" s="112" t="e">
        <f>FORECAST(E857,INDEX($D$2:$D$2069,MATCH(E857,$C$2:$C$2069,1)-1):INDEX($D$2:$D$2069,MATCH(E857,$C$2:$C$2069,1)+1),INDEX($C$2:$C$2069,MATCH(E857,$C$2:$C$2069,1)-1):INDEX($C$2:$C$2069,MATCH(E857,$C$2:$C$2069,1)+1))</f>
        <v>#DIV/0!</v>
      </c>
      <c r="H857" s="115"/>
      <c r="K857" s="112" t="e">
        <f t="shared" si="13"/>
        <v>#DIV/0!</v>
      </c>
    </row>
    <row r="858" spans="1:11" x14ac:dyDescent="0.2">
      <c r="A858">
        <v>484.79300000000001</v>
      </c>
      <c r="B858"/>
      <c r="C858" s="112">
        <v>285.39999999999498</v>
      </c>
      <c r="D858" s="112" t="e">
        <f>FORECAST(C858,INDEX($B$2:$B$2069,MATCH(C858,$A$2:$A$2069,1)-1):INDEX($B$2:$B$2069,MATCH(C858,$A$2:$A$2069,1)+1),INDEX($A$2:$A$2069,MATCH(C858,$A$2:$A$2069,1)-1):INDEX($A$2:$A$2069,MATCH(C858,$A$2:$A$2069,1)+1))</f>
        <v>#DIV/0!</v>
      </c>
      <c r="E858" s="113">
        <v>370.99999999999</v>
      </c>
      <c r="F858" s="112" t="e">
        <f>FORECAST(E858,INDEX($D$2:$D$2069,MATCH(E858,$C$2:$C$2069,1)-1):INDEX($D$2:$D$2069,MATCH(E858,$C$2:$C$2069,1)+1),INDEX($C$2:$C$2069,MATCH(E858,$C$2:$C$2069,1)-1):INDEX($C$2:$C$2069,MATCH(E858,$C$2:$C$2069,1)+1))</f>
        <v>#DIV/0!</v>
      </c>
      <c r="H858" s="115"/>
      <c r="K858" s="112" t="e">
        <f t="shared" si="13"/>
        <v>#DIV/0!</v>
      </c>
    </row>
    <row r="859" spans="1:11" x14ac:dyDescent="0.2">
      <c r="A859">
        <v>485.09899999999999</v>
      </c>
      <c r="B859"/>
      <c r="C859" s="112">
        <v>285.499999999995</v>
      </c>
      <c r="D859" s="112" t="e">
        <f>FORECAST(C859,INDEX($B$2:$B$2069,MATCH(C859,$A$2:$A$2069,1)-1):INDEX($B$2:$B$2069,MATCH(C859,$A$2:$A$2069,1)+1),INDEX($A$2:$A$2069,MATCH(C859,$A$2:$A$2069,1)-1):INDEX($A$2:$A$2069,MATCH(C859,$A$2:$A$2069,1)+1))</f>
        <v>#DIV/0!</v>
      </c>
      <c r="E859" s="113">
        <v>371.19999999998998</v>
      </c>
      <c r="F859" s="112" t="e">
        <f>FORECAST(E859,INDEX($D$2:$D$2069,MATCH(E859,$C$2:$C$2069,1)-1):INDEX($D$2:$D$2069,MATCH(E859,$C$2:$C$2069,1)+1),INDEX($C$2:$C$2069,MATCH(E859,$C$2:$C$2069,1)-1):INDEX($C$2:$C$2069,MATCH(E859,$C$2:$C$2069,1)+1))</f>
        <v>#DIV/0!</v>
      </c>
      <c r="H859" s="115"/>
      <c r="K859" s="112" t="e">
        <f t="shared" si="13"/>
        <v>#DIV/0!</v>
      </c>
    </row>
    <row r="860" spans="1:11" x14ac:dyDescent="0.2">
      <c r="A860">
        <v>485.404</v>
      </c>
      <c r="B860"/>
      <c r="C860" s="112">
        <v>285.59999999999502</v>
      </c>
      <c r="D860" s="112" t="e">
        <f>FORECAST(C860,INDEX($B$2:$B$2069,MATCH(C860,$A$2:$A$2069,1)-1):INDEX($B$2:$B$2069,MATCH(C860,$A$2:$A$2069,1)+1),INDEX($A$2:$A$2069,MATCH(C860,$A$2:$A$2069,1)-1):INDEX($A$2:$A$2069,MATCH(C860,$A$2:$A$2069,1)+1))</f>
        <v>#DIV/0!</v>
      </c>
      <c r="E860" s="113">
        <v>371.39999999998997</v>
      </c>
      <c r="F860" s="112" t="e">
        <f>FORECAST(E860,INDEX($D$2:$D$2069,MATCH(E860,$C$2:$C$2069,1)-1):INDEX($D$2:$D$2069,MATCH(E860,$C$2:$C$2069,1)+1),INDEX($C$2:$C$2069,MATCH(E860,$C$2:$C$2069,1)-1):INDEX($C$2:$C$2069,MATCH(E860,$C$2:$C$2069,1)+1))</f>
        <v>#DIV/0!</v>
      </c>
      <c r="H860" s="115"/>
      <c r="K860" s="112" t="e">
        <f t="shared" si="13"/>
        <v>#DIV/0!</v>
      </c>
    </row>
    <row r="861" spans="1:11" x14ac:dyDescent="0.2">
      <c r="A861">
        <v>485.709</v>
      </c>
      <c r="B861"/>
      <c r="C861" s="112">
        <v>285.69999999999499</v>
      </c>
      <c r="D861" s="112" t="e">
        <f>FORECAST(C861,INDEX($B$2:$B$2069,MATCH(C861,$A$2:$A$2069,1)-1):INDEX($B$2:$B$2069,MATCH(C861,$A$2:$A$2069,1)+1),INDEX($A$2:$A$2069,MATCH(C861,$A$2:$A$2069,1)-1):INDEX($A$2:$A$2069,MATCH(C861,$A$2:$A$2069,1)+1))</f>
        <v>#DIV/0!</v>
      </c>
      <c r="E861" s="113">
        <v>371.59999999999002</v>
      </c>
      <c r="F861" s="112" t="e">
        <f>FORECAST(E861,INDEX($D$2:$D$2069,MATCH(E861,$C$2:$C$2069,1)-1):INDEX($D$2:$D$2069,MATCH(E861,$C$2:$C$2069,1)+1),INDEX($C$2:$C$2069,MATCH(E861,$C$2:$C$2069,1)-1):INDEX($C$2:$C$2069,MATCH(E861,$C$2:$C$2069,1)+1))</f>
        <v>#DIV/0!</v>
      </c>
      <c r="H861" s="115"/>
      <c r="K861" s="112" t="e">
        <f t="shared" si="13"/>
        <v>#DIV/0!</v>
      </c>
    </row>
    <row r="862" spans="1:11" x14ac:dyDescent="0.2">
      <c r="A862">
        <v>486.01400000000001</v>
      </c>
      <c r="B862"/>
      <c r="C862" s="112">
        <v>285.79999999999501</v>
      </c>
      <c r="D862" s="112" t="e">
        <f>FORECAST(C862,INDEX($B$2:$B$2069,MATCH(C862,$A$2:$A$2069,1)-1):INDEX($B$2:$B$2069,MATCH(C862,$A$2:$A$2069,1)+1),INDEX($A$2:$A$2069,MATCH(C862,$A$2:$A$2069,1)-1):INDEX($A$2:$A$2069,MATCH(C862,$A$2:$A$2069,1)+1))</f>
        <v>#DIV/0!</v>
      </c>
      <c r="E862" s="113">
        <v>371.79999999999001</v>
      </c>
      <c r="F862" s="112" t="e">
        <f>FORECAST(E862,INDEX($D$2:$D$2069,MATCH(E862,$C$2:$C$2069,1)-1):INDEX($D$2:$D$2069,MATCH(E862,$C$2:$C$2069,1)+1),INDEX($C$2:$C$2069,MATCH(E862,$C$2:$C$2069,1)-1):INDEX($C$2:$C$2069,MATCH(E862,$C$2:$C$2069,1)+1))</f>
        <v>#DIV/0!</v>
      </c>
      <c r="H862" s="115"/>
      <c r="K862" s="112" t="e">
        <f t="shared" si="13"/>
        <v>#DIV/0!</v>
      </c>
    </row>
    <row r="863" spans="1:11" x14ac:dyDescent="0.2">
      <c r="A863">
        <v>486.31900000000002</v>
      </c>
      <c r="B863"/>
      <c r="C863" s="112">
        <v>285.89999999999498</v>
      </c>
      <c r="D863" s="112" t="e">
        <f>FORECAST(C863,INDEX($B$2:$B$2069,MATCH(C863,$A$2:$A$2069,1)-1):INDEX($B$2:$B$2069,MATCH(C863,$A$2:$A$2069,1)+1),INDEX($A$2:$A$2069,MATCH(C863,$A$2:$A$2069,1)-1):INDEX($A$2:$A$2069,MATCH(C863,$A$2:$A$2069,1)+1))</f>
        <v>#DIV/0!</v>
      </c>
      <c r="E863" s="113">
        <v>371.99999999999</v>
      </c>
      <c r="F863" s="112" t="e">
        <f>FORECAST(E863,INDEX($D$2:$D$2069,MATCH(E863,$C$2:$C$2069,1)-1):INDEX($D$2:$D$2069,MATCH(E863,$C$2:$C$2069,1)+1),INDEX($C$2:$C$2069,MATCH(E863,$C$2:$C$2069,1)-1):INDEX($C$2:$C$2069,MATCH(E863,$C$2:$C$2069,1)+1))</f>
        <v>#DIV/0!</v>
      </c>
      <c r="H863" s="115"/>
      <c r="K863" s="112" t="e">
        <f t="shared" si="13"/>
        <v>#DIV/0!</v>
      </c>
    </row>
    <row r="864" spans="1:11" x14ac:dyDescent="0.2">
      <c r="A864">
        <v>486.62400000000002</v>
      </c>
      <c r="B864"/>
      <c r="C864" s="112">
        <v>285.999999999995</v>
      </c>
      <c r="D864" s="112" t="e">
        <f>FORECAST(C864,INDEX($B$2:$B$2069,MATCH(C864,$A$2:$A$2069,1)-1):INDEX($B$2:$B$2069,MATCH(C864,$A$2:$A$2069,1)+1),INDEX($A$2:$A$2069,MATCH(C864,$A$2:$A$2069,1)-1):INDEX($A$2:$A$2069,MATCH(C864,$A$2:$A$2069,1)+1))</f>
        <v>#DIV/0!</v>
      </c>
      <c r="E864" s="113">
        <v>372.19999999998998</v>
      </c>
      <c r="F864" s="112" t="e">
        <f>FORECAST(E864,INDEX($D$2:$D$2069,MATCH(E864,$C$2:$C$2069,1)-1):INDEX($D$2:$D$2069,MATCH(E864,$C$2:$C$2069,1)+1),INDEX($C$2:$C$2069,MATCH(E864,$C$2:$C$2069,1)-1):INDEX($C$2:$C$2069,MATCH(E864,$C$2:$C$2069,1)+1))</f>
        <v>#DIV/0!</v>
      </c>
      <c r="H864" s="115"/>
      <c r="K864" s="112" t="e">
        <f t="shared" si="13"/>
        <v>#DIV/0!</v>
      </c>
    </row>
    <row r="865" spans="1:11" x14ac:dyDescent="0.2">
      <c r="A865">
        <v>486.92899999999997</v>
      </c>
      <c r="B865"/>
      <c r="C865" s="112">
        <v>286.09999999999502</v>
      </c>
      <c r="D865" s="112" t="e">
        <f>FORECAST(C865,INDEX($B$2:$B$2069,MATCH(C865,$A$2:$A$2069,1)-1):INDEX($B$2:$B$2069,MATCH(C865,$A$2:$A$2069,1)+1),INDEX($A$2:$A$2069,MATCH(C865,$A$2:$A$2069,1)-1):INDEX($A$2:$A$2069,MATCH(C865,$A$2:$A$2069,1)+1))</f>
        <v>#DIV/0!</v>
      </c>
      <c r="E865" s="113">
        <v>372.39999999998997</v>
      </c>
      <c r="F865" s="112" t="e">
        <f>FORECAST(E865,INDEX($D$2:$D$2069,MATCH(E865,$C$2:$C$2069,1)-1):INDEX($D$2:$D$2069,MATCH(E865,$C$2:$C$2069,1)+1),INDEX($C$2:$C$2069,MATCH(E865,$C$2:$C$2069,1)-1):INDEX($C$2:$C$2069,MATCH(E865,$C$2:$C$2069,1)+1))</f>
        <v>#DIV/0!</v>
      </c>
      <c r="H865" s="115"/>
      <c r="K865" s="112" t="e">
        <f t="shared" si="13"/>
        <v>#DIV/0!</v>
      </c>
    </row>
    <row r="866" spans="1:11" x14ac:dyDescent="0.2">
      <c r="A866">
        <v>487.23399999999998</v>
      </c>
      <c r="B866"/>
      <c r="C866" s="112">
        <v>286.19999999999499</v>
      </c>
      <c r="D866" s="112" t="e">
        <f>FORECAST(C866,INDEX($B$2:$B$2069,MATCH(C866,$A$2:$A$2069,1)-1):INDEX($B$2:$B$2069,MATCH(C866,$A$2:$A$2069,1)+1),INDEX($A$2:$A$2069,MATCH(C866,$A$2:$A$2069,1)-1):INDEX($A$2:$A$2069,MATCH(C866,$A$2:$A$2069,1)+1))</f>
        <v>#DIV/0!</v>
      </c>
      <c r="E866" s="113">
        <v>372.59999999999002</v>
      </c>
      <c r="F866" s="112" t="e">
        <f>FORECAST(E866,INDEX($D$2:$D$2069,MATCH(E866,$C$2:$C$2069,1)-1):INDEX($D$2:$D$2069,MATCH(E866,$C$2:$C$2069,1)+1),INDEX($C$2:$C$2069,MATCH(E866,$C$2:$C$2069,1)-1):INDEX($C$2:$C$2069,MATCH(E866,$C$2:$C$2069,1)+1))</f>
        <v>#DIV/0!</v>
      </c>
      <c r="H866" s="115"/>
      <c r="K866" s="112" t="e">
        <f t="shared" si="13"/>
        <v>#DIV/0!</v>
      </c>
    </row>
    <row r="867" spans="1:11" x14ac:dyDescent="0.2">
      <c r="A867">
        <v>487.53899999999999</v>
      </c>
      <c r="B867"/>
      <c r="C867" s="112">
        <v>286.29999999999501</v>
      </c>
      <c r="D867" s="112" t="e">
        <f>FORECAST(C867,INDEX($B$2:$B$2069,MATCH(C867,$A$2:$A$2069,1)-1):INDEX($B$2:$B$2069,MATCH(C867,$A$2:$A$2069,1)+1),INDEX($A$2:$A$2069,MATCH(C867,$A$2:$A$2069,1)-1):INDEX($A$2:$A$2069,MATCH(C867,$A$2:$A$2069,1)+1))</f>
        <v>#DIV/0!</v>
      </c>
      <c r="E867" s="113">
        <v>372.79999999999001</v>
      </c>
      <c r="F867" s="112" t="e">
        <f>FORECAST(E867,INDEX($D$2:$D$2069,MATCH(E867,$C$2:$C$2069,1)-1):INDEX($D$2:$D$2069,MATCH(E867,$C$2:$C$2069,1)+1),INDEX($C$2:$C$2069,MATCH(E867,$C$2:$C$2069,1)-1):INDEX($C$2:$C$2069,MATCH(E867,$C$2:$C$2069,1)+1))</f>
        <v>#DIV/0!</v>
      </c>
      <c r="H867" s="115"/>
      <c r="K867" s="112" t="e">
        <f t="shared" si="13"/>
        <v>#DIV/0!</v>
      </c>
    </row>
    <row r="868" spans="1:11" x14ac:dyDescent="0.2">
      <c r="A868">
        <v>487.84399999999999</v>
      </c>
      <c r="B868"/>
      <c r="C868" s="112">
        <v>286.39999999999498</v>
      </c>
      <c r="D868" s="112" t="e">
        <f>FORECAST(C868,INDEX($B$2:$B$2069,MATCH(C868,$A$2:$A$2069,1)-1):INDEX($B$2:$B$2069,MATCH(C868,$A$2:$A$2069,1)+1),INDEX($A$2:$A$2069,MATCH(C868,$A$2:$A$2069,1)-1):INDEX($A$2:$A$2069,MATCH(C868,$A$2:$A$2069,1)+1))</f>
        <v>#DIV/0!</v>
      </c>
      <c r="E868" s="113">
        <v>372.99999999999</v>
      </c>
      <c r="F868" s="112" t="e">
        <f>FORECAST(E868,INDEX($D$2:$D$2069,MATCH(E868,$C$2:$C$2069,1)-1):INDEX($D$2:$D$2069,MATCH(E868,$C$2:$C$2069,1)+1),INDEX($C$2:$C$2069,MATCH(E868,$C$2:$C$2069,1)-1):INDEX($C$2:$C$2069,MATCH(E868,$C$2:$C$2069,1)+1))</f>
        <v>#DIV/0!</v>
      </c>
      <c r="H868" s="115"/>
      <c r="K868" s="112" t="e">
        <f t="shared" si="13"/>
        <v>#DIV/0!</v>
      </c>
    </row>
    <row r="869" spans="1:11" x14ac:dyDescent="0.2">
      <c r="A869">
        <v>488.14800000000002</v>
      </c>
      <c r="B869"/>
      <c r="C869" s="112">
        <v>286.499999999995</v>
      </c>
      <c r="D869" s="112" t="e">
        <f>FORECAST(C869,INDEX($B$2:$B$2069,MATCH(C869,$A$2:$A$2069,1)-1):INDEX($B$2:$B$2069,MATCH(C869,$A$2:$A$2069,1)+1),INDEX($A$2:$A$2069,MATCH(C869,$A$2:$A$2069,1)-1):INDEX($A$2:$A$2069,MATCH(C869,$A$2:$A$2069,1)+1))</f>
        <v>#DIV/0!</v>
      </c>
      <c r="E869" s="113">
        <v>373.19999999998998</v>
      </c>
      <c r="F869" s="112" t="e">
        <f>FORECAST(E869,INDEX($D$2:$D$2069,MATCH(E869,$C$2:$C$2069,1)-1):INDEX($D$2:$D$2069,MATCH(E869,$C$2:$C$2069,1)+1),INDEX($C$2:$C$2069,MATCH(E869,$C$2:$C$2069,1)-1):INDEX($C$2:$C$2069,MATCH(E869,$C$2:$C$2069,1)+1))</f>
        <v>#DIV/0!</v>
      </c>
      <c r="H869" s="115"/>
      <c r="K869" s="112" t="e">
        <f t="shared" si="13"/>
        <v>#DIV/0!</v>
      </c>
    </row>
    <row r="870" spans="1:11" x14ac:dyDescent="0.2">
      <c r="A870">
        <v>488.45299999999997</v>
      </c>
      <c r="B870"/>
      <c r="C870" s="112">
        <v>286.59999999999502</v>
      </c>
      <c r="D870" s="112" t="e">
        <f>FORECAST(C870,INDEX($B$2:$B$2069,MATCH(C870,$A$2:$A$2069,1)-1):INDEX($B$2:$B$2069,MATCH(C870,$A$2:$A$2069,1)+1),INDEX($A$2:$A$2069,MATCH(C870,$A$2:$A$2069,1)-1):INDEX($A$2:$A$2069,MATCH(C870,$A$2:$A$2069,1)+1))</f>
        <v>#DIV/0!</v>
      </c>
      <c r="E870" s="113">
        <v>373.39999999998997</v>
      </c>
      <c r="F870" s="112" t="e">
        <f>FORECAST(E870,INDEX($D$2:$D$2069,MATCH(E870,$C$2:$C$2069,1)-1):INDEX($D$2:$D$2069,MATCH(E870,$C$2:$C$2069,1)+1),INDEX($C$2:$C$2069,MATCH(E870,$C$2:$C$2069,1)-1):INDEX($C$2:$C$2069,MATCH(E870,$C$2:$C$2069,1)+1))</f>
        <v>#DIV/0!</v>
      </c>
      <c r="H870" s="115"/>
      <c r="K870" s="112" t="e">
        <f t="shared" si="13"/>
        <v>#DIV/0!</v>
      </c>
    </row>
    <row r="871" spans="1:11" x14ac:dyDescent="0.2">
      <c r="A871">
        <v>488.75700000000001</v>
      </c>
      <c r="B871"/>
      <c r="C871" s="112">
        <v>286.69999999999499</v>
      </c>
      <c r="D871" s="112" t="e">
        <f>FORECAST(C871,INDEX($B$2:$B$2069,MATCH(C871,$A$2:$A$2069,1)-1):INDEX($B$2:$B$2069,MATCH(C871,$A$2:$A$2069,1)+1),INDEX($A$2:$A$2069,MATCH(C871,$A$2:$A$2069,1)-1):INDEX($A$2:$A$2069,MATCH(C871,$A$2:$A$2069,1)+1))</f>
        <v>#DIV/0!</v>
      </c>
      <c r="E871" s="113">
        <v>373.59999999999002</v>
      </c>
      <c r="F871" s="112" t="e">
        <f>FORECAST(E871,INDEX($D$2:$D$2069,MATCH(E871,$C$2:$C$2069,1)-1):INDEX($D$2:$D$2069,MATCH(E871,$C$2:$C$2069,1)+1),INDEX($C$2:$C$2069,MATCH(E871,$C$2:$C$2069,1)-1):INDEX($C$2:$C$2069,MATCH(E871,$C$2:$C$2069,1)+1))</f>
        <v>#DIV/0!</v>
      </c>
      <c r="H871" s="115"/>
      <c r="K871" s="112" t="e">
        <f t="shared" si="13"/>
        <v>#DIV/0!</v>
      </c>
    </row>
    <row r="872" spans="1:11" x14ac:dyDescent="0.2">
      <c r="A872">
        <v>489.06200000000001</v>
      </c>
      <c r="B872"/>
      <c r="C872" s="112">
        <v>286.79999999999501</v>
      </c>
      <c r="D872" s="112" t="e">
        <f>FORECAST(C872,INDEX($B$2:$B$2069,MATCH(C872,$A$2:$A$2069,1)-1):INDEX($B$2:$B$2069,MATCH(C872,$A$2:$A$2069,1)+1),INDEX($A$2:$A$2069,MATCH(C872,$A$2:$A$2069,1)-1):INDEX($A$2:$A$2069,MATCH(C872,$A$2:$A$2069,1)+1))</f>
        <v>#DIV/0!</v>
      </c>
      <c r="E872" s="113">
        <v>373.79999999999001</v>
      </c>
      <c r="F872" s="112" t="e">
        <f>FORECAST(E872,INDEX($D$2:$D$2069,MATCH(E872,$C$2:$C$2069,1)-1):INDEX($D$2:$D$2069,MATCH(E872,$C$2:$C$2069,1)+1),INDEX($C$2:$C$2069,MATCH(E872,$C$2:$C$2069,1)-1):INDEX($C$2:$C$2069,MATCH(E872,$C$2:$C$2069,1)+1))</f>
        <v>#DIV/0!</v>
      </c>
      <c r="H872" s="115"/>
      <c r="K872" s="112" t="e">
        <f t="shared" si="13"/>
        <v>#DIV/0!</v>
      </c>
    </row>
    <row r="873" spans="1:11" x14ac:dyDescent="0.2">
      <c r="A873">
        <v>489.36599999999999</v>
      </c>
      <c r="B873"/>
      <c r="C873" s="112">
        <v>286.89999999999498</v>
      </c>
      <c r="D873" s="112" t="e">
        <f>FORECAST(C873,INDEX($B$2:$B$2069,MATCH(C873,$A$2:$A$2069,1)-1):INDEX($B$2:$B$2069,MATCH(C873,$A$2:$A$2069,1)+1),INDEX($A$2:$A$2069,MATCH(C873,$A$2:$A$2069,1)-1):INDEX($A$2:$A$2069,MATCH(C873,$A$2:$A$2069,1)+1))</f>
        <v>#DIV/0!</v>
      </c>
      <c r="E873" s="113">
        <v>373.99999999999</v>
      </c>
      <c r="F873" s="112" t="e">
        <f>FORECAST(E873,INDEX($D$2:$D$2069,MATCH(E873,$C$2:$C$2069,1)-1):INDEX($D$2:$D$2069,MATCH(E873,$C$2:$C$2069,1)+1),INDEX($C$2:$C$2069,MATCH(E873,$C$2:$C$2069,1)-1):INDEX($C$2:$C$2069,MATCH(E873,$C$2:$C$2069,1)+1))</f>
        <v>#DIV/0!</v>
      </c>
      <c r="H873" s="115"/>
      <c r="K873" s="112" t="e">
        <f t="shared" si="13"/>
        <v>#DIV/0!</v>
      </c>
    </row>
    <row r="874" spans="1:11" x14ac:dyDescent="0.2">
      <c r="A874">
        <v>489.67</v>
      </c>
      <c r="B874"/>
      <c r="C874" s="112">
        <v>286.999999999995</v>
      </c>
      <c r="D874" s="112" t="e">
        <f>FORECAST(C874,INDEX($B$2:$B$2069,MATCH(C874,$A$2:$A$2069,1)-1):INDEX($B$2:$B$2069,MATCH(C874,$A$2:$A$2069,1)+1),INDEX($A$2:$A$2069,MATCH(C874,$A$2:$A$2069,1)-1):INDEX($A$2:$A$2069,MATCH(C874,$A$2:$A$2069,1)+1))</f>
        <v>#DIV/0!</v>
      </c>
      <c r="E874" s="113">
        <v>374.19999999998998</v>
      </c>
      <c r="F874" s="112" t="e">
        <f>FORECAST(E874,INDEX($D$2:$D$2069,MATCH(E874,$C$2:$C$2069,1)-1):INDEX($D$2:$D$2069,MATCH(E874,$C$2:$C$2069,1)+1),INDEX($C$2:$C$2069,MATCH(E874,$C$2:$C$2069,1)-1):INDEX($C$2:$C$2069,MATCH(E874,$C$2:$C$2069,1)+1))</f>
        <v>#DIV/0!</v>
      </c>
      <c r="H874" s="115"/>
      <c r="K874" s="112" t="e">
        <f t="shared" si="13"/>
        <v>#DIV/0!</v>
      </c>
    </row>
    <row r="875" spans="1:11" x14ac:dyDescent="0.2">
      <c r="A875">
        <v>489.97500000000002</v>
      </c>
      <c r="B875"/>
      <c r="C875" s="112">
        <v>287.09999999999502</v>
      </c>
      <c r="D875" s="112" t="e">
        <f>FORECAST(C875,INDEX($B$2:$B$2069,MATCH(C875,$A$2:$A$2069,1)-1):INDEX($B$2:$B$2069,MATCH(C875,$A$2:$A$2069,1)+1),INDEX($A$2:$A$2069,MATCH(C875,$A$2:$A$2069,1)-1):INDEX($A$2:$A$2069,MATCH(C875,$A$2:$A$2069,1)+1))</f>
        <v>#DIV/0!</v>
      </c>
      <c r="E875" s="113">
        <v>374.39999999998997</v>
      </c>
      <c r="F875" s="112" t="e">
        <f>FORECAST(E875,INDEX($D$2:$D$2069,MATCH(E875,$C$2:$C$2069,1)-1):INDEX($D$2:$D$2069,MATCH(E875,$C$2:$C$2069,1)+1),INDEX($C$2:$C$2069,MATCH(E875,$C$2:$C$2069,1)-1):INDEX($C$2:$C$2069,MATCH(E875,$C$2:$C$2069,1)+1))</f>
        <v>#DIV/0!</v>
      </c>
      <c r="H875" s="115"/>
      <c r="K875" s="112" t="e">
        <f t="shared" si="13"/>
        <v>#DIV/0!</v>
      </c>
    </row>
    <row r="876" spans="1:11" x14ac:dyDescent="0.2">
      <c r="A876">
        <v>490.279</v>
      </c>
      <c r="B876"/>
      <c r="C876" s="112">
        <v>287.19999999999499</v>
      </c>
      <c r="D876" s="112" t="e">
        <f>FORECAST(C876,INDEX($B$2:$B$2069,MATCH(C876,$A$2:$A$2069,1)-1):INDEX($B$2:$B$2069,MATCH(C876,$A$2:$A$2069,1)+1),INDEX($A$2:$A$2069,MATCH(C876,$A$2:$A$2069,1)-1):INDEX($A$2:$A$2069,MATCH(C876,$A$2:$A$2069,1)+1))</f>
        <v>#DIV/0!</v>
      </c>
      <c r="E876" s="113">
        <v>374.59999999999002</v>
      </c>
      <c r="F876" s="112" t="e">
        <f>FORECAST(E876,INDEX($D$2:$D$2069,MATCH(E876,$C$2:$C$2069,1)-1):INDEX($D$2:$D$2069,MATCH(E876,$C$2:$C$2069,1)+1),INDEX($C$2:$C$2069,MATCH(E876,$C$2:$C$2069,1)-1):INDEX($C$2:$C$2069,MATCH(E876,$C$2:$C$2069,1)+1))</f>
        <v>#DIV/0!</v>
      </c>
      <c r="H876" s="115"/>
      <c r="K876" s="112" t="e">
        <f t="shared" si="13"/>
        <v>#DIV/0!</v>
      </c>
    </row>
    <row r="877" spans="1:11" x14ac:dyDescent="0.2">
      <c r="A877">
        <v>490.58300000000003</v>
      </c>
      <c r="B877"/>
      <c r="C877" s="112">
        <v>287.29999999999501</v>
      </c>
      <c r="D877" s="112" t="e">
        <f>FORECAST(C877,INDEX($B$2:$B$2069,MATCH(C877,$A$2:$A$2069,1)-1):INDEX($B$2:$B$2069,MATCH(C877,$A$2:$A$2069,1)+1),INDEX($A$2:$A$2069,MATCH(C877,$A$2:$A$2069,1)-1):INDEX($A$2:$A$2069,MATCH(C877,$A$2:$A$2069,1)+1))</f>
        <v>#DIV/0!</v>
      </c>
      <c r="E877" s="113">
        <v>374.79999999999001</v>
      </c>
      <c r="F877" s="112" t="e">
        <f>FORECAST(E877,INDEX($D$2:$D$2069,MATCH(E877,$C$2:$C$2069,1)-1):INDEX($D$2:$D$2069,MATCH(E877,$C$2:$C$2069,1)+1),INDEX($C$2:$C$2069,MATCH(E877,$C$2:$C$2069,1)-1):INDEX($C$2:$C$2069,MATCH(E877,$C$2:$C$2069,1)+1))</f>
        <v>#DIV/0!</v>
      </c>
      <c r="H877" s="115"/>
      <c r="K877" s="112" t="e">
        <f t="shared" si="13"/>
        <v>#DIV/0!</v>
      </c>
    </row>
    <row r="878" spans="1:11" x14ac:dyDescent="0.2">
      <c r="A878">
        <v>490.887</v>
      </c>
      <c r="B878"/>
      <c r="C878" s="112">
        <v>287.39999999999498</v>
      </c>
      <c r="D878" s="112" t="e">
        <f>FORECAST(C878,INDEX($B$2:$B$2069,MATCH(C878,$A$2:$A$2069,1)-1):INDEX($B$2:$B$2069,MATCH(C878,$A$2:$A$2069,1)+1),INDEX($A$2:$A$2069,MATCH(C878,$A$2:$A$2069,1)-1):INDEX($A$2:$A$2069,MATCH(C878,$A$2:$A$2069,1)+1))</f>
        <v>#DIV/0!</v>
      </c>
      <c r="E878" s="113">
        <v>374.99999999999</v>
      </c>
      <c r="F878" s="112" t="e">
        <f>FORECAST(E878,INDEX($D$2:$D$2069,MATCH(E878,$C$2:$C$2069,1)-1):INDEX($D$2:$D$2069,MATCH(E878,$C$2:$C$2069,1)+1),INDEX($C$2:$C$2069,MATCH(E878,$C$2:$C$2069,1)-1):INDEX($C$2:$C$2069,MATCH(E878,$C$2:$C$2069,1)+1))</f>
        <v>#DIV/0!</v>
      </c>
      <c r="H878" s="115"/>
      <c r="K878" s="112" t="e">
        <f t="shared" si="13"/>
        <v>#DIV/0!</v>
      </c>
    </row>
    <row r="879" spans="1:11" x14ac:dyDescent="0.2">
      <c r="A879">
        <v>491.19099999999997</v>
      </c>
      <c r="B879"/>
      <c r="C879" s="112">
        <v>287.499999999995</v>
      </c>
      <c r="D879" s="112" t="e">
        <f>FORECAST(C879,INDEX($B$2:$B$2069,MATCH(C879,$A$2:$A$2069,1)-1):INDEX($B$2:$B$2069,MATCH(C879,$A$2:$A$2069,1)+1),INDEX($A$2:$A$2069,MATCH(C879,$A$2:$A$2069,1)-1):INDEX($A$2:$A$2069,MATCH(C879,$A$2:$A$2069,1)+1))</f>
        <v>#DIV/0!</v>
      </c>
      <c r="E879" s="113">
        <v>375.19999999998998</v>
      </c>
      <c r="F879" s="112" t="e">
        <f>FORECAST(E879,INDEX($D$2:$D$2069,MATCH(E879,$C$2:$C$2069,1)-1):INDEX($D$2:$D$2069,MATCH(E879,$C$2:$C$2069,1)+1),INDEX($C$2:$C$2069,MATCH(E879,$C$2:$C$2069,1)-1):INDEX($C$2:$C$2069,MATCH(E879,$C$2:$C$2069,1)+1))</f>
        <v>#DIV/0!</v>
      </c>
      <c r="H879" s="115"/>
      <c r="K879" s="112" t="e">
        <f t="shared" si="13"/>
        <v>#DIV/0!</v>
      </c>
    </row>
    <row r="880" spans="1:11" x14ac:dyDescent="0.2">
      <c r="A880">
        <v>491.495</v>
      </c>
      <c r="B880"/>
      <c r="C880" s="112">
        <v>287.59999999999502</v>
      </c>
      <c r="D880" s="112" t="e">
        <f>FORECAST(C880,INDEX($B$2:$B$2069,MATCH(C880,$A$2:$A$2069,1)-1):INDEX($B$2:$B$2069,MATCH(C880,$A$2:$A$2069,1)+1),INDEX($A$2:$A$2069,MATCH(C880,$A$2:$A$2069,1)-1):INDEX($A$2:$A$2069,MATCH(C880,$A$2:$A$2069,1)+1))</f>
        <v>#DIV/0!</v>
      </c>
      <c r="E880" s="113">
        <v>375.39999999998997</v>
      </c>
      <c r="F880" s="112" t="e">
        <f>FORECAST(E880,INDEX($D$2:$D$2069,MATCH(E880,$C$2:$C$2069,1)-1):INDEX($D$2:$D$2069,MATCH(E880,$C$2:$C$2069,1)+1),INDEX($C$2:$C$2069,MATCH(E880,$C$2:$C$2069,1)-1):INDEX($C$2:$C$2069,MATCH(E880,$C$2:$C$2069,1)+1))</f>
        <v>#DIV/0!</v>
      </c>
      <c r="H880" s="115"/>
      <c r="K880" s="112" t="e">
        <f t="shared" si="13"/>
        <v>#DIV/0!</v>
      </c>
    </row>
    <row r="881" spans="1:11" x14ac:dyDescent="0.2">
      <c r="A881">
        <v>491.798</v>
      </c>
      <c r="B881"/>
      <c r="C881" s="112">
        <v>287.69999999999499</v>
      </c>
      <c r="D881" s="112" t="e">
        <f>FORECAST(C881,INDEX($B$2:$B$2069,MATCH(C881,$A$2:$A$2069,1)-1):INDEX($B$2:$B$2069,MATCH(C881,$A$2:$A$2069,1)+1),INDEX($A$2:$A$2069,MATCH(C881,$A$2:$A$2069,1)-1):INDEX($A$2:$A$2069,MATCH(C881,$A$2:$A$2069,1)+1))</f>
        <v>#DIV/0!</v>
      </c>
      <c r="E881" s="113">
        <v>375.59999999999002</v>
      </c>
      <c r="F881" s="112" t="e">
        <f>FORECAST(E881,INDEX($D$2:$D$2069,MATCH(E881,$C$2:$C$2069,1)-1):INDEX($D$2:$D$2069,MATCH(E881,$C$2:$C$2069,1)+1),INDEX($C$2:$C$2069,MATCH(E881,$C$2:$C$2069,1)-1):INDEX($C$2:$C$2069,MATCH(E881,$C$2:$C$2069,1)+1))</f>
        <v>#DIV/0!</v>
      </c>
      <c r="H881" s="115"/>
      <c r="K881" s="112" t="e">
        <f t="shared" si="13"/>
        <v>#DIV/0!</v>
      </c>
    </row>
    <row r="882" spans="1:11" x14ac:dyDescent="0.2">
      <c r="A882">
        <v>492.10199999999998</v>
      </c>
      <c r="B882"/>
      <c r="C882" s="112">
        <v>287.79999999999501</v>
      </c>
      <c r="D882" s="112" t="e">
        <f>FORECAST(C882,INDEX($B$2:$B$2069,MATCH(C882,$A$2:$A$2069,1)-1):INDEX($B$2:$B$2069,MATCH(C882,$A$2:$A$2069,1)+1),INDEX($A$2:$A$2069,MATCH(C882,$A$2:$A$2069,1)-1):INDEX($A$2:$A$2069,MATCH(C882,$A$2:$A$2069,1)+1))</f>
        <v>#DIV/0!</v>
      </c>
      <c r="E882" s="113">
        <v>375.79999999999001</v>
      </c>
      <c r="F882" s="112" t="e">
        <f>FORECAST(E882,INDEX($D$2:$D$2069,MATCH(E882,$C$2:$C$2069,1)-1):INDEX($D$2:$D$2069,MATCH(E882,$C$2:$C$2069,1)+1),INDEX($C$2:$C$2069,MATCH(E882,$C$2:$C$2069,1)-1):INDEX($C$2:$C$2069,MATCH(E882,$C$2:$C$2069,1)+1))</f>
        <v>#DIV/0!</v>
      </c>
      <c r="H882" s="115"/>
      <c r="K882" s="112" t="e">
        <f t="shared" si="13"/>
        <v>#DIV/0!</v>
      </c>
    </row>
    <row r="883" spans="1:11" x14ac:dyDescent="0.2">
      <c r="A883">
        <v>492.40600000000001</v>
      </c>
      <c r="B883"/>
      <c r="C883" s="112">
        <v>287.89999999999498</v>
      </c>
      <c r="D883" s="112" t="e">
        <f>FORECAST(C883,INDEX($B$2:$B$2069,MATCH(C883,$A$2:$A$2069,1)-1):INDEX($B$2:$B$2069,MATCH(C883,$A$2:$A$2069,1)+1),INDEX($A$2:$A$2069,MATCH(C883,$A$2:$A$2069,1)-1):INDEX($A$2:$A$2069,MATCH(C883,$A$2:$A$2069,1)+1))</f>
        <v>#DIV/0!</v>
      </c>
      <c r="E883" s="113">
        <v>375.99999999999</v>
      </c>
      <c r="F883" s="112" t="e">
        <f>FORECAST(E883,INDEX($D$2:$D$2069,MATCH(E883,$C$2:$C$2069,1)-1):INDEX($D$2:$D$2069,MATCH(E883,$C$2:$C$2069,1)+1),INDEX($C$2:$C$2069,MATCH(E883,$C$2:$C$2069,1)-1):INDEX($C$2:$C$2069,MATCH(E883,$C$2:$C$2069,1)+1))</f>
        <v>#DIV/0!</v>
      </c>
      <c r="H883" s="115"/>
      <c r="K883" s="112" t="e">
        <f t="shared" si="13"/>
        <v>#DIV/0!</v>
      </c>
    </row>
    <row r="884" spans="1:11" x14ac:dyDescent="0.2">
      <c r="A884">
        <v>492.709</v>
      </c>
      <c r="B884"/>
      <c r="C884" s="112">
        <v>287.999999999995</v>
      </c>
      <c r="D884" s="112" t="e">
        <f>FORECAST(C884,INDEX($B$2:$B$2069,MATCH(C884,$A$2:$A$2069,1)-1):INDEX($B$2:$B$2069,MATCH(C884,$A$2:$A$2069,1)+1),INDEX($A$2:$A$2069,MATCH(C884,$A$2:$A$2069,1)-1):INDEX($A$2:$A$2069,MATCH(C884,$A$2:$A$2069,1)+1))</f>
        <v>#DIV/0!</v>
      </c>
      <c r="E884" s="113">
        <v>376.19999999998998</v>
      </c>
      <c r="F884" s="112" t="e">
        <f>FORECAST(E884,INDEX($D$2:$D$2069,MATCH(E884,$C$2:$C$2069,1)-1):INDEX($D$2:$D$2069,MATCH(E884,$C$2:$C$2069,1)+1),INDEX($C$2:$C$2069,MATCH(E884,$C$2:$C$2069,1)-1):INDEX($C$2:$C$2069,MATCH(E884,$C$2:$C$2069,1)+1))</f>
        <v>#DIV/0!</v>
      </c>
      <c r="H884" s="115"/>
      <c r="K884" s="112" t="e">
        <f t="shared" si="13"/>
        <v>#DIV/0!</v>
      </c>
    </row>
    <row r="885" spans="1:11" x14ac:dyDescent="0.2">
      <c r="A885">
        <v>493.01299999999998</v>
      </c>
      <c r="B885"/>
      <c r="C885" s="112">
        <v>288.09999999999502</v>
      </c>
      <c r="D885" s="112" t="e">
        <f>FORECAST(C885,INDEX($B$2:$B$2069,MATCH(C885,$A$2:$A$2069,1)-1):INDEX($B$2:$B$2069,MATCH(C885,$A$2:$A$2069,1)+1),INDEX($A$2:$A$2069,MATCH(C885,$A$2:$A$2069,1)-1):INDEX($A$2:$A$2069,MATCH(C885,$A$2:$A$2069,1)+1))</f>
        <v>#DIV/0!</v>
      </c>
      <c r="E885" s="113">
        <v>376.39999999998997</v>
      </c>
      <c r="F885" s="112" t="e">
        <f>FORECAST(E885,INDEX($D$2:$D$2069,MATCH(E885,$C$2:$C$2069,1)-1):INDEX($D$2:$D$2069,MATCH(E885,$C$2:$C$2069,1)+1),INDEX($C$2:$C$2069,MATCH(E885,$C$2:$C$2069,1)-1):INDEX($C$2:$C$2069,MATCH(E885,$C$2:$C$2069,1)+1))</f>
        <v>#DIV/0!</v>
      </c>
      <c r="H885" s="115"/>
      <c r="K885" s="112" t="e">
        <f t="shared" si="13"/>
        <v>#DIV/0!</v>
      </c>
    </row>
    <row r="886" spans="1:11" x14ac:dyDescent="0.2">
      <c r="A886">
        <v>493.31599999999997</v>
      </c>
      <c r="B886"/>
      <c r="C886" s="112">
        <v>288.19999999999499</v>
      </c>
      <c r="D886" s="112" t="e">
        <f>FORECAST(C886,INDEX($B$2:$B$2069,MATCH(C886,$A$2:$A$2069,1)-1):INDEX($B$2:$B$2069,MATCH(C886,$A$2:$A$2069,1)+1),INDEX($A$2:$A$2069,MATCH(C886,$A$2:$A$2069,1)-1):INDEX($A$2:$A$2069,MATCH(C886,$A$2:$A$2069,1)+1))</f>
        <v>#DIV/0!</v>
      </c>
      <c r="E886" s="113">
        <v>376.59999999999002</v>
      </c>
      <c r="F886" s="112" t="e">
        <f>FORECAST(E886,INDEX($D$2:$D$2069,MATCH(E886,$C$2:$C$2069,1)-1):INDEX($D$2:$D$2069,MATCH(E886,$C$2:$C$2069,1)+1),INDEX($C$2:$C$2069,MATCH(E886,$C$2:$C$2069,1)-1):INDEX($C$2:$C$2069,MATCH(E886,$C$2:$C$2069,1)+1))</f>
        <v>#DIV/0!</v>
      </c>
      <c r="H886" s="115"/>
      <c r="K886" s="112" t="e">
        <f t="shared" si="13"/>
        <v>#DIV/0!</v>
      </c>
    </row>
    <row r="887" spans="1:11" x14ac:dyDescent="0.2">
      <c r="A887">
        <v>493.62</v>
      </c>
      <c r="B887"/>
      <c r="C887" s="112">
        <v>288.29999999999501</v>
      </c>
      <c r="D887" s="112" t="e">
        <f>FORECAST(C887,INDEX($B$2:$B$2069,MATCH(C887,$A$2:$A$2069,1)-1):INDEX($B$2:$B$2069,MATCH(C887,$A$2:$A$2069,1)+1),INDEX($A$2:$A$2069,MATCH(C887,$A$2:$A$2069,1)-1):INDEX($A$2:$A$2069,MATCH(C887,$A$2:$A$2069,1)+1))</f>
        <v>#DIV/0!</v>
      </c>
      <c r="E887" s="113">
        <v>376.79999999999001</v>
      </c>
      <c r="F887" s="112" t="e">
        <f>FORECAST(E887,INDEX($D$2:$D$2069,MATCH(E887,$C$2:$C$2069,1)-1):INDEX($D$2:$D$2069,MATCH(E887,$C$2:$C$2069,1)+1),INDEX($C$2:$C$2069,MATCH(E887,$C$2:$C$2069,1)-1):INDEX($C$2:$C$2069,MATCH(E887,$C$2:$C$2069,1)+1))</f>
        <v>#DIV/0!</v>
      </c>
      <c r="H887" s="115"/>
      <c r="K887" s="112" t="e">
        <f t="shared" si="13"/>
        <v>#DIV/0!</v>
      </c>
    </row>
    <row r="888" spans="1:11" x14ac:dyDescent="0.2">
      <c r="A888">
        <v>493.923</v>
      </c>
      <c r="B888"/>
      <c r="C888" s="112">
        <v>288.39999999999498</v>
      </c>
      <c r="D888" s="112" t="e">
        <f>FORECAST(C888,INDEX($B$2:$B$2069,MATCH(C888,$A$2:$A$2069,1)-1):INDEX($B$2:$B$2069,MATCH(C888,$A$2:$A$2069,1)+1),INDEX($A$2:$A$2069,MATCH(C888,$A$2:$A$2069,1)-1):INDEX($A$2:$A$2069,MATCH(C888,$A$2:$A$2069,1)+1))</f>
        <v>#DIV/0!</v>
      </c>
      <c r="E888" s="113">
        <v>376.99999999999</v>
      </c>
      <c r="F888" s="112" t="e">
        <f>FORECAST(E888,INDEX($D$2:$D$2069,MATCH(E888,$C$2:$C$2069,1)-1):INDEX($D$2:$D$2069,MATCH(E888,$C$2:$C$2069,1)+1),INDEX($C$2:$C$2069,MATCH(E888,$C$2:$C$2069,1)-1):INDEX($C$2:$C$2069,MATCH(E888,$C$2:$C$2069,1)+1))</f>
        <v>#DIV/0!</v>
      </c>
      <c r="H888" s="115"/>
      <c r="K888" s="112" t="e">
        <f t="shared" si="13"/>
        <v>#DIV/0!</v>
      </c>
    </row>
    <row r="889" spans="1:11" x14ac:dyDescent="0.2">
      <c r="A889">
        <v>494.226</v>
      </c>
      <c r="B889"/>
      <c r="C889" s="112">
        <v>288.499999999995</v>
      </c>
      <c r="D889" s="112" t="e">
        <f>FORECAST(C889,INDEX($B$2:$B$2069,MATCH(C889,$A$2:$A$2069,1)-1):INDEX($B$2:$B$2069,MATCH(C889,$A$2:$A$2069,1)+1),INDEX($A$2:$A$2069,MATCH(C889,$A$2:$A$2069,1)-1):INDEX($A$2:$A$2069,MATCH(C889,$A$2:$A$2069,1)+1))</f>
        <v>#DIV/0!</v>
      </c>
      <c r="E889" s="113">
        <v>377.19999999998998</v>
      </c>
      <c r="F889" s="112" t="e">
        <f>FORECAST(E889,INDEX($D$2:$D$2069,MATCH(E889,$C$2:$C$2069,1)-1):INDEX($D$2:$D$2069,MATCH(E889,$C$2:$C$2069,1)+1),INDEX($C$2:$C$2069,MATCH(E889,$C$2:$C$2069,1)-1):INDEX($C$2:$C$2069,MATCH(E889,$C$2:$C$2069,1)+1))</f>
        <v>#DIV/0!</v>
      </c>
      <c r="H889" s="115"/>
      <c r="K889" s="112" t="e">
        <f t="shared" si="13"/>
        <v>#DIV/0!</v>
      </c>
    </row>
    <row r="890" spans="1:11" x14ac:dyDescent="0.2">
      <c r="A890">
        <v>494.529</v>
      </c>
      <c r="B890"/>
      <c r="C890" s="112">
        <v>288.59999999999502</v>
      </c>
      <c r="D890" s="112" t="e">
        <f>FORECAST(C890,INDEX($B$2:$B$2069,MATCH(C890,$A$2:$A$2069,1)-1):INDEX($B$2:$B$2069,MATCH(C890,$A$2:$A$2069,1)+1),INDEX($A$2:$A$2069,MATCH(C890,$A$2:$A$2069,1)-1):INDEX($A$2:$A$2069,MATCH(C890,$A$2:$A$2069,1)+1))</f>
        <v>#DIV/0!</v>
      </c>
      <c r="E890" s="113">
        <v>377.39999999998997</v>
      </c>
      <c r="F890" s="112" t="e">
        <f>FORECAST(E890,INDEX($D$2:$D$2069,MATCH(E890,$C$2:$C$2069,1)-1):INDEX($D$2:$D$2069,MATCH(E890,$C$2:$C$2069,1)+1),INDEX($C$2:$C$2069,MATCH(E890,$C$2:$C$2069,1)-1):INDEX($C$2:$C$2069,MATCH(E890,$C$2:$C$2069,1)+1))</f>
        <v>#DIV/0!</v>
      </c>
      <c r="H890" s="115"/>
      <c r="K890" s="112" t="e">
        <f t="shared" si="13"/>
        <v>#DIV/0!</v>
      </c>
    </row>
    <row r="891" spans="1:11" x14ac:dyDescent="0.2">
      <c r="A891">
        <v>494.83199999999999</v>
      </c>
      <c r="B891"/>
      <c r="C891" s="112">
        <v>288.69999999999499</v>
      </c>
      <c r="D891" s="112" t="e">
        <f>FORECAST(C891,INDEX($B$2:$B$2069,MATCH(C891,$A$2:$A$2069,1)-1):INDEX($B$2:$B$2069,MATCH(C891,$A$2:$A$2069,1)+1),INDEX($A$2:$A$2069,MATCH(C891,$A$2:$A$2069,1)-1):INDEX($A$2:$A$2069,MATCH(C891,$A$2:$A$2069,1)+1))</f>
        <v>#DIV/0!</v>
      </c>
      <c r="E891" s="113">
        <v>377.59999999999002</v>
      </c>
      <c r="F891" s="112" t="e">
        <f>FORECAST(E891,INDEX($D$2:$D$2069,MATCH(E891,$C$2:$C$2069,1)-1):INDEX($D$2:$D$2069,MATCH(E891,$C$2:$C$2069,1)+1),INDEX($C$2:$C$2069,MATCH(E891,$C$2:$C$2069,1)-1):INDEX($C$2:$C$2069,MATCH(E891,$C$2:$C$2069,1)+1))</f>
        <v>#DIV/0!</v>
      </c>
      <c r="H891" s="115"/>
      <c r="K891" s="112" t="e">
        <f t="shared" si="13"/>
        <v>#DIV/0!</v>
      </c>
    </row>
    <row r="892" spans="1:11" x14ac:dyDescent="0.2">
      <c r="A892">
        <v>495.13499999999999</v>
      </c>
      <c r="B892"/>
      <c r="C892" s="112">
        <v>288.79999999999501</v>
      </c>
      <c r="D892" s="112" t="e">
        <f>FORECAST(C892,INDEX($B$2:$B$2069,MATCH(C892,$A$2:$A$2069,1)-1):INDEX($B$2:$B$2069,MATCH(C892,$A$2:$A$2069,1)+1),INDEX($A$2:$A$2069,MATCH(C892,$A$2:$A$2069,1)-1):INDEX($A$2:$A$2069,MATCH(C892,$A$2:$A$2069,1)+1))</f>
        <v>#DIV/0!</v>
      </c>
      <c r="E892" s="113">
        <v>377.79999999999001</v>
      </c>
      <c r="F892" s="112" t="e">
        <f>FORECAST(E892,INDEX($D$2:$D$2069,MATCH(E892,$C$2:$C$2069,1)-1):INDEX($D$2:$D$2069,MATCH(E892,$C$2:$C$2069,1)+1),INDEX($C$2:$C$2069,MATCH(E892,$C$2:$C$2069,1)-1):INDEX($C$2:$C$2069,MATCH(E892,$C$2:$C$2069,1)+1))</f>
        <v>#DIV/0!</v>
      </c>
      <c r="H892" s="115"/>
      <c r="K892" s="112" t="e">
        <f t="shared" si="13"/>
        <v>#DIV/0!</v>
      </c>
    </row>
    <row r="893" spans="1:11" x14ac:dyDescent="0.2">
      <c r="A893">
        <v>495.43799999999999</v>
      </c>
      <c r="B893"/>
      <c r="C893" s="112">
        <v>288.89999999999498</v>
      </c>
      <c r="D893" s="112" t="e">
        <f>FORECAST(C893,INDEX($B$2:$B$2069,MATCH(C893,$A$2:$A$2069,1)-1):INDEX($B$2:$B$2069,MATCH(C893,$A$2:$A$2069,1)+1),INDEX($A$2:$A$2069,MATCH(C893,$A$2:$A$2069,1)-1):INDEX($A$2:$A$2069,MATCH(C893,$A$2:$A$2069,1)+1))</f>
        <v>#DIV/0!</v>
      </c>
      <c r="E893" s="113">
        <v>377.99999999999</v>
      </c>
      <c r="F893" s="112" t="e">
        <f>FORECAST(E893,INDEX($D$2:$D$2069,MATCH(E893,$C$2:$C$2069,1)-1):INDEX($D$2:$D$2069,MATCH(E893,$C$2:$C$2069,1)+1),INDEX($C$2:$C$2069,MATCH(E893,$C$2:$C$2069,1)-1):INDEX($C$2:$C$2069,MATCH(E893,$C$2:$C$2069,1)+1))</f>
        <v>#DIV/0!</v>
      </c>
      <c r="H893" s="115"/>
      <c r="K893" s="112" t="e">
        <f t="shared" si="13"/>
        <v>#DIV/0!</v>
      </c>
    </row>
    <row r="894" spans="1:11" x14ac:dyDescent="0.2">
      <c r="A894">
        <v>495.74099999999999</v>
      </c>
      <c r="B894"/>
      <c r="C894" s="112">
        <v>288.999999999995</v>
      </c>
      <c r="D894" s="112" t="e">
        <f>FORECAST(C894,INDEX($B$2:$B$2069,MATCH(C894,$A$2:$A$2069,1)-1):INDEX($B$2:$B$2069,MATCH(C894,$A$2:$A$2069,1)+1),INDEX($A$2:$A$2069,MATCH(C894,$A$2:$A$2069,1)-1):INDEX($A$2:$A$2069,MATCH(C894,$A$2:$A$2069,1)+1))</f>
        <v>#DIV/0!</v>
      </c>
      <c r="E894" s="113">
        <v>378.19999999998998</v>
      </c>
      <c r="F894" s="112" t="e">
        <f>FORECAST(E894,INDEX($D$2:$D$2069,MATCH(E894,$C$2:$C$2069,1)-1):INDEX($D$2:$D$2069,MATCH(E894,$C$2:$C$2069,1)+1),INDEX($C$2:$C$2069,MATCH(E894,$C$2:$C$2069,1)-1):INDEX($C$2:$C$2069,MATCH(E894,$C$2:$C$2069,1)+1))</f>
        <v>#DIV/0!</v>
      </c>
      <c r="H894" s="115"/>
      <c r="K894" s="112" t="e">
        <f t="shared" si="13"/>
        <v>#DIV/0!</v>
      </c>
    </row>
    <row r="895" spans="1:11" x14ac:dyDescent="0.2">
      <c r="A895">
        <v>496.04399999999998</v>
      </c>
      <c r="B895"/>
      <c r="C895" s="112">
        <v>289.09999999999502</v>
      </c>
      <c r="D895" s="112" t="e">
        <f>FORECAST(C895,INDEX($B$2:$B$2069,MATCH(C895,$A$2:$A$2069,1)-1):INDEX($B$2:$B$2069,MATCH(C895,$A$2:$A$2069,1)+1),INDEX($A$2:$A$2069,MATCH(C895,$A$2:$A$2069,1)-1):INDEX($A$2:$A$2069,MATCH(C895,$A$2:$A$2069,1)+1))</f>
        <v>#DIV/0!</v>
      </c>
      <c r="E895" s="113">
        <v>378.39999999998997</v>
      </c>
      <c r="F895" s="112" t="e">
        <f>FORECAST(E895,INDEX($D$2:$D$2069,MATCH(E895,$C$2:$C$2069,1)-1):INDEX($D$2:$D$2069,MATCH(E895,$C$2:$C$2069,1)+1),INDEX($C$2:$C$2069,MATCH(E895,$C$2:$C$2069,1)-1):INDEX($C$2:$C$2069,MATCH(E895,$C$2:$C$2069,1)+1))</f>
        <v>#DIV/0!</v>
      </c>
      <c r="H895" s="115"/>
      <c r="K895" s="112" t="e">
        <f t="shared" si="13"/>
        <v>#DIV/0!</v>
      </c>
    </row>
    <row r="896" spans="1:11" x14ac:dyDescent="0.2">
      <c r="A896">
        <v>496.34699999999998</v>
      </c>
      <c r="B896"/>
      <c r="C896" s="112">
        <v>289.19999999999499</v>
      </c>
      <c r="D896" s="112" t="e">
        <f>FORECAST(C896,INDEX($B$2:$B$2069,MATCH(C896,$A$2:$A$2069,1)-1):INDEX($B$2:$B$2069,MATCH(C896,$A$2:$A$2069,1)+1),INDEX($A$2:$A$2069,MATCH(C896,$A$2:$A$2069,1)-1):INDEX($A$2:$A$2069,MATCH(C896,$A$2:$A$2069,1)+1))</f>
        <v>#DIV/0!</v>
      </c>
      <c r="E896" s="113">
        <v>378.59999999999002</v>
      </c>
      <c r="F896" s="112" t="e">
        <f>FORECAST(E896,INDEX($D$2:$D$2069,MATCH(E896,$C$2:$C$2069,1)-1):INDEX($D$2:$D$2069,MATCH(E896,$C$2:$C$2069,1)+1),INDEX($C$2:$C$2069,MATCH(E896,$C$2:$C$2069,1)-1):INDEX($C$2:$C$2069,MATCH(E896,$C$2:$C$2069,1)+1))</f>
        <v>#DIV/0!</v>
      </c>
      <c r="H896" s="115"/>
      <c r="K896" s="112" t="e">
        <f t="shared" si="13"/>
        <v>#DIV/0!</v>
      </c>
    </row>
    <row r="897" spans="1:11" x14ac:dyDescent="0.2">
      <c r="A897">
        <v>496.649</v>
      </c>
      <c r="B897"/>
      <c r="C897" s="112">
        <v>289.29999999999501</v>
      </c>
      <c r="D897" s="112" t="e">
        <f>FORECAST(C897,INDEX($B$2:$B$2069,MATCH(C897,$A$2:$A$2069,1)-1):INDEX($B$2:$B$2069,MATCH(C897,$A$2:$A$2069,1)+1),INDEX($A$2:$A$2069,MATCH(C897,$A$2:$A$2069,1)-1):INDEX($A$2:$A$2069,MATCH(C897,$A$2:$A$2069,1)+1))</f>
        <v>#DIV/0!</v>
      </c>
      <c r="E897" s="113">
        <v>378.79999999999001</v>
      </c>
      <c r="F897" s="112" t="e">
        <f>FORECAST(E897,INDEX($D$2:$D$2069,MATCH(E897,$C$2:$C$2069,1)-1):INDEX($D$2:$D$2069,MATCH(E897,$C$2:$C$2069,1)+1),INDEX($C$2:$C$2069,MATCH(E897,$C$2:$C$2069,1)-1):INDEX($C$2:$C$2069,MATCH(E897,$C$2:$C$2069,1)+1))</f>
        <v>#DIV/0!</v>
      </c>
      <c r="H897" s="115"/>
      <c r="K897" s="112" t="e">
        <f t="shared" si="13"/>
        <v>#DIV/0!</v>
      </c>
    </row>
    <row r="898" spans="1:11" x14ac:dyDescent="0.2">
      <c r="A898">
        <v>496.952</v>
      </c>
      <c r="B898"/>
      <c r="C898" s="112">
        <v>289.39999999999498</v>
      </c>
      <c r="D898" s="112" t="e">
        <f>FORECAST(C898,INDEX($B$2:$B$2069,MATCH(C898,$A$2:$A$2069,1)-1):INDEX($B$2:$B$2069,MATCH(C898,$A$2:$A$2069,1)+1),INDEX($A$2:$A$2069,MATCH(C898,$A$2:$A$2069,1)-1):INDEX($A$2:$A$2069,MATCH(C898,$A$2:$A$2069,1)+1))</f>
        <v>#DIV/0!</v>
      </c>
      <c r="E898" s="113">
        <v>378.99999999999</v>
      </c>
      <c r="F898" s="112" t="e">
        <f>FORECAST(E898,INDEX($D$2:$D$2069,MATCH(E898,$C$2:$C$2069,1)-1):INDEX($D$2:$D$2069,MATCH(E898,$C$2:$C$2069,1)+1),INDEX($C$2:$C$2069,MATCH(E898,$C$2:$C$2069,1)-1):INDEX($C$2:$C$2069,MATCH(E898,$C$2:$C$2069,1)+1))</f>
        <v>#DIV/0!</v>
      </c>
      <c r="H898" s="115"/>
      <c r="K898" s="112" t="e">
        <f t="shared" ref="K898:K961" si="14">J898/$K$1</f>
        <v>#DIV/0!</v>
      </c>
    </row>
    <row r="899" spans="1:11" x14ac:dyDescent="0.2">
      <c r="A899">
        <v>497.255</v>
      </c>
      <c r="B899"/>
      <c r="C899" s="112">
        <v>289.499999999995</v>
      </c>
      <c r="D899" s="112" t="e">
        <f>FORECAST(C899,INDEX($B$2:$B$2069,MATCH(C899,$A$2:$A$2069,1)-1):INDEX($B$2:$B$2069,MATCH(C899,$A$2:$A$2069,1)+1),INDEX($A$2:$A$2069,MATCH(C899,$A$2:$A$2069,1)-1):INDEX($A$2:$A$2069,MATCH(C899,$A$2:$A$2069,1)+1))</f>
        <v>#DIV/0!</v>
      </c>
      <c r="E899" s="113">
        <v>379.19999999998998</v>
      </c>
      <c r="F899" s="112" t="e">
        <f>FORECAST(E899,INDEX($D$2:$D$2069,MATCH(E899,$C$2:$C$2069,1)-1):INDEX($D$2:$D$2069,MATCH(E899,$C$2:$C$2069,1)+1),INDEX($C$2:$C$2069,MATCH(E899,$C$2:$C$2069,1)-1):INDEX($C$2:$C$2069,MATCH(E899,$C$2:$C$2069,1)+1))</f>
        <v>#DIV/0!</v>
      </c>
      <c r="H899" s="115"/>
      <c r="K899" s="112" t="e">
        <f t="shared" si="14"/>
        <v>#DIV/0!</v>
      </c>
    </row>
    <row r="900" spans="1:11" x14ac:dyDescent="0.2">
      <c r="A900">
        <v>497.55700000000002</v>
      </c>
      <c r="B900"/>
      <c r="C900" s="112">
        <v>289.59999999999502</v>
      </c>
      <c r="D900" s="112" t="e">
        <f>FORECAST(C900,INDEX($B$2:$B$2069,MATCH(C900,$A$2:$A$2069,1)-1):INDEX($B$2:$B$2069,MATCH(C900,$A$2:$A$2069,1)+1),INDEX($A$2:$A$2069,MATCH(C900,$A$2:$A$2069,1)-1):INDEX($A$2:$A$2069,MATCH(C900,$A$2:$A$2069,1)+1))</f>
        <v>#DIV/0!</v>
      </c>
      <c r="E900" s="113">
        <v>379.39999999998997</v>
      </c>
      <c r="F900" s="112" t="e">
        <f>FORECAST(E900,INDEX($D$2:$D$2069,MATCH(E900,$C$2:$C$2069,1)-1):INDEX($D$2:$D$2069,MATCH(E900,$C$2:$C$2069,1)+1),INDEX($C$2:$C$2069,MATCH(E900,$C$2:$C$2069,1)-1):INDEX($C$2:$C$2069,MATCH(E900,$C$2:$C$2069,1)+1))</f>
        <v>#DIV/0!</v>
      </c>
      <c r="H900" s="115"/>
      <c r="K900" s="112" t="e">
        <f t="shared" si="14"/>
        <v>#DIV/0!</v>
      </c>
    </row>
    <row r="901" spans="1:11" x14ac:dyDescent="0.2">
      <c r="A901">
        <v>497.85899999999998</v>
      </c>
      <c r="B901"/>
      <c r="C901" s="112">
        <v>289.69999999999499</v>
      </c>
      <c r="D901" s="112" t="e">
        <f>FORECAST(C901,INDEX($B$2:$B$2069,MATCH(C901,$A$2:$A$2069,1)-1):INDEX($B$2:$B$2069,MATCH(C901,$A$2:$A$2069,1)+1),INDEX($A$2:$A$2069,MATCH(C901,$A$2:$A$2069,1)-1):INDEX($A$2:$A$2069,MATCH(C901,$A$2:$A$2069,1)+1))</f>
        <v>#DIV/0!</v>
      </c>
      <c r="E901" s="113">
        <v>379.59999999999002</v>
      </c>
      <c r="F901" s="112" t="e">
        <f>FORECAST(E901,INDEX($D$2:$D$2069,MATCH(E901,$C$2:$C$2069,1)-1):INDEX($D$2:$D$2069,MATCH(E901,$C$2:$C$2069,1)+1),INDEX($C$2:$C$2069,MATCH(E901,$C$2:$C$2069,1)-1):INDEX($C$2:$C$2069,MATCH(E901,$C$2:$C$2069,1)+1))</f>
        <v>#DIV/0!</v>
      </c>
      <c r="H901" s="115"/>
      <c r="K901" s="112" t="e">
        <f t="shared" si="14"/>
        <v>#DIV/0!</v>
      </c>
    </row>
    <row r="902" spans="1:11" x14ac:dyDescent="0.2">
      <c r="A902">
        <v>498.16199999999998</v>
      </c>
      <c r="B902"/>
      <c r="C902" s="112">
        <v>289.79999999999501</v>
      </c>
      <c r="D902" s="112" t="e">
        <f>FORECAST(C902,INDEX($B$2:$B$2069,MATCH(C902,$A$2:$A$2069,1)-1):INDEX($B$2:$B$2069,MATCH(C902,$A$2:$A$2069,1)+1),INDEX($A$2:$A$2069,MATCH(C902,$A$2:$A$2069,1)-1):INDEX($A$2:$A$2069,MATCH(C902,$A$2:$A$2069,1)+1))</f>
        <v>#DIV/0!</v>
      </c>
      <c r="E902" s="113">
        <v>379.79999999999001</v>
      </c>
      <c r="F902" s="112" t="e">
        <f>FORECAST(E902,INDEX($D$2:$D$2069,MATCH(E902,$C$2:$C$2069,1)-1):INDEX($D$2:$D$2069,MATCH(E902,$C$2:$C$2069,1)+1),INDEX($C$2:$C$2069,MATCH(E902,$C$2:$C$2069,1)-1):INDEX($C$2:$C$2069,MATCH(E902,$C$2:$C$2069,1)+1))</f>
        <v>#DIV/0!</v>
      </c>
      <c r="H902" s="115"/>
      <c r="K902" s="112" t="e">
        <f t="shared" si="14"/>
        <v>#DIV/0!</v>
      </c>
    </row>
    <row r="903" spans="1:11" x14ac:dyDescent="0.2">
      <c r="A903">
        <v>498.464</v>
      </c>
      <c r="B903"/>
      <c r="C903" s="112">
        <v>289.89999999999498</v>
      </c>
      <c r="D903" s="112" t="e">
        <f>FORECAST(C903,INDEX($B$2:$B$2069,MATCH(C903,$A$2:$A$2069,1)-1):INDEX($B$2:$B$2069,MATCH(C903,$A$2:$A$2069,1)+1),INDEX($A$2:$A$2069,MATCH(C903,$A$2:$A$2069,1)-1):INDEX($A$2:$A$2069,MATCH(C903,$A$2:$A$2069,1)+1))</f>
        <v>#DIV/0!</v>
      </c>
      <c r="E903" s="113">
        <v>379.99999999999</v>
      </c>
      <c r="F903" s="112" t="e">
        <f>FORECAST(E903,INDEX($D$2:$D$2069,MATCH(E903,$C$2:$C$2069,1)-1):INDEX($D$2:$D$2069,MATCH(E903,$C$2:$C$2069,1)+1),INDEX($C$2:$C$2069,MATCH(E903,$C$2:$C$2069,1)-1):INDEX($C$2:$C$2069,MATCH(E903,$C$2:$C$2069,1)+1))</f>
        <v>#DIV/0!</v>
      </c>
      <c r="H903" s="115"/>
      <c r="K903" s="112" t="e">
        <f t="shared" si="14"/>
        <v>#DIV/0!</v>
      </c>
    </row>
    <row r="904" spans="1:11" x14ac:dyDescent="0.2">
      <c r="A904">
        <v>498.76600000000002</v>
      </c>
      <c r="B904"/>
      <c r="C904" s="112">
        <v>289.999999999995</v>
      </c>
      <c r="D904" s="112" t="e">
        <f>FORECAST(C904,INDEX($B$2:$B$2069,MATCH(C904,$A$2:$A$2069,1)-1):INDEX($B$2:$B$2069,MATCH(C904,$A$2:$A$2069,1)+1),INDEX($A$2:$A$2069,MATCH(C904,$A$2:$A$2069,1)-1):INDEX($A$2:$A$2069,MATCH(C904,$A$2:$A$2069,1)+1))</f>
        <v>#DIV/0!</v>
      </c>
      <c r="E904" s="113">
        <v>380.19999999998998</v>
      </c>
      <c r="F904" s="112" t="e">
        <f>FORECAST(E904,INDEX($D$2:$D$2069,MATCH(E904,$C$2:$C$2069,1)-1):INDEX($D$2:$D$2069,MATCH(E904,$C$2:$C$2069,1)+1),INDEX($C$2:$C$2069,MATCH(E904,$C$2:$C$2069,1)-1):INDEX($C$2:$C$2069,MATCH(E904,$C$2:$C$2069,1)+1))</f>
        <v>#DIV/0!</v>
      </c>
      <c r="H904" s="115"/>
      <c r="K904" s="112" t="e">
        <f t="shared" si="14"/>
        <v>#DIV/0!</v>
      </c>
    </row>
    <row r="905" spans="1:11" x14ac:dyDescent="0.2">
      <c r="A905">
        <v>499.06799999999998</v>
      </c>
      <c r="B905"/>
      <c r="C905" s="112">
        <v>290.09999999999502</v>
      </c>
      <c r="D905" s="112" t="e">
        <f>FORECAST(C905,INDEX($B$2:$B$2069,MATCH(C905,$A$2:$A$2069,1)-1):INDEX($B$2:$B$2069,MATCH(C905,$A$2:$A$2069,1)+1),INDEX($A$2:$A$2069,MATCH(C905,$A$2:$A$2069,1)-1):INDEX($A$2:$A$2069,MATCH(C905,$A$2:$A$2069,1)+1))</f>
        <v>#DIV/0!</v>
      </c>
      <c r="E905" s="113">
        <v>380.39999999998997</v>
      </c>
      <c r="F905" s="112" t="e">
        <f>FORECAST(E905,INDEX($D$2:$D$2069,MATCH(E905,$C$2:$C$2069,1)-1):INDEX($D$2:$D$2069,MATCH(E905,$C$2:$C$2069,1)+1),INDEX($C$2:$C$2069,MATCH(E905,$C$2:$C$2069,1)-1):INDEX($C$2:$C$2069,MATCH(E905,$C$2:$C$2069,1)+1))</f>
        <v>#DIV/0!</v>
      </c>
      <c r="H905" s="115"/>
      <c r="K905" s="112" t="e">
        <f t="shared" si="14"/>
        <v>#DIV/0!</v>
      </c>
    </row>
    <row r="906" spans="1:11" x14ac:dyDescent="0.2">
      <c r="A906">
        <v>499.37</v>
      </c>
      <c r="B906"/>
      <c r="C906" s="112">
        <v>290.19999999999499</v>
      </c>
      <c r="D906" s="112" t="e">
        <f>FORECAST(C906,INDEX($B$2:$B$2069,MATCH(C906,$A$2:$A$2069,1)-1):INDEX($B$2:$B$2069,MATCH(C906,$A$2:$A$2069,1)+1),INDEX($A$2:$A$2069,MATCH(C906,$A$2:$A$2069,1)-1):INDEX($A$2:$A$2069,MATCH(C906,$A$2:$A$2069,1)+1))</f>
        <v>#DIV/0!</v>
      </c>
      <c r="E906" s="113">
        <v>380.59999999999002</v>
      </c>
      <c r="F906" s="112" t="e">
        <f>FORECAST(E906,INDEX($D$2:$D$2069,MATCH(E906,$C$2:$C$2069,1)-1):INDEX($D$2:$D$2069,MATCH(E906,$C$2:$C$2069,1)+1),INDEX($C$2:$C$2069,MATCH(E906,$C$2:$C$2069,1)-1):INDEX($C$2:$C$2069,MATCH(E906,$C$2:$C$2069,1)+1))</f>
        <v>#DIV/0!</v>
      </c>
      <c r="H906" s="115"/>
      <c r="K906" s="112" t="e">
        <f t="shared" si="14"/>
        <v>#DIV/0!</v>
      </c>
    </row>
    <row r="907" spans="1:11" x14ac:dyDescent="0.2">
      <c r="A907">
        <v>499.67200000000003</v>
      </c>
      <c r="B907"/>
      <c r="C907" s="112">
        <v>290.29999999999501</v>
      </c>
      <c r="D907" s="112" t="e">
        <f>FORECAST(C907,INDEX($B$2:$B$2069,MATCH(C907,$A$2:$A$2069,1)-1):INDEX($B$2:$B$2069,MATCH(C907,$A$2:$A$2069,1)+1),INDEX($A$2:$A$2069,MATCH(C907,$A$2:$A$2069,1)-1):INDEX($A$2:$A$2069,MATCH(C907,$A$2:$A$2069,1)+1))</f>
        <v>#DIV/0!</v>
      </c>
      <c r="E907" s="113">
        <v>380.79999999999001</v>
      </c>
      <c r="F907" s="112" t="e">
        <f>FORECAST(E907,INDEX($D$2:$D$2069,MATCH(E907,$C$2:$C$2069,1)-1):INDEX($D$2:$D$2069,MATCH(E907,$C$2:$C$2069,1)+1),INDEX($C$2:$C$2069,MATCH(E907,$C$2:$C$2069,1)-1):INDEX($C$2:$C$2069,MATCH(E907,$C$2:$C$2069,1)+1))</f>
        <v>#DIV/0!</v>
      </c>
      <c r="H907" s="115"/>
      <c r="K907" s="112" t="e">
        <f t="shared" si="14"/>
        <v>#DIV/0!</v>
      </c>
    </row>
    <row r="908" spans="1:11" x14ac:dyDescent="0.2">
      <c r="A908">
        <v>499.97399999999999</v>
      </c>
      <c r="B908"/>
      <c r="C908" s="112">
        <v>290.39999999999498</v>
      </c>
      <c r="D908" s="112" t="e">
        <f>FORECAST(C908,INDEX($B$2:$B$2069,MATCH(C908,$A$2:$A$2069,1)-1):INDEX($B$2:$B$2069,MATCH(C908,$A$2:$A$2069,1)+1),INDEX($A$2:$A$2069,MATCH(C908,$A$2:$A$2069,1)-1):INDEX($A$2:$A$2069,MATCH(C908,$A$2:$A$2069,1)+1))</f>
        <v>#DIV/0!</v>
      </c>
      <c r="E908" s="113">
        <v>380.99999999999</v>
      </c>
      <c r="F908" s="112" t="e">
        <f>FORECAST(E908,INDEX($D$2:$D$2069,MATCH(E908,$C$2:$C$2069,1)-1):INDEX($D$2:$D$2069,MATCH(E908,$C$2:$C$2069,1)+1),INDEX($C$2:$C$2069,MATCH(E908,$C$2:$C$2069,1)-1):INDEX($C$2:$C$2069,MATCH(E908,$C$2:$C$2069,1)+1))</f>
        <v>#DIV/0!</v>
      </c>
      <c r="H908" s="115"/>
      <c r="K908" s="112" t="e">
        <f t="shared" si="14"/>
        <v>#DIV/0!</v>
      </c>
    </row>
    <row r="909" spans="1:11" x14ac:dyDescent="0.2">
      <c r="A909">
        <v>500.27600000000001</v>
      </c>
      <c r="B909"/>
      <c r="C909" s="112">
        <v>290.499999999995</v>
      </c>
      <c r="D909" s="112" t="e">
        <f>FORECAST(C909,INDEX($B$2:$B$2069,MATCH(C909,$A$2:$A$2069,1)-1):INDEX($B$2:$B$2069,MATCH(C909,$A$2:$A$2069,1)+1),INDEX($A$2:$A$2069,MATCH(C909,$A$2:$A$2069,1)-1):INDEX($A$2:$A$2069,MATCH(C909,$A$2:$A$2069,1)+1))</f>
        <v>#DIV/0!</v>
      </c>
      <c r="E909" s="113">
        <v>381.19999999998998</v>
      </c>
      <c r="F909" s="112" t="e">
        <f>FORECAST(E909,INDEX($D$2:$D$2069,MATCH(E909,$C$2:$C$2069,1)-1):INDEX($D$2:$D$2069,MATCH(E909,$C$2:$C$2069,1)+1),INDEX($C$2:$C$2069,MATCH(E909,$C$2:$C$2069,1)-1):INDEX($C$2:$C$2069,MATCH(E909,$C$2:$C$2069,1)+1))</f>
        <v>#DIV/0!</v>
      </c>
      <c r="H909" s="115"/>
      <c r="K909" s="112" t="e">
        <f t="shared" si="14"/>
        <v>#DIV/0!</v>
      </c>
    </row>
    <row r="910" spans="1:11" x14ac:dyDescent="0.2">
      <c r="A910">
        <v>500.57799999999997</v>
      </c>
      <c r="B910"/>
      <c r="C910" s="112">
        <v>290.59999999999502</v>
      </c>
      <c r="D910" s="112" t="e">
        <f>FORECAST(C910,INDEX($B$2:$B$2069,MATCH(C910,$A$2:$A$2069,1)-1):INDEX($B$2:$B$2069,MATCH(C910,$A$2:$A$2069,1)+1),INDEX($A$2:$A$2069,MATCH(C910,$A$2:$A$2069,1)-1):INDEX($A$2:$A$2069,MATCH(C910,$A$2:$A$2069,1)+1))</f>
        <v>#DIV/0!</v>
      </c>
      <c r="E910" s="113">
        <v>381.39999999998997</v>
      </c>
      <c r="F910" s="112" t="e">
        <f>FORECAST(E910,INDEX($D$2:$D$2069,MATCH(E910,$C$2:$C$2069,1)-1):INDEX($D$2:$D$2069,MATCH(E910,$C$2:$C$2069,1)+1),INDEX($C$2:$C$2069,MATCH(E910,$C$2:$C$2069,1)-1):INDEX($C$2:$C$2069,MATCH(E910,$C$2:$C$2069,1)+1))</f>
        <v>#DIV/0!</v>
      </c>
      <c r="H910" s="115"/>
      <c r="K910" s="112" t="e">
        <f t="shared" si="14"/>
        <v>#DIV/0!</v>
      </c>
    </row>
    <row r="911" spans="1:11" x14ac:dyDescent="0.2">
      <c r="A911">
        <v>500.87900000000002</v>
      </c>
      <c r="B911"/>
      <c r="C911" s="112">
        <v>290.69999999999499</v>
      </c>
      <c r="D911" s="112" t="e">
        <f>FORECAST(C911,INDEX($B$2:$B$2069,MATCH(C911,$A$2:$A$2069,1)-1):INDEX($B$2:$B$2069,MATCH(C911,$A$2:$A$2069,1)+1),INDEX($A$2:$A$2069,MATCH(C911,$A$2:$A$2069,1)-1):INDEX($A$2:$A$2069,MATCH(C911,$A$2:$A$2069,1)+1))</f>
        <v>#DIV/0!</v>
      </c>
      <c r="E911" s="113">
        <v>381.59999999999002</v>
      </c>
      <c r="F911" s="112" t="e">
        <f>FORECAST(E911,INDEX($D$2:$D$2069,MATCH(E911,$C$2:$C$2069,1)-1):INDEX($D$2:$D$2069,MATCH(E911,$C$2:$C$2069,1)+1),INDEX($C$2:$C$2069,MATCH(E911,$C$2:$C$2069,1)-1):INDEX($C$2:$C$2069,MATCH(E911,$C$2:$C$2069,1)+1))</f>
        <v>#DIV/0!</v>
      </c>
      <c r="H911" s="115"/>
      <c r="K911" s="112" t="e">
        <f t="shared" si="14"/>
        <v>#DIV/0!</v>
      </c>
    </row>
    <row r="912" spans="1:11" x14ac:dyDescent="0.2">
      <c r="A912">
        <v>501.18099999999998</v>
      </c>
      <c r="B912"/>
      <c r="C912" s="112">
        <v>290.79999999999501</v>
      </c>
      <c r="D912" s="112" t="e">
        <f>FORECAST(C912,INDEX($B$2:$B$2069,MATCH(C912,$A$2:$A$2069,1)-1):INDEX($B$2:$B$2069,MATCH(C912,$A$2:$A$2069,1)+1),INDEX($A$2:$A$2069,MATCH(C912,$A$2:$A$2069,1)-1):INDEX($A$2:$A$2069,MATCH(C912,$A$2:$A$2069,1)+1))</f>
        <v>#DIV/0!</v>
      </c>
      <c r="E912" s="113">
        <v>381.79999999999001</v>
      </c>
      <c r="F912" s="112" t="e">
        <f>FORECAST(E912,INDEX($D$2:$D$2069,MATCH(E912,$C$2:$C$2069,1)-1):INDEX($D$2:$D$2069,MATCH(E912,$C$2:$C$2069,1)+1),INDEX($C$2:$C$2069,MATCH(E912,$C$2:$C$2069,1)-1):INDEX($C$2:$C$2069,MATCH(E912,$C$2:$C$2069,1)+1))</f>
        <v>#DIV/0!</v>
      </c>
      <c r="H912" s="115"/>
      <c r="K912" s="112" t="e">
        <f t="shared" si="14"/>
        <v>#DIV/0!</v>
      </c>
    </row>
    <row r="913" spans="1:11" x14ac:dyDescent="0.2">
      <c r="A913">
        <v>501.483</v>
      </c>
      <c r="B913"/>
      <c r="C913" s="112">
        <v>290.89999999999498</v>
      </c>
      <c r="D913" s="112" t="e">
        <f>FORECAST(C913,INDEX($B$2:$B$2069,MATCH(C913,$A$2:$A$2069,1)-1):INDEX($B$2:$B$2069,MATCH(C913,$A$2:$A$2069,1)+1),INDEX($A$2:$A$2069,MATCH(C913,$A$2:$A$2069,1)-1):INDEX($A$2:$A$2069,MATCH(C913,$A$2:$A$2069,1)+1))</f>
        <v>#DIV/0!</v>
      </c>
      <c r="E913" s="113">
        <v>381.99999999999</v>
      </c>
      <c r="F913" s="112" t="e">
        <f>FORECAST(E913,INDEX($D$2:$D$2069,MATCH(E913,$C$2:$C$2069,1)-1):INDEX($D$2:$D$2069,MATCH(E913,$C$2:$C$2069,1)+1),INDEX($C$2:$C$2069,MATCH(E913,$C$2:$C$2069,1)-1):INDEX($C$2:$C$2069,MATCH(E913,$C$2:$C$2069,1)+1))</f>
        <v>#DIV/0!</v>
      </c>
      <c r="H913" s="115"/>
      <c r="K913" s="112" t="e">
        <f t="shared" si="14"/>
        <v>#DIV/0!</v>
      </c>
    </row>
    <row r="914" spans="1:11" x14ac:dyDescent="0.2">
      <c r="A914">
        <v>501.78399999999999</v>
      </c>
      <c r="B914"/>
      <c r="C914" s="112">
        <v>290.999999999995</v>
      </c>
      <c r="D914" s="112" t="e">
        <f>FORECAST(C914,INDEX($B$2:$B$2069,MATCH(C914,$A$2:$A$2069,1)-1):INDEX($B$2:$B$2069,MATCH(C914,$A$2:$A$2069,1)+1),INDEX($A$2:$A$2069,MATCH(C914,$A$2:$A$2069,1)-1):INDEX($A$2:$A$2069,MATCH(C914,$A$2:$A$2069,1)+1))</f>
        <v>#DIV/0!</v>
      </c>
      <c r="E914" s="113">
        <v>382.19999999998998</v>
      </c>
      <c r="F914" s="112" t="e">
        <f>FORECAST(E914,INDEX($D$2:$D$2069,MATCH(E914,$C$2:$C$2069,1)-1):INDEX($D$2:$D$2069,MATCH(E914,$C$2:$C$2069,1)+1),INDEX($C$2:$C$2069,MATCH(E914,$C$2:$C$2069,1)-1):INDEX($C$2:$C$2069,MATCH(E914,$C$2:$C$2069,1)+1))</f>
        <v>#DIV/0!</v>
      </c>
      <c r="H914" s="115"/>
      <c r="K914" s="112" t="e">
        <f t="shared" si="14"/>
        <v>#DIV/0!</v>
      </c>
    </row>
    <row r="915" spans="1:11" x14ac:dyDescent="0.2">
      <c r="A915">
        <v>502.08499999999998</v>
      </c>
      <c r="B915"/>
      <c r="C915" s="112">
        <v>291.09999999999502</v>
      </c>
      <c r="D915" s="112" t="e">
        <f>FORECAST(C915,INDEX($B$2:$B$2069,MATCH(C915,$A$2:$A$2069,1)-1):INDEX($B$2:$B$2069,MATCH(C915,$A$2:$A$2069,1)+1),INDEX($A$2:$A$2069,MATCH(C915,$A$2:$A$2069,1)-1):INDEX($A$2:$A$2069,MATCH(C915,$A$2:$A$2069,1)+1))</f>
        <v>#DIV/0!</v>
      </c>
      <c r="E915" s="113">
        <v>382.39999999998997</v>
      </c>
      <c r="F915" s="112" t="e">
        <f>FORECAST(E915,INDEX($D$2:$D$2069,MATCH(E915,$C$2:$C$2069,1)-1):INDEX($D$2:$D$2069,MATCH(E915,$C$2:$C$2069,1)+1),INDEX($C$2:$C$2069,MATCH(E915,$C$2:$C$2069,1)-1):INDEX($C$2:$C$2069,MATCH(E915,$C$2:$C$2069,1)+1))</f>
        <v>#DIV/0!</v>
      </c>
      <c r="H915" s="115"/>
      <c r="K915" s="112" t="e">
        <f t="shared" si="14"/>
        <v>#DIV/0!</v>
      </c>
    </row>
    <row r="916" spans="1:11" x14ac:dyDescent="0.2">
      <c r="A916">
        <v>502.387</v>
      </c>
      <c r="B916"/>
      <c r="C916" s="112">
        <v>291.19999999999499</v>
      </c>
      <c r="D916" s="112" t="e">
        <f>FORECAST(C916,INDEX($B$2:$B$2069,MATCH(C916,$A$2:$A$2069,1)-1):INDEX($B$2:$B$2069,MATCH(C916,$A$2:$A$2069,1)+1),INDEX($A$2:$A$2069,MATCH(C916,$A$2:$A$2069,1)-1):INDEX($A$2:$A$2069,MATCH(C916,$A$2:$A$2069,1)+1))</f>
        <v>#DIV/0!</v>
      </c>
      <c r="E916" s="113">
        <v>382.59999999999002</v>
      </c>
      <c r="F916" s="112" t="e">
        <f>FORECAST(E916,INDEX($D$2:$D$2069,MATCH(E916,$C$2:$C$2069,1)-1):INDEX($D$2:$D$2069,MATCH(E916,$C$2:$C$2069,1)+1),INDEX($C$2:$C$2069,MATCH(E916,$C$2:$C$2069,1)-1):INDEX($C$2:$C$2069,MATCH(E916,$C$2:$C$2069,1)+1))</f>
        <v>#DIV/0!</v>
      </c>
      <c r="H916" s="115"/>
      <c r="K916" s="112" t="e">
        <f t="shared" si="14"/>
        <v>#DIV/0!</v>
      </c>
    </row>
    <row r="917" spans="1:11" x14ac:dyDescent="0.2">
      <c r="A917">
        <v>502.68799999999999</v>
      </c>
      <c r="B917"/>
      <c r="C917" s="112">
        <v>291.29999999999501</v>
      </c>
      <c r="D917" s="112" t="e">
        <f>FORECAST(C917,INDEX($B$2:$B$2069,MATCH(C917,$A$2:$A$2069,1)-1):INDEX($B$2:$B$2069,MATCH(C917,$A$2:$A$2069,1)+1),INDEX($A$2:$A$2069,MATCH(C917,$A$2:$A$2069,1)-1):INDEX($A$2:$A$2069,MATCH(C917,$A$2:$A$2069,1)+1))</f>
        <v>#DIV/0!</v>
      </c>
      <c r="E917" s="113">
        <v>382.79999999999001</v>
      </c>
      <c r="F917" s="112" t="e">
        <f>FORECAST(E917,INDEX($D$2:$D$2069,MATCH(E917,$C$2:$C$2069,1)-1):INDEX($D$2:$D$2069,MATCH(E917,$C$2:$C$2069,1)+1),INDEX($C$2:$C$2069,MATCH(E917,$C$2:$C$2069,1)-1):INDEX($C$2:$C$2069,MATCH(E917,$C$2:$C$2069,1)+1))</f>
        <v>#DIV/0!</v>
      </c>
      <c r="H917" s="115"/>
      <c r="K917" s="112" t="e">
        <f t="shared" si="14"/>
        <v>#DIV/0!</v>
      </c>
    </row>
    <row r="918" spans="1:11" x14ac:dyDescent="0.2">
      <c r="A918">
        <v>502.98899999999998</v>
      </c>
      <c r="B918"/>
      <c r="C918" s="112">
        <v>291.39999999999498</v>
      </c>
      <c r="D918" s="112" t="e">
        <f>FORECAST(C918,INDEX($B$2:$B$2069,MATCH(C918,$A$2:$A$2069,1)-1):INDEX($B$2:$B$2069,MATCH(C918,$A$2:$A$2069,1)+1),INDEX($A$2:$A$2069,MATCH(C918,$A$2:$A$2069,1)-1):INDEX($A$2:$A$2069,MATCH(C918,$A$2:$A$2069,1)+1))</f>
        <v>#DIV/0!</v>
      </c>
      <c r="E918" s="113">
        <v>382.99999999999</v>
      </c>
      <c r="F918" s="112" t="e">
        <f>FORECAST(E918,INDEX($D$2:$D$2069,MATCH(E918,$C$2:$C$2069,1)-1):INDEX($D$2:$D$2069,MATCH(E918,$C$2:$C$2069,1)+1),INDEX($C$2:$C$2069,MATCH(E918,$C$2:$C$2069,1)-1):INDEX($C$2:$C$2069,MATCH(E918,$C$2:$C$2069,1)+1))</f>
        <v>#DIV/0!</v>
      </c>
      <c r="H918" s="115"/>
      <c r="K918" s="112" t="e">
        <f t="shared" si="14"/>
        <v>#DIV/0!</v>
      </c>
    </row>
    <row r="919" spans="1:11" x14ac:dyDescent="0.2">
      <c r="A919">
        <v>503.29</v>
      </c>
      <c r="B919"/>
      <c r="C919" s="112">
        <v>291.499999999995</v>
      </c>
      <c r="D919" s="112" t="e">
        <f>FORECAST(C919,INDEX($B$2:$B$2069,MATCH(C919,$A$2:$A$2069,1)-1):INDEX($B$2:$B$2069,MATCH(C919,$A$2:$A$2069,1)+1),INDEX($A$2:$A$2069,MATCH(C919,$A$2:$A$2069,1)-1):INDEX($A$2:$A$2069,MATCH(C919,$A$2:$A$2069,1)+1))</f>
        <v>#DIV/0!</v>
      </c>
      <c r="E919" s="113">
        <v>383.19999999998998</v>
      </c>
      <c r="F919" s="112" t="e">
        <f>FORECAST(E919,INDEX($D$2:$D$2069,MATCH(E919,$C$2:$C$2069,1)-1):INDEX($D$2:$D$2069,MATCH(E919,$C$2:$C$2069,1)+1),INDEX($C$2:$C$2069,MATCH(E919,$C$2:$C$2069,1)-1):INDEX($C$2:$C$2069,MATCH(E919,$C$2:$C$2069,1)+1))</f>
        <v>#DIV/0!</v>
      </c>
      <c r="H919" s="115"/>
      <c r="K919" s="112" t="e">
        <f t="shared" si="14"/>
        <v>#DIV/0!</v>
      </c>
    </row>
    <row r="920" spans="1:11" x14ac:dyDescent="0.2">
      <c r="A920">
        <v>503.59100000000001</v>
      </c>
      <c r="B920"/>
      <c r="C920" s="112">
        <v>291.59999999999502</v>
      </c>
      <c r="D920" s="112" t="e">
        <f>FORECAST(C920,INDEX($B$2:$B$2069,MATCH(C920,$A$2:$A$2069,1)-1):INDEX($B$2:$B$2069,MATCH(C920,$A$2:$A$2069,1)+1),INDEX($A$2:$A$2069,MATCH(C920,$A$2:$A$2069,1)-1):INDEX($A$2:$A$2069,MATCH(C920,$A$2:$A$2069,1)+1))</f>
        <v>#DIV/0!</v>
      </c>
      <c r="E920" s="113">
        <v>383.39999999998997</v>
      </c>
      <c r="F920" s="112" t="e">
        <f>FORECAST(E920,INDEX($D$2:$D$2069,MATCH(E920,$C$2:$C$2069,1)-1):INDEX($D$2:$D$2069,MATCH(E920,$C$2:$C$2069,1)+1),INDEX($C$2:$C$2069,MATCH(E920,$C$2:$C$2069,1)-1):INDEX($C$2:$C$2069,MATCH(E920,$C$2:$C$2069,1)+1))</f>
        <v>#DIV/0!</v>
      </c>
      <c r="H920" s="115"/>
      <c r="K920" s="112" t="e">
        <f t="shared" si="14"/>
        <v>#DIV/0!</v>
      </c>
    </row>
    <row r="921" spans="1:11" x14ac:dyDescent="0.2">
      <c r="A921">
        <v>503.892</v>
      </c>
      <c r="B921"/>
      <c r="C921" s="112">
        <v>291.69999999999499</v>
      </c>
      <c r="D921" s="112" t="e">
        <f>FORECAST(C921,INDEX($B$2:$B$2069,MATCH(C921,$A$2:$A$2069,1)-1):INDEX($B$2:$B$2069,MATCH(C921,$A$2:$A$2069,1)+1),INDEX($A$2:$A$2069,MATCH(C921,$A$2:$A$2069,1)-1):INDEX($A$2:$A$2069,MATCH(C921,$A$2:$A$2069,1)+1))</f>
        <v>#DIV/0!</v>
      </c>
      <c r="E921" s="113">
        <v>383.59999999999002</v>
      </c>
      <c r="F921" s="112" t="e">
        <f>FORECAST(E921,INDEX($D$2:$D$2069,MATCH(E921,$C$2:$C$2069,1)-1):INDEX($D$2:$D$2069,MATCH(E921,$C$2:$C$2069,1)+1),INDEX($C$2:$C$2069,MATCH(E921,$C$2:$C$2069,1)-1):INDEX($C$2:$C$2069,MATCH(E921,$C$2:$C$2069,1)+1))</f>
        <v>#DIV/0!</v>
      </c>
      <c r="H921" s="115"/>
      <c r="K921" s="112" t="e">
        <f t="shared" si="14"/>
        <v>#DIV/0!</v>
      </c>
    </row>
    <row r="922" spans="1:11" x14ac:dyDescent="0.2">
      <c r="A922">
        <v>504.19299999999998</v>
      </c>
      <c r="B922"/>
      <c r="C922" s="112">
        <v>291.79999999999501</v>
      </c>
      <c r="D922" s="112" t="e">
        <f>FORECAST(C922,INDEX($B$2:$B$2069,MATCH(C922,$A$2:$A$2069,1)-1):INDEX($B$2:$B$2069,MATCH(C922,$A$2:$A$2069,1)+1),INDEX($A$2:$A$2069,MATCH(C922,$A$2:$A$2069,1)-1):INDEX($A$2:$A$2069,MATCH(C922,$A$2:$A$2069,1)+1))</f>
        <v>#DIV/0!</v>
      </c>
      <c r="E922" s="113">
        <v>383.79999999999001</v>
      </c>
      <c r="F922" s="112" t="e">
        <f>FORECAST(E922,INDEX($D$2:$D$2069,MATCH(E922,$C$2:$C$2069,1)-1):INDEX($D$2:$D$2069,MATCH(E922,$C$2:$C$2069,1)+1),INDEX($C$2:$C$2069,MATCH(E922,$C$2:$C$2069,1)-1):INDEX($C$2:$C$2069,MATCH(E922,$C$2:$C$2069,1)+1))</f>
        <v>#DIV/0!</v>
      </c>
      <c r="H922" s="115"/>
      <c r="K922" s="112" t="e">
        <f t="shared" si="14"/>
        <v>#DIV/0!</v>
      </c>
    </row>
    <row r="923" spans="1:11" x14ac:dyDescent="0.2">
      <c r="A923">
        <v>504.49400000000003</v>
      </c>
      <c r="B923"/>
      <c r="C923" s="112">
        <v>291.89999999999498</v>
      </c>
      <c r="D923" s="112" t="e">
        <f>FORECAST(C923,INDEX($B$2:$B$2069,MATCH(C923,$A$2:$A$2069,1)-1):INDEX($B$2:$B$2069,MATCH(C923,$A$2:$A$2069,1)+1),INDEX($A$2:$A$2069,MATCH(C923,$A$2:$A$2069,1)-1):INDEX($A$2:$A$2069,MATCH(C923,$A$2:$A$2069,1)+1))</f>
        <v>#DIV/0!</v>
      </c>
      <c r="E923" s="113">
        <v>383.99999999999</v>
      </c>
      <c r="F923" s="112" t="e">
        <f>FORECAST(E923,INDEX($D$2:$D$2069,MATCH(E923,$C$2:$C$2069,1)-1):INDEX($D$2:$D$2069,MATCH(E923,$C$2:$C$2069,1)+1),INDEX($C$2:$C$2069,MATCH(E923,$C$2:$C$2069,1)-1):INDEX($C$2:$C$2069,MATCH(E923,$C$2:$C$2069,1)+1))</f>
        <v>#DIV/0!</v>
      </c>
      <c r="H923" s="115"/>
      <c r="K923" s="112" t="e">
        <f t="shared" si="14"/>
        <v>#DIV/0!</v>
      </c>
    </row>
    <row r="924" spans="1:11" x14ac:dyDescent="0.2">
      <c r="A924">
        <v>504.79500000000002</v>
      </c>
      <c r="B924"/>
      <c r="C924" s="112">
        <v>291.999999999995</v>
      </c>
      <c r="D924" s="112" t="e">
        <f>FORECAST(C924,INDEX($B$2:$B$2069,MATCH(C924,$A$2:$A$2069,1)-1):INDEX($B$2:$B$2069,MATCH(C924,$A$2:$A$2069,1)+1),INDEX($A$2:$A$2069,MATCH(C924,$A$2:$A$2069,1)-1):INDEX($A$2:$A$2069,MATCH(C924,$A$2:$A$2069,1)+1))</f>
        <v>#DIV/0!</v>
      </c>
      <c r="E924" s="113">
        <v>384.19999999998998</v>
      </c>
      <c r="F924" s="112" t="e">
        <f>FORECAST(E924,INDEX($D$2:$D$2069,MATCH(E924,$C$2:$C$2069,1)-1):INDEX($D$2:$D$2069,MATCH(E924,$C$2:$C$2069,1)+1),INDEX($C$2:$C$2069,MATCH(E924,$C$2:$C$2069,1)-1):INDEX($C$2:$C$2069,MATCH(E924,$C$2:$C$2069,1)+1))</f>
        <v>#DIV/0!</v>
      </c>
      <c r="H924" s="115"/>
      <c r="K924" s="112" t="e">
        <f t="shared" si="14"/>
        <v>#DIV/0!</v>
      </c>
    </row>
    <row r="925" spans="1:11" x14ac:dyDescent="0.2">
      <c r="A925">
        <v>505.096</v>
      </c>
      <c r="B925"/>
      <c r="C925" s="112">
        <v>292.09999999999502</v>
      </c>
      <c r="D925" s="112" t="e">
        <f>FORECAST(C925,INDEX($B$2:$B$2069,MATCH(C925,$A$2:$A$2069,1)-1):INDEX($B$2:$B$2069,MATCH(C925,$A$2:$A$2069,1)+1),INDEX($A$2:$A$2069,MATCH(C925,$A$2:$A$2069,1)-1):INDEX($A$2:$A$2069,MATCH(C925,$A$2:$A$2069,1)+1))</f>
        <v>#DIV/0!</v>
      </c>
      <c r="E925" s="113">
        <v>384.39999999998997</v>
      </c>
      <c r="F925" s="112" t="e">
        <f>FORECAST(E925,INDEX($D$2:$D$2069,MATCH(E925,$C$2:$C$2069,1)-1):INDEX($D$2:$D$2069,MATCH(E925,$C$2:$C$2069,1)+1),INDEX($C$2:$C$2069,MATCH(E925,$C$2:$C$2069,1)-1):INDEX($C$2:$C$2069,MATCH(E925,$C$2:$C$2069,1)+1))</f>
        <v>#DIV/0!</v>
      </c>
      <c r="H925" s="115"/>
      <c r="K925" s="112" t="e">
        <f t="shared" si="14"/>
        <v>#DIV/0!</v>
      </c>
    </row>
    <row r="926" spans="1:11" x14ac:dyDescent="0.2">
      <c r="A926">
        <v>505.39600000000002</v>
      </c>
      <c r="B926"/>
      <c r="C926" s="112">
        <v>292.19999999999499</v>
      </c>
      <c r="D926" s="112" t="e">
        <f>FORECAST(C926,INDEX($B$2:$B$2069,MATCH(C926,$A$2:$A$2069,1)-1):INDEX($B$2:$B$2069,MATCH(C926,$A$2:$A$2069,1)+1),INDEX($A$2:$A$2069,MATCH(C926,$A$2:$A$2069,1)-1):INDEX($A$2:$A$2069,MATCH(C926,$A$2:$A$2069,1)+1))</f>
        <v>#DIV/0!</v>
      </c>
      <c r="E926" s="113">
        <v>384.59999999999002</v>
      </c>
      <c r="F926" s="112" t="e">
        <f>FORECAST(E926,INDEX($D$2:$D$2069,MATCH(E926,$C$2:$C$2069,1)-1):INDEX($D$2:$D$2069,MATCH(E926,$C$2:$C$2069,1)+1),INDEX($C$2:$C$2069,MATCH(E926,$C$2:$C$2069,1)-1):INDEX($C$2:$C$2069,MATCH(E926,$C$2:$C$2069,1)+1))</f>
        <v>#DIV/0!</v>
      </c>
      <c r="H926" s="115"/>
      <c r="K926" s="112" t="e">
        <f t="shared" si="14"/>
        <v>#DIV/0!</v>
      </c>
    </row>
    <row r="927" spans="1:11" x14ac:dyDescent="0.2">
      <c r="A927">
        <v>505.697</v>
      </c>
      <c r="B927"/>
      <c r="C927" s="112">
        <v>292.29999999999501</v>
      </c>
      <c r="D927" s="112" t="e">
        <f>FORECAST(C927,INDEX($B$2:$B$2069,MATCH(C927,$A$2:$A$2069,1)-1):INDEX($B$2:$B$2069,MATCH(C927,$A$2:$A$2069,1)+1),INDEX($A$2:$A$2069,MATCH(C927,$A$2:$A$2069,1)-1):INDEX($A$2:$A$2069,MATCH(C927,$A$2:$A$2069,1)+1))</f>
        <v>#DIV/0!</v>
      </c>
      <c r="E927" s="113">
        <v>384.79999999998898</v>
      </c>
      <c r="F927" s="112" t="e">
        <f>FORECAST(E927,INDEX($D$2:$D$2069,MATCH(E927,$C$2:$C$2069,1)-1):INDEX($D$2:$D$2069,MATCH(E927,$C$2:$C$2069,1)+1),INDEX($C$2:$C$2069,MATCH(E927,$C$2:$C$2069,1)-1):INDEX($C$2:$C$2069,MATCH(E927,$C$2:$C$2069,1)+1))</f>
        <v>#DIV/0!</v>
      </c>
      <c r="H927" s="115"/>
      <c r="K927" s="112" t="e">
        <f t="shared" si="14"/>
        <v>#DIV/0!</v>
      </c>
    </row>
    <row r="928" spans="1:11" x14ac:dyDescent="0.2">
      <c r="A928">
        <v>505.99700000000001</v>
      </c>
      <c r="B928"/>
      <c r="C928" s="112">
        <v>292.39999999999498</v>
      </c>
      <c r="D928" s="112" t="e">
        <f>FORECAST(C928,INDEX($B$2:$B$2069,MATCH(C928,$A$2:$A$2069,1)-1):INDEX($B$2:$B$2069,MATCH(C928,$A$2:$A$2069,1)+1),INDEX($A$2:$A$2069,MATCH(C928,$A$2:$A$2069,1)-1):INDEX($A$2:$A$2069,MATCH(C928,$A$2:$A$2069,1)+1))</f>
        <v>#DIV/0!</v>
      </c>
      <c r="E928" s="113">
        <v>384.99999999998897</v>
      </c>
      <c r="F928" s="112" t="e">
        <f>FORECAST(E928,INDEX($D$2:$D$2069,MATCH(E928,$C$2:$C$2069,1)-1):INDEX($D$2:$D$2069,MATCH(E928,$C$2:$C$2069,1)+1),INDEX($C$2:$C$2069,MATCH(E928,$C$2:$C$2069,1)-1):INDEX($C$2:$C$2069,MATCH(E928,$C$2:$C$2069,1)+1))</f>
        <v>#DIV/0!</v>
      </c>
      <c r="H928" s="115"/>
      <c r="K928" s="112" t="e">
        <f t="shared" si="14"/>
        <v>#DIV/0!</v>
      </c>
    </row>
    <row r="929" spans="1:11" x14ac:dyDescent="0.2">
      <c r="A929">
        <v>506.298</v>
      </c>
      <c r="B929"/>
      <c r="C929" s="112">
        <v>292.499999999995</v>
      </c>
      <c r="D929" s="112" t="e">
        <f>FORECAST(C929,INDEX($B$2:$B$2069,MATCH(C929,$A$2:$A$2069,1)-1):INDEX($B$2:$B$2069,MATCH(C929,$A$2:$A$2069,1)+1),INDEX($A$2:$A$2069,MATCH(C929,$A$2:$A$2069,1)-1):INDEX($A$2:$A$2069,MATCH(C929,$A$2:$A$2069,1)+1))</f>
        <v>#DIV/0!</v>
      </c>
      <c r="E929" s="113">
        <v>385.19999999998902</v>
      </c>
      <c r="F929" s="112" t="e">
        <f>FORECAST(E929,INDEX($D$2:$D$2069,MATCH(E929,$C$2:$C$2069,1)-1):INDEX($D$2:$D$2069,MATCH(E929,$C$2:$C$2069,1)+1),INDEX($C$2:$C$2069,MATCH(E929,$C$2:$C$2069,1)-1):INDEX($C$2:$C$2069,MATCH(E929,$C$2:$C$2069,1)+1))</f>
        <v>#DIV/0!</v>
      </c>
      <c r="H929" s="115"/>
      <c r="K929" s="112" t="e">
        <f t="shared" si="14"/>
        <v>#DIV/0!</v>
      </c>
    </row>
    <row r="930" spans="1:11" x14ac:dyDescent="0.2">
      <c r="A930">
        <v>506.59800000000001</v>
      </c>
      <c r="B930"/>
      <c r="C930" s="112">
        <v>292.59999999999502</v>
      </c>
      <c r="D930" s="112" t="e">
        <f>FORECAST(C930,INDEX($B$2:$B$2069,MATCH(C930,$A$2:$A$2069,1)-1):INDEX($B$2:$B$2069,MATCH(C930,$A$2:$A$2069,1)+1),INDEX($A$2:$A$2069,MATCH(C930,$A$2:$A$2069,1)-1):INDEX($A$2:$A$2069,MATCH(C930,$A$2:$A$2069,1)+1))</f>
        <v>#DIV/0!</v>
      </c>
      <c r="E930" s="113">
        <v>385.39999999998901</v>
      </c>
      <c r="F930" s="112" t="e">
        <f>FORECAST(E930,INDEX($D$2:$D$2069,MATCH(E930,$C$2:$C$2069,1)-1):INDEX($D$2:$D$2069,MATCH(E930,$C$2:$C$2069,1)+1),INDEX($C$2:$C$2069,MATCH(E930,$C$2:$C$2069,1)-1):INDEX($C$2:$C$2069,MATCH(E930,$C$2:$C$2069,1)+1))</f>
        <v>#DIV/0!</v>
      </c>
      <c r="H930" s="115"/>
      <c r="K930" s="112" t="e">
        <f t="shared" si="14"/>
        <v>#DIV/0!</v>
      </c>
    </row>
    <row r="931" spans="1:11" x14ac:dyDescent="0.2">
      <c r="A931">
        <v>506.89800000000002</v>
      </c>
      <c r="B931"/>
      <c r="C931" s="112">
        <v>292.69999999999499</v>
      </c>
      <c r="D931" s="112" t="e">
        <f>FORECAST(C931,INDEX($B$2:$B$2069,MATCH(C931,$A$2:$A$2069,1)-1):INDEX($B$2:$B$2069,MATCH(C931,$A$2:$A$2069,1)+1),INDEX($A$2:$A$2069,MATCH(C931,$A$2:$A$2069,1)-1):INDEX($A$2:$A$2069,MATCH(C931,$A$2:$A$2069,1)+1))</f>
        <v>#DIV/0!</v>
      </c>
      <c r="E931" s="113">
        <v>385.599999999989</v>
      </c>
      <c r="F931" s="112" t="e">
        <f>FORECAST(E931,INDEX($D$2:$D$2069,MATCH(E931,$C$2:$C$2069,1)-1):INDEX($D$2:$D$2069,MATCH(E931,$C$2:$C$2069,1)+1),INDEX($C$2:$C$2069,MATCH(E931,$C$2:$C$2069,1)-1):INDEX($C$2:$C$2069,MATCH(E931,$C$2:$C$2069,1)+1))</f>
        <v>#DIV/0!</v>
      </c>
      <c r="H931" s="115"/>
      <c r="K931" s="112" t="e">
        <f t="shared" si="14"/>
        <v>#DIV/0!</v>
      </c>
    </row>
    <row r="932" spans="1:11" x14ac:dyDescent="0.2">
      <c r="A932">
        <v>507.19900000000001</v>
      </c>
      <c r="B932"/>
      <c r="C932" s="112">
        <v>292.79999999999501</v>
      </c>
      <c r="D932" s="112" t="e">
        <f>FORECAST(C932,INDEX($B$2:$B$2069,MATCH(C932,$A$2:$A$2069,1)-1):INDEX($B$2:$B$2069,MATCH(C932,$A$2:$A$2069,1)+1),INDEX($A$2:$A$2069,MATCH(C932,$A$2:$A$2069,1)-1):INDEX($A$2:$A$2069,MATCH(C932,$A$2:$A$2069,1)+1))</f>
        <v>#DIV/0!</v>
      </c>
      <c r="E932" s="113">
        <v>385.79999999998898</v>
      </c>
      <c r="F932" s="112" t="e">
        <f>FORECAST(E932,INDEX($D$2:$D$2069,MATCH(E932,$C$2:$C$2069,1)-1):INDEX($D$2:$D$2069,MATCH(E932,$C$2:$C$2069,1)+1),INDEX($C$2:$C$2069,MATCH(E932,$C$2:$C$2069,1)-1):INDEX($C$2:$C$2069,MATCH(E932,$C$2:$C$2069,1)+1))</f>
        <v>#DIV/0!</v>
      </c>
      <c r="H932" s="115"/>
      <c r="K932" s="112" t="e">
        <f t="shared" si="14"/>
        <v>#DIV/0!</v>
      </c>
    </row>
    <row r="933" spans="1:11" x14ac:dyDescent="0.2">
      <c r="A933">
        <v>507.49900000000002</v>
      </c>
      <c r="B933"/>
      <c r="C933" s="112">
        <v>292.89999999999498</v>
      </c>
      <c r="D933" s="112" t="e">
        <f>FORECAST(C933,INDEX($B$2:$B$2069,MATCH(C933,$A$2:$A$2069,1)-1):INDEX($B$2:$B$2069,MATCH(C933,$A$2:$A$2069,1)+1),INDEX($A$2:$A$2069,MATCH(C933,$A$2:$A$2069,1)-1):INDEX($A$2:$A$2069,MATCH(C933,$A$2:$A$2069,1)+1))</f>
        <v>#DIV/0!</v>
      </c>
      <c r="E933" s="113">
        <v>385.99999999998897</v>
      </c>
      <c r="F933" s="112" t="e">
        <f>FORECAST(E933,INDEX($D$2:$D$2069,MATCH(E933,$C$2:$C$2069,1)-1):INDEX($D$2:$D$2069,MATCH(E933,$C$2:$C$2069,1)+1),INDEX($C$2:$C$2069,MATCH(E933,$C$2:$C$2069,1)-1):INDEX($C$2:$C$2069,MATCH(E933,$C$2:$C$2069,1)+1))</f>
        <v>#DIV/0!</v>
      </c>
      <c r="H933" s="115"/>
      <c r="K933" s="112" t="e">
        <f t="shared" si="14"/>
        <v>#DIV/0!</v>
      </c>
    </row>
    <row r="934" spans="1:11" x14ac:dyDescent="0.2">
      <c r="A934">
        <v>507.79899999999998</v>
      </c>
      <c r="B934"/>
      <c r="C934" s="112">
        <v>292.999999999995</v>
      </c>
      <c r="D934" s="112" t="e">
        <f>FORECAST(C934,INDEX($B$2:$B$2069,MATCH(C934,$A$2:$A$2069,1)-1):INDEX($B$2:$B$2069,MATCH(C934,$A$2:$A$2069,1)+1),INDEX($A$2:$A$2069,MATCH(C934,$A$2:$A$2069,1)-1):INDEX($A$2:$A$2069,MATCH(C934,$A$2:$A$2069,1)+1))</f>
        <v>#DIV/0!</v>
      </c>
      <c r="E934" s="113">
        <v>386.19999999998902</v>
      </c>
      <c r="F934" s="112" t="e">
        <f>FORECAST(E934,INDEX($D$2:$D$2069,MATCH(E934,$C$2:$C$2069,1)-1):INDEX($D$2:$D$2069,MATCH(E934,$C$2:$C$2069,1)+1),INDEX($C$2:$C$2069,MATCH(E934,$C$2:$C$2069,1)-1):INDEX($C$2:$C$2069,MATCH(E934,$C$2:$C$2069,1)+1))</f>
        <v>#DIV/0!</v>
      </c>
      <c r="H934" s="115"/>
      <c r="K934" s="112" t="e">
        <f t="shared" si="14"/>
        <v>#DIV/0!</v>
      </c>
    </row>
    <row r="935" spans="1:11" x14ac:dyDescent="0.2">
      <c r="A935">
        <v>508.09899999999999</v>
      </c>
      <c r="B935"/>
      <c r="C935" s="112">
        <v>293.09999999999502</v>
      </c>
      <c r="D935" s="112" t="e">
        <f>FORECAST(C935,INDEX($B$2:$B$2069,MATCH(C935,$A$2:$A$2069,1)-1):INDEX($B$2:$B$2069,MATCH(C935,$A$2:$A$2069,1)+1),INDEX($A$2:$A$2069,MATCH(C935,$A$2:$A$2069,1)-1):INDEX($A$2:$A$2069,MATCH(C935,$A$2:$A$2069,1)+1))</f>
        <v>#DIV/0!</v>
      </c>
      <c r="E935" s="113">
        <v>386.39999999998901</v>
      </c>
      <c r="F935" s="112" t="e">
        <f>FORECAST(E935,INDEX($D$2:$D$2069,MATCH(E935,$C$2:$C$2069,1)-1):INDEX($D$2:$D$2069,MATCH(E935,$C$2:$C$2069,1)+1),INDEX($C$2:$C$2069,MATCH(E935,$C$2:$C$2069,1)-1):INDEX($C$2:$C$2069,MATCH(E935,$C$2:$C$2069,1)+1))</f>
        <v>#DIV/0!</v>
      </c>
      <c r="H935" s="115"/>
      <c r="K935" s="112" t="e">
        <f t="shared" si="14"/>
        <v>#DIV/0!</v>
      </c>
    </row>
    <row r="936" spans="1:11" x14ac:dyDescent="0.2">
      <c r="A936">
        <v>508.399</v>
      </c>
      <c r="B936"/>
      <c r="C936" s="112">
        <v>293.19999999999499</v>
      </c>
      <c r="D936" s="112" t="e">
        <f>FORECAST(C936,INDEX($B$2:$B$2069,MATCH(C936,$A$2:$A$2069,1)-1):INDEX($B$2:$B$2069,MATCH(C936,$A$2:$A$2069,1)+1),INDEX($A$2:$A$2069,MATCH(C936,$A$2:$A$2069,1)-1):INDEX($A$2:$A$2069,MATCH(C936,$A$2:$A$2069,1)+1))</f>
        <v>#DIV/0!</v>
      </c>
      <c r="E936" s="113">
        <v>386.599999999989</v>
      </c>
      <c r="F936" s="112" t="e">
        <f>FORECAST(E936,INDEX($D$2:$D$2069,MATCH(E936,$C$2:$C$2069,1)-1):INDEX($D$2:$D$2069,MATCH(E936,$C$2:$C$2069,1)+1),INDEX($C$2:$C$2069,MATCH(E936,$C$2:$C$2069,1)-1):INDEX($C$2:$C$2069,MATCH(E936,$C$2:$C$2069,1)+1))</f>
        <v>#DIV/0!</v>
      </c>
      <c r="H936" s="115"/>
      <c r="K936" s="112" t="e">
        <f t="shared" si="14"/>
        <v>#DIV/0!</v>
      </c>
    </row>
    <row r="937" spans="1:11" x14ac:dyDescent="0.2">
      <c r="A937">
        <v>508.69900000000001</v>
      </c>
      <c r="B937"/>
      <c r="C937" s="112">
        <v>293.29999999999501</v>
      </c>
      <c r="D937" s="112" t="e">
        <f>FORECAST(C937,INDEX($B$2:$B$2069,MATCH(C937,$A$2:$A$2069,1)-1):INDEX($B$2:$B$2069,MATCH(C937,$A$2:$A$2069,1)+1),INDEX($A$2:$A$2069,MATCH(C937,$A$2:$A$2069,1)-1):INDEX($A$2:$A$2069,MATCH(C937,$A$2:$A$2069,1)+1))</f>
        <v>#DIV/0!</v>
      </c>
      <c r="E937" s="113">
        <v>386.79999999998898</v>
      </c>
      <c r="F937" s="112" t="e">
        <f>FORECAST(E937,INDEX($D$2:$D$2069,MATCH(E937,$C$2:$C$2069,1)-1):INDEX($D$2:$D$2069,MATCH(E937,$C$2:$C$2069,1)+1),INDEX($C$2:$C$2069,MATCH(E937,$C$2:$C$2069,1)-1):INDEX($C$2:$C$2069,MATCH(E937,$C$2:$C$2069,1)+1))</f>
        <v>#DIV/0!</v>
      </c>
      <c r="H937" s="115"/>
      <c r="K937" s="112" t="e">
        <f t="shared" si="14"/>
        <v>#DIV/0!</v>
      </c>
    </row>
    <row r="938" spans="1:11" x14ac:dyDescent="0.2">
      <c r="A938">
        <v>508.99799999999999</v>
      </c>
      <c r="B938"/>
      <c r="C938" s="112">
        <v>293.39999999999498</v>
      </c>
      <c r="D938" s="112" t="e">
        <f>FORECAST(C938,INDEX($B$2:$B$2069,MATCH(C938,$A$2:$A$2069,1)-1):INDEX($B$2:$B$2069,MATCH(C938,$A$2:$A$2069,1)+1),INDEX($A$2:$A$2069,MATCH(C938,$A$2:$A$2069,1)-1):INDEX($A$2:$A$2069,MATCH(C938,$A$2:$A$2069,1)+1))</f>
        <v>#DIV/0!</v>
      </c>
      <c r="E938" s="113">
        <v>386.99999999998897</v>
      </c>
      <c r="F938" s="112" t="e">
        <f>FORECAST(E938,INDEX($D$2:$D$2069,MATCH(E938,$C$2:$C$2069,1)-1):INDEX($D$2:$D$2069,MATCH(E938,$C$2:$C$2069,1)+1),INDEX($C$2:$C$2069,MATCH(E938,$C$2:$C$2069,1)-1):INDEX($C$2:$C$2069,MATCH(E938,$C$2:$C$2069,1)+1))</f>
        <v>#DIV/0!</v>
      </c>
      <c r="H938" s="115"/>
      <c r="K938" s="112" t="e">
        <f t="shared" si="14"/>
        <v>#DIV/0!</v>
      </c>
    </row>
    <row r="939" spans="1:11" x14ac:dyDescent="0.2">
      <c r="A939">
        <v>509.298</v>
      </c>
      <c r="B939"/>
      <c r="C939" s="112">
        <v>293.499999999995</v>
      </c>
      <c r="D939" s="112" t="e">
        <f>FORECAST(C939,INDEX($B$2:$B$2069,MATCH(C939,$A$2:$A$2069,1)-1):INDEX($B$2:$B$2069,MATCH(C939,$A$2:$A$2069,1)+1),INDEX($A$2:$A$2069,MATCH(C939,$A$2:$A$2069,1)-1):INDEX($A$2:$A$2069,MATCH(C939,$A$2:$A$2069,1)+1))</f>
        <v>#DIV/0!</v>
      </c>
      <c r="E939" s="113">
        <v>387.19999999998902</v>
      </c>
      <c r="F939" s="112" t="e">
        <f>FORECAST(E939,INDEX($D$2:$D$2069,MATCH(E939,$C$2:$C$2069,1)-1):INDEX($D$2:$D$2069,MATCH(E939,$C$2:$C$2069,1)+1),INDEX($C$2:$C$2069,MATCH(E939,$C$2:$C$2069,1)-1):INDEX($C$2:$C$2069,MATCH(E939,$C$2:$C$2069,1)+1))</f>
        <v>#DIV/0!</v>
      </c>
      <c r="H939" s="115"/>
      <c r="K939" s="112" t="e">
        <f t="shared" si="14"/>
        <v>#DIV/0!</v>
      </c>
    </row>
    <row r="940" spans="1:11" x14ac:dyDescent="0.2">
      <c r="A940">
        <v>509.59800000000001</v>
      </c>
      <c r="B940"/>
      <c r="C940" s="112">
        <v>293.59999999999502</v>
      </c>
      <c r="D940" s="112" t="e">
        <f>FORECAST(C940,INDEX($B$2:$B$2069,MATCH(C940,$A$2:$A$2069,1)-1):INDEX($B$2:$B$2069,MATCH(C940,$A$2:$A$2069,1)+1),INDEX($A$2:$A$2069,MATCH(C940,$A$2:$A$2069,1)-1):INDEX($A$2:$A$2069,MATCH(C940,$A$2:$A$2069,1)+1))</f>
        <v>#DIV/0!</v>
      </c>
      <c r="E940" s="113">
        <v>387.39999999998901</v>
      </c>
      <c r="F940" s="112" t="e">
        <f>FORECAST(E940,INDEX($D$2:$D$2069,MATCH(E940,$C$2:$C$2069,1)-1):INDEX($D$2:$D$2069,MATCH(E940,$C$2:$C$2069,1)+1),INDEX($C$2:$C$2069,MATCH(E940,$C$2:$C$2069,1)-1):INDEX($C$2:$C$2069,MATCH(E940,$C$2:$C$2069,1)+1))</f>
        <v>#DIV/0!</v>
      </c>
      <c r="H940" s="115"/>
      <c r="K940" s="112" t="e">
        <f t="shared" si="14"/>
        <v>#DIV/0!</v>
      </c>
    </row>
    <row r="941" spans="1:11" x14ac:dyDescent="0.2">
      <c r="A941">
        <v>509.89699999999999</v>
      </c>
      <c r="B941"/>
      <c r="C941" s="112">
        <v>293.69999999999499</v>
      </c>
      <c r="D941" s="112" t="e">
        <f>FORECAST(C941,INDEX($B$2:$B$2069,MATCH(C941,$A$2:$A$2069,1)-1):INDEX($B$2:$B$2069,MATCH(C941,$A$2:$A$2069,1)+1),INDEX($A$2:$A$2069,MATCH(C941,$A$2:$A$2069,1)-1):INDEX($A$2:$A$2069,MATCH(C941,$A$2:$A$2069,1)+1))</f>
        <v>#DIV/0!</v>
      </c>
      <c r="E941" s="113">
        <v>387.599999999989</v>
      </c>
      <c r="F941" s="112" t="e">
        <f>FORECAST(E941,INDEX($D$2:$D$2069,MATCH(E941,$C$2:$C$2069,1)-1):INDEX($D$2:$D$2069,MATCH(E941,$C$2:$C$2069,1)+1),INDEX($C$2:$C$2069,MATCH(E941,$C$2:$C$2069,1)-1):INDEX($C$2:$C$2069,MATCH(E941,$C$2:$C$2069,1)+1))</f>
        <v>#DIV/0!</v>
      </c>
      <c r="H941" s="115"/>
      <c r="K941" s="112" t="e">
        <f t="shared" si="14"/>
        <v>#DIV/0!</v>
      </c>
    </row>
    <row r="942" spans="1:11" x14ac:dyDescent="0.2">
      <c r="A942">
        <v>510.197</v>
      </c>
      <c r="B942"/>
      <c r="C942" s="112">
        <v>293.79999999999501</v>
      </c>
      <c r="D942" s="112" t="e">
        <f>FORECAST(C942,INDEX($B$2:$B$2069,MATCH(C942,$A$2:$A$2069,1)-1):INDEX($B$2:$B$2069,MATCH(C942,$A$2:$A$2069,1)+1),INDEX($A$2:$A$2069,MATCH(C942,$A$2:$A$2069,1)-1):INDEX($A$2:$A$2069,MATCH(C942,$A$2:$A$2069,1)+1))</f>
        <v>#DIV/0!</v>
      </c>
      <c r="E942" s="113">
        <v>387.79999999998898</v>
      </c>
      <c r="F942" s="112" t="e">
        <f>FORECAST(E942,INDEX($D$2:$D$2069,MATCH(E942,$C$2:$C$2069,1)-1):INDEX($D$2:$D$2069,MATCH(E942,$C$2:$C$2069,1)+1),INDEX($C$2:$C$2069,MATCH(E942,$C$2:$C$2069,1)-1):INDEX($C$2:$C$2069,MATCH(E942,$C$2:$C$2069,1)+1))</f>
        <v>#DIV/0!</v>
      </c>
      <c r="H942" s="115"/>
      <c r="K942" s="112" t="e">
        <f t="shared" si="14"/>
        <v>#DIV/0!</v>
      </c>
    </row>
    <row r="943" spans="1:11" x14ac:dyDescent="0.2">
      <c r="A943">
        <v>510.49599999999998</v>
      </c>
      <c r="B943"/>
      <c r="C943" s="112">
        <v>293.89999999999498</v>
      </c>
      <c r="D943" s="112" t="e">
        <f>FORECAST(C943,INDEX($B$2:$B$2069,MATCH(C943,$A$2:$A$2069,1)-1):INDEX($B$2:$B$2069,MATCH(C943,$A$2:$A$2069,1)+1),INDEX($A$2:$A$2069,MATCH(C943,$A$2:$A$2069,1)-1):INDEX($A$2:$A$2069,MATCH(C943,$A$2:$A$2069,1)+1))</f>
        <v>#DIV/0!</v>
      </c>
      <c r="E943" s="113">
        <v>387.99999999998897</v>
      </c>
      <c r="F943" s="112" t="e">
        <f>FORECAST(E943,INDEX($D$2:$D$2069,MATCH(E943,$C$2:$C$2069,1)-1):INDEX($D$2:$D$2069,MATCH(E943,$C$2:$C$2069,1)+1),INDEX($C$2:$C$2069,MATCH(E943,$C$2:$C$2069,1)-1):INDEX($C$2:$C$2069,MATCH(E943,$C$2:$C$2069,1)+1))</f>
        <v>#DIV/0!</v>
      </c>
      <c r="H943" s="115"/>
      <c r="K943" s="112" t="e">
        <f t="shared" si="14"/>
        <v>#DIV/0!</v>
      </c>
    </row>
    <row r="944" spans="1:11" x14ac:dyDescent="0.2">
      <c r="A944">
        <v>510.79599999999999</v>
      </c>
      <c r="B944"/>
      <c r="C944" s="112">
        <v>293.999999999995</v>
      </c>
      <c r="D944" s="112" t="e">
        <f>FORECAST(C944,INDEX($B$2:$B$2069,MATCH(C944,$A$2:$A$2069,1)-1):INDEX($B$2:$B$2069,MATCH(C944,$A$2:$A$2069,1)+1),INDEX($A$2:$A$2069,MATCH(C944,$A$2:$A$2069,1)-1):INDEX($A$2:$A$2069,MATCH(C944,$A$2:$A$2069,1)+1))</f>
        <v>#DIV/0!</v>
      </c>
      <c r="E944" s="113">
        <v>388.19999999998902</v>
      </c>
      <c r="F944" s="112" t="e">
        <f>FORECAST(E944,INDEX($D$2:$D$2069,MATCH(E944,$C$2:$C$2069,1)-1):INDEX($D$2:$D$2069,MATCH(E944,$C$2:$C$2069,1)+1),INDEX($C$2:$C$2069,MATCH(E944,$C$2:$C$2069,1)-1):INDEX($C$2:$C$2069,MATCH(E944,$C$2:$C$2069,1)+1))</f>
        <v>#DIV/0!</v>
      </c>
      <c r="H944" s="115"/>
      <c r="K944" s="112" t="e">
        <f t="shared" si="14"/>
        <v>#DIV/0!</v>
      </c>
    </row>
    <row r="945" spans="1:11" x14ac:dyDescent="0.2">
      <c r="A945">
        <v>511.09500000000003</v>
      </c>
      <c r="B945"/>
      <c r="C945" s="112">
        <v>294.09999999999502</v>
      </c>
      <c r="D945" s="112" t="e">
        <f>FORECAST(C945,INDEX($B$2:$B$2069,MATCH(C945,$A$2:$A$2069,1)-1):INDEX($B$2:$B$2069,MATCH(C945,$A$2:$A$2069,1)+1),INDEX($A$2:$A$2069,MATCH(C945,$A$2:$A$2069,1)-1):INDEX($A$2:$A$2069,MATCH(C945,$A$2:$A$2069,1)+1))</f>
        <v>#DIV/0!</v>
      </c>
      <c r="E945" s="113">
        <v>388.39999999998901</v>
      </c>
      <c r="F945" s="112" t="e">
        <f>FORECAST(E945,INDEX($D$2:$D$2069,MATCH(E945,$C$2:$C$2069,1)-1):INDEX($D$2:$D$2069,MATCH(E945,$C$2:$C$2069,1)+1),INDEX($C$2:$C$2069,MATCH(E945,$C$2:$C$2069,1)-1):INDEX($C$2:$C$2069,MATCH(E945,$C$2:$C$2069,1)+1))</f>
        <v>#DIV/0!</v>
      </c>
      <c r="H945" s="115"/>
      <c r="K945" s="112" t="e">
        <f t="shared" si="14"/>
        <v>#DIV/0!</v>
      </c>
    </row>
    <row r="946" spans="1:11" x14ac:dyDescent="0.2">
      <c r="A946">
        <v>511.39400000000001</v>
      </c>
      <c r="B946"/>
      <c r="C946" s="112">
        <v>294.19999999999499</v>
      </c>
      <c r="D946" s="112" t="e">
        <f>FORECAST(C946,INDEX($B$2:$B$2069,MATCH(C946,$A$2:$A$2069,1)-1):INDEX($B$2:$B$2069,MATCH(C946,$A$2:$A$2069,1)+1),INDEX($A$2:$A$2069,MATCH(C946,$A$2:$A$2069,1)-1):INDEX($A$2:$A$2069,MATCH(C946,$A$2:$A$2069,1)+1))</f>
        <v>#DIV/0!</v>
      </c>
      <c r="E946" s="113">
        <v>388.599999999989</v>
      </c>
      <c r="F946" s="112" t="e">
        <f>FORECAST(E946,INDEX($D$2:$D$2069,MATCH(E946,$C$2:$C$2069,1)-1):INDEX($D$2:$D$2069,MATCH(E946,$C$2:$C$2069,1)+1),INDEX($C$2:$C$2069,MATCH(E946,$C$2:$C$2069,1)-1):INDEX($C$2:$C$2069,MATCH(E946,$C$2:$C$2069,1)+1))</f>
        <v>#DIV/0!</v>
      </c>
      <c r="H946" s="115"/>
      <c r="K946" s="112" t="e">
        <f t="shared" si="14"/>
        <v>#DIV/0!</v>
      </c>
    </row>
    <row r="947" spans="1:11" x14ac:dyDescent="0.2">
      <c r="A947">
        <v>511.69299999999998</v>
      </c>
      <c r="B947"/>
      <c r="C947" s="112">
        <v>294.29999999999501</v>
      </c>
      <c r="D947" s="112" t="e">
        <f>FORECAST(C947,INDEX($B$2:$B$2069,MATCH(C947,$A$2:$A$2069,1)-1):INDEX($B$2:$B$2069,MATCH(C947,$A$2:$A$2069,1)+1),INDEX($A$2:$A$2069,MATCH(C947,$A$2:$A$2069,1)-1):INDEX($A$2:$A$2069,MATCH(C947,$A$2:$A$2069,1)+1))</f>
        <v>#DIV/0!</v>
      </c>
      <c r="E947" s="113">
        <v>388.79999999998898</v>
      </c>
      <c r="F947" s="112" t="e">
        <f>FORECAST(E947,INDEX($D$2:$D$2069,MATCH(E947,$C$2:$C$2069,1)-1):INDEX($D$2:$D$2069,MATCH(E947,$C$2:$C$2069,1)+1),INDEX($C$2:$C$2069,MATCH(E947,$C$2:$C$2069,1)-1):INDEX($C$2:$C$2069,MATCH(E947,$C$2:$C$2069,1)+1))</f>
        <v>#DIV/0!</v>
      </c>
      <c r="H947" s="115"/>
      <c r="K947" s="112" t="e">
        <f t="shared" si="14"/>
        <v>#DIV/0!</v>
      </c>
    </row>
    <row r="948" spans="1:11" x14ac:dyDescent="0.2">
      <c r="A948">
        <v>511.99200000000002</v>
      </c>
      <c r="B948"/>
      <c r="C948" s="112">
        <v>294.39999999999498</v>
      </c>
      <c r="D948" s="112" t="e">
        <f>FORECAST(C948,INDEX($B$2:$B$2069,MATCH(C948,$A$2:$A$2069,1)-1):INDEX($B$2:$B$2069,MATCH(C948,$A$2:$A$2069,1)+1),INDEX($A$2:$A$2069,MATCH(C948,$A$2:$A$2069,1)-1):INDEX($A$2:$A$2069,MATCH(C948,$A$2:$A$2069,1)+1))</f>
        <v>#DIV/0!</v>
      </c>
      <c r="E948" s="113">
        <v>388.99999999998897</v>
      </c>
      <c r="F948" s="112" t="e">
        <f>FORECAST(E948,INDEX($D$2:$D$2069,MATCH(E948,$C$2:$C$2069,1)-1):INDEX($D$2:$D$2069,MATCH(E948,$C$2:$C$2069,1)+1),INDEX($C$2:$C$2069,MATCH(E948,$C$2:$C$2069,1)-1):INDEX($C$2:$C$2069,MATCH(E948,$C$2:$C$2069,1)+1))</f>
        <v>#DIV/0!</v>
      </c>
      <c r="H948" s="115"/>
      <c r="K948" s="112" t="e">
        <f t="shared" si="14"/>
        <v>#DIV/0!</v>
      </c>
    </row>
    <row r="949" spans="1:11" x14ac:dyDescent="0.2">
      <c r="A949">
        <v>512.29100000000005</v>
      </c>
      <c r="B949"/>
      <c r="C949" s="112">
        <v>294.499999999995</v>
      </c>
      <c r="D949" s="112" t="e">
        <f>FORECAST(C949,INDEX($B$2:$B$2069,MATCH(C949,$A$2:$A$2069,1)-1):INDEX($B$2:$B$2069,MATCH(C949,$A$2:$A$2069,1)+1),INDEX($A$2:$A$2069,MATCH(C949,$A$2:$A$2069,1)-1):INDEX($A$2:$A$2069,MATCH(C949,$A$2:$A$2069,1)+1))</f>
        <v>#DIV/0!</v>
      </c>
      <c r="E949" s="113">
        <v>389.19999999998902</v>
      </c>
      <c r="F949" s="112" t="e">
        <f>FORECAST(E949,INDEX($D$2:$D$2069,MATCH(E949,$C$2:$C$2069,1)-1):INDEX($D$2:$D$2069,MATCH(E949,$C$2:$C$2069,1)+1),INDEX($C$2:$C$2069,MATCH(E949,$C$2:$C$2069,1)-1):INDEX($C$2:$C$2069,MATCH(E949,$C$2:$C$2069,1)+1))</f>
        <v>#DIV/0!</v>
      </c>
      <c r="H949" s="115"/>
      <c r="K949" s="112" t="e">
        <f t="shared" si="14"/>
        <v>#DIV/0!</v>
      </c>
    </row>
    <row r="950" spans="1:11" x14ac:dyDescent="0.2">
      <c r="A950">
        <v>512.59</v>
      </c>
      <c r="B950"/>
      <c r="C950" s="112">
        <v>294.59999999999502</v>
      </c>
      <c r="D950" s="112" t="e">
        <f>FORECAST(C950,INDEX($B$2:$B$2069,MATCH(C950,$A$2:$A$2069,1)-1):INDEX($B$2:$B$2069,MATCH(C950,$A$2:$A$2069,1)+1),INDEX($A$2:$A$2069,MATCH(C950,$A$2:$A$2069,1)-1):INDEX($A$2:$A$2069,MATCH(C950,$A$2:$A$2069,1)+1))</f>
        <v>#DIV/0!</v>
      </c>
      <c r="E950" s="113">
        <v>389.39999999998901</v>
      </c>
      <c r="F950" s="112" t="e">
        <f>FORECAST(E950,INDEX($D$2:$D$2069,MATCH(E950,$C$2:$C$2069,1)-1):INDEX($D$2:$D$2069,MATCH(E950,$C$2:$C$2069,1)+1),INDEX($C$2:$C$2069,MATCH(E950,$C$2:$C$2069,1)-1):INDEX($C$2:$C$2069,MATCH(E950,$C$2:$C$2069,1)+1))</f>
        <v>#DIV/0!</v>
      </c>
      <c r="H950" s="115"/>
      <c r="K950" s="112" t="e">
        <f t="shared" si="14"/>
        <v>#DIV/0!</v>
      </c>
    </row>
    <row r="951" spans="1:11" x14ac:dyDescent="0.2">
      <c r="A951">
        <v>512.88900000000001</v>
      </c>
      <c r="B951"/>
      <c r="C951" s="112">
        <v>294.69999999999499</v>
      </c>
      <c r="D951" s="112" t="e">
        <f>FORECAST(C951,INDEX($B$2:$B$2069,MATCH(C951,$A$2:$A$2069,1)-1):INDEX($B$2:$B$2069,MATCH(C951,$A$2:$A$2069,1)+1),INDEX($A$2:$A$2069,MATCH(C951,$A$2:$A$2069,1)-1):INDEX($A$2:$A$2069,MATCH(C951,$A$2:$A$2069,1)+1))</f>
        <v>#DIV/0!</v>
      </c>
      <c r="E951" s="113">
        <v>389.599999999989</v>
      </c>
      <c r="F951" s="112" t="e">
        <f>FORECAST(E951,INDEX($D$2:$D$2069,MATCH(E951,$C$2:$C$2069,1)-1):INDEX($D$2:$D$2069,MATCH(E951,$C$2:$C$2069,1)+1),INDEX($C$2:$C$2069,MATCH(E951,$C$2:$C$2069,1)-1):INDEX($C$2:$C$2069,MATCH(E951,$C$2:$C$2069,1)+1))</f>
        <v>#DIV/0!</v>
      </c>
      <c r="H951" s="115"/>
      <c r="K951" s="112" t="e">
        <f t="shared" si="14"/>
        <v>#DIV/0!</v>
      </c>
    </row>
    <row r="952" spans="1:11" x14ac:dyDescent="0.2">
      <c r="A952">
        <v>513.18799999999999</v>
      </c>
      <c r="B952"/>
      <c r="C952" s="112">
        <v>294.79999999999501</v>
      </c>
      <c r="D952" s="112" t="e">
        <f>FORECAST(C952,INDEX($B$2:$B$2069,MATCH(C952,$A$2:$A$2069,1)-1):INDEX($B$2:$B$2069,MATCH(C952,$A$2:$A$2069,1)+1),INDEX($A$2:$A$2069,MATCH(C952,$A$2:$A$2069,1)-1):INDEX($A$2:$A$2069,MATCH(C952,$A$2:$A$2069,1)+1))</f>
        <v>#DIV/0!</v>
      </c>
      <c r="E952" s="113">
        <v>389.79999999998898</v>
      </c>
      <c r="F952" s="112" t="e">
        <f>FORECAST(E952,INDEX($D$2:$D$2069,MATCH(E952,$C$2:$C$2069,1)-1):INDEX($D$2:$D$2069,MATCH(E952,$C$2:$C$2069,1)+1),INDEX($C$2:$C$2069,MATCH(E952,$C$2:$C$2069,1)-1):INDEX($C$2:$C$2069,MATCH(E952,$C$2:$C$2069,1)+1))</f>
        <v>#DIV/0!</v>
      </c>
      <c r="H952" s="115"/>
      <c r="K952" s="112" t="e">
        <f t="shared" si="14"/>
        <v>#DIV/0!</v>
      </c>
    </row>
    <row r="953" spans="1:11" x14ac:dyDescent="0.2">
      <c r="A953">
        <v>513.48699999999997</v>
      </c>
      <c r="B953"/>
      <c r="C953" s="112">
        <v>294.89999999999498</v>
      </c>
      <c r="D953" s="112" t="e">
        <f>FORECAST(C953,INDEX($B$2:$B$2069,MATCH(C953,$A$2:$A$2069,1)-1):INDEX($B$2:$B$2069,MATCH(C953,$A$2:$A$2069,1)+1),INDEX($A$2:$A$2069,MATCH(C953,$A$2:$A$2069,1)-1):INDEX($A$2:$A$2069,MATCH(C953,$A$2:$A$2069,1)+1))</f>
        <v>#DIV/0!</v>
      </c>
      <c r="E953" s="113">
        <v>389.99999999998897</v>
      </c>
      <c r="F953" s="112" t="e">
        <f>FORECAST(E953,INDEX($D$2:$D$2069,MATCH(E953,$C$2:$C$2069,1)-1):INDEX($D$2:$D$2069,MATCH(E953,$C$2:$C$2069,1)+1),INDEX($C$2:$C$2069,MATCH(E953,$C$2:$C$2069,1)-1):INDEX($C$2:$C$2069,MATCH(E953,$C$2:$C$2069,1)+1))</f>
        <v>#DIV/0!</v>
      </c>
      <c r="H953" s="115"/>
      <c r="K953" s="112" t="e">
        <f t="shared" si="14"/>
        <v>#DIV/0!</v>
      </c>
    </row>
    <row r="954" spans="1:11" x14ac:dyDescent="0.2">
      <c r="A954">
        <v>513.78599999999994</v>
      </c>
      <c r="B954"/>
      <c r="C954" s="112">
        <v>294.999999999995</v>
      </c>
      <c r="D954" s="112" t="e">
        <f>FORECAST(C954,INDEX($B$2:$B$2069,MATCH(C954,$A$2:$A$2069,1)-1):INDEX($B$2:$B$2069,MATCH(C954,$A$2:$A$2069,1)+1),INDEX($A$2:$A$2069,MATCH(C954,$A$2:$A$2069,1)-1):INDEX($A$2:$A$2069,MATCH(C954,$A$2:$A$2069,1)+1))</f>
        <v>#DIV/0!</v>
      </c>
      <c r="E954" s="113">
        <v>390.19999999998902</v>
      </c>
      <c r="F954" s="112" t="e">
        <f>FORECAST(E954,INDEX($D$2:$D$2069,MATCH(E954,$C$2:$C$2069,1)-1):INDEX($D$2:$D$2069,MATCH(E954,$C$2:$C$2069,1)+1),INDEX($C$2:$C$2069,MATCH(E954,$C$2:$C$2069,1)-1):INDEX($C$2:$C$2069,MATCH(E954,$C$2:$C$2069,1)+1))</f>
        <v>#DIV/0!</v>
      </c>
      <c r="H954" s="115"/>
      <c r="K954" s="112" t="e">
        <f t="shared" si="14"/>
        <v>#DIV/0!</v>
      </c>
    </row>
    <row r="955" spans="1:11" x14ac:dyDescent="0.2">
      <c r="A955">
        <v>514.08399999999995</v>
      </c>
      <c r="B955"/>
      <c r="C955" s="112">
        <v>295.09999999999502</v>
      </c>
      <c r="D955" s="112" t="e">
        <f>FORECAST(C955,INDEX($B$2:$B$2069,MATCH(C955,$A$2:$A$2069,1)-1):INDEX($B$2:$B$2069,MATCH(C955,$A$2:$A$2069,1)+1),INDEX($A$2:$A$2069,MATCH(C955,$A$2:$A$2069,1)-1):INDEX($A$2:$A$2069,MATCH(C955,$A$2:$A$2069,1)+1))</f>
        <v>#DIV/0!</v>
      </c>
      <c r="E955" s="113">
        <v>390.39999999998901</v>
      </c>
      <c r="F955" s="112" t="e">
        <f>FORECAST(E955,INDEX($D$2:$D$2069,MATCH(E955,$C$2:$C$2069,1)-1):INDEX($D$2:$D$2069,MATCH(E955,$C$2:$C$2069,1)+1),INDEX($C$2:$C$2069,MATCH(E955,$C$2:$C$2069,1)-1):INDEX($C$2:$C$2069,MATCH(E955,$C$2:$C$2069,1)+1))</f>
        <v>#DIV/0!</v>
      </c>
      <c r="H955" s="115"/>
      <c r="K955" s="112" t="e">
        <f t="shared" si="14"/>
        <v>#DIV/0!</v>
      </c>
    </row>
    <row r="956" spans="1:11" x14ac:dyDescent="0.2">
      <c r="A956">
        <v>514.38300000000004</v>
      </c>
      <c r="B956"/>
      <c r="C956" s="112">
        <v>295.19999999999499</v>
      </c>
      <c r="D956" s="112" t="e">
        <f>FORECAST(C956,INDEX($B$2:$B$2069,MATCH(C956,$A$2:$A$2069,1)-1):INDEX($B$2:$B$2069,MATCH(C956,$A$2:$A$2069,1)+1),INDEX($A$2:$A$2069,MATCH(C956,$A$2:$A$2069,1)-1):INDEX($A$2:$A$2069,MATCH(C956,$A$2:$A$2069,1)+1))</f>
        <v>#DIV/0!</v>
      </c>
      <c r="E956" s="113">
        <v>390.599999999989</v>
      </c>
      <c r="F956" s="112" t="e">
        <f>FORECAST(E956,INDEX($D$2:$D$2069,MATCH(E956,$C$2:$C$2069,1)-1):INDEX($D$2:$D$2069,MATCH(E956,$C$2:$C$2069,1)+1),INDEX($C$2:$C$2069,MATCH(E956,$C$2:$C$2069,1)-1):INDEX($C$2:$C$2069,MATCH(E956,$C$2:$C$2069,1)+1))</f>
        <v>#DIV/0!</v>
      </c>
      <c r="H956" s="115"/>
      <c r="K956" s="112" t="e">
        <f t="shared" si="14"/>
        <v>#DIV/0!</v>
      </c>
    </row>
    <row r="957" spans="1:11" x14ac:dyDescent="0.2">
      <c r="A957">
        <v>514.68100000000004</v>
      </c>
      <c r="B957"/>
      <c r="C957" s="112">
        <v>295.29999999999501</v>
      </c>
      <c r="D957" s="112" t="e">
        <f>FORECAST(C957,INDEX($B$2:$B$2069,MATCH(C957,$A$2:$A$2069,1)-1):INDEX($B$2:$B$2069,MATCH(C957,$A$2:$A$2069,1)+1),INDEX($A$2:$A$2069,MATCH(C957,$A$2:$A$2069,1)-1):INDEX($A$2:$A$2069,MATCH(C957,$A$2:$A$2069,1)+1))</f>
        <v>#DIV/0!</v>
      </c>
      <c r="E957" s="113">
        <v>390.79999999998898</v>
      </c>
      <c r="F957" s="112" t="e">
        <f>FORECAST(E957,INDEX($D$2:$D$2069,MATCH(E957,$C$2:$C$2069,1)-1):INDEX($D$2:$D$2069,MATCH(E957,$C$2:$C$2069,1)+1),INDEX($C$2:$C$2069,MATCH(E957,$C$2:$C$2069,1)-1):INDEX($C$2:$C$2069,MATCH(E957,$C$2:$C$2069,1)+1))</f>
        <v>#DIV/0!</v>
      </c>
      <c r="H957" s="115"/>
      <c r="K957" s="112" t="e">
        <f t="shared" si="14"/>
        <v>#DIV/0!</v>
      </c>
    </row>
    <row r="958" spans="1:11" x14ac:dyDescent="0.2">
      <c r="A958">
        <v>514.98</v>
      </c>
      <c r="B958"/>
      <c r="C958" s="112">
        <v>295.39999999999498</v>
      </c>
      <c r="D958" s="112" t="e">
        <f>FORECAST(C958,INDEX($B$2:$B$2069,MATCH(C958,$A$2:$A$2069,1)-1):INDEX($B$2:$B$2069,MATCH(C958,$A$2:$A$2069,1)+1),INDEX($A$2:$A$2069,MATCH(C958,$A$2:$A$2069,1)-1):INDEX($A$2:$A$2069,MATCH(C958,$A$2:$A$2069,1)+1))</f>
        <v>#DIV/0!</v>
      </c>
      <c r="E958" s="113">
        <v>390.99999999998897</v>
      </c>
      <c r="F958" s="112" t="e">
        <f>FORECAST(E958,INDEX($D$2:$D$2069,MATCH(E958,$C$2:$C$2069,1)-1):INDEX($D$2:$D$2069,MATCH(E958,$C$2:$C$2069,1)+1),INDEX($C$2:$C$2069,MATCH(E958,$C$2:$C$2069,1)-1):INDEX($C$2:$C$2069,MATCH(E958,$C$2:$C$2069,1)+1))</f>
        <v>#DIV/0!</v>
      </c>
      <c r="H958" s="115"/>
      <c r="K958" s="112" t="e">
        <f t="shared" si="14"/>
        <v>#DIV/0!</v>
      </c>
    </row>
    <row r="959" spans="1:11" x14ac:dyDescent="0.2">
      <c r="A959">
        <v>515.27800000000002</v>
      </c>
      <c r="B959"/>
      <c r="C959" s="112">
        <v>295.499999999995</v>
      </c>
      <c r="D959" s="112" t="e">
        <f>FORECAST(C959,INDEX($B$2:$B$2069,MATCH(C959,$A$2:$A$2069,1)-1):INDEX($B$2:$B$2069,MATCH(C959,$A$2:$A$2069,1)+1),INDEX($A$2:$A$2069,MATCH(C959,$A$2:$A$2069,1)-1):INDEX($A$2:$A$2069,MATCH(C959,$A$2:$A$2069,1)+1))</f>
        <v>#DIV/0!</v>
      </c>
      <c r="E959" s="113">
        <v>391.19999999998902</v>
      </c>
      <c r="F959" s="112" t="e">
        <f>FORECAST(E959,INDEX($D$2:$D$2069,MATCH(E959,$C$2:$C$2069,1)-1):INDEX($D$2:$D$2069,MATCH(E959,$C$2:$C$2069,1)+1),INDEX($C$2:$C$2069,MATCH(E959,$C$2:$C$2069,1)-1):INDEX($C$2:$C$2069,MATCH(E959,$C$2:$C$2069,1)+1))</f>
        <v>#DIV/0!</v>
      </c>
      <c r="H959" s="115"/>
      <c r="K959" s="112" t="e">
        <f t="shared" si="14"/>
        <v>#DIV/0!</v>
      </c>
    </row>
    <row r="960" spans="1:11" x14ac:dyDescent="0.2">
      <c r="A960">
        <v>515.57600000000002</v>
      </c>
      <c r="B960"/>
      <c r="C960" s="112">
        <v>295.59999999999502</v>
      </c>
      <c r="D960" s="112" t="e">
        <f>FORECAST(C960,INDEX($B$2:$B$2069,MATCH(C960,$A$2:$A$2069,1)-1):INDEX($B$2:$B$2069,MATCH(C960,$A$2:$A$2069,1)+1),INDEX($A$2:$A$2069,MATCH(C960,$A$2:$A$2069,1)-1):INDEX($A$2:$A$2069,MATCH(C960,$A$2:$A$2069,1)+1))</f>
        <v>#DIV/0!</v>
      </c>
      <c r="E960" s="113">
        <v>391.39999999998901</v>
      </c>
      <c r="F960" s="112" t="e">
        <f>FORECAST(E960,INDEX($D$2:$D$2069,MATCH(E960,$C$2:$C$2069,1)-1):INDEX($D$2:$D$2069,MATCH(E960,$C$2:$C$2069,1)+1),INDEX($C$2:$C$2069,MATCH(E960,$C$2:$C$2069,1)-1):INDEX($C$2:$C$2069,MATCH(E960,$C$2:$C$2069,1)+1))</f>
        <v>#DIV/0!</v>
      </c>
      <c r="H960" s="115"/>
      <c r="K960" s="112" t="e">
        <f t="shared" si="14"/>
        <v>#DIV/0!</v>
      </c>
    </row>
    <row r="961" spans="1:11" x14ac:dyDescent="0.2">
      <c r="A961">
        <v>515.87400000000002</v>
      </c>
      <c r="B961"/>
      <c r="C961" s="112">
        <v>295.69999999999499</v>
      </c>
      <c r="D961" s="112" t="e">
        <f>FORECAST(C961,INDEX($B$2:$B$2069,MATCH(C961,$A$2:$A$2069,1)-1):INDEX($B$2:$B$2069,MATCH(C961,$A$2:$A$2069,1)+1),INDEX($A$2:$A$2069,MATCH(C961,$A$2:$A$2069,1)-1):INDEX($A$2:$A$2069,MATCH(C961,$A$2:$A$2069,1)+1))</f>
        <v>#DIV/0!</v>
      </c>
      <c r="E961" s="113">
        <v>391.599999999989</v>
      </c>
      <c r="F961" s="112" t="e">
        <f>FORECAST(E961,INDEX($D$2:$D$2069,MATCH(E961,$C$2:$C$2069,1)-1):INDEX($D$2:$D$2069,MATCH(E961,$C$2:$C$2069,1)+1),INDEX($C$2:$C$2069,MATCH(E961,$C$2:$C$2069,1)-1):INDEX($C$2:$C$2069,MATCH(E961,$C$2:$C$2069,1)+1))</f>
        <v>#DIV/0!</v>
      </c>
      <c r="H961" s="115"/>
      <c r="K961" s="112" t="e">
        <f t="shared" si="14"/>
        <v>#DIV/0!</v>
      </c>
    </row>
    <row r="962" spans="1:11" x14ac:dyDescent="0.2">
      <c r="A962">
        <v>516.173</v>
      </c>
      <c r="B962"/>
      <c r="C962" s="112">
        <v>295.79999999999501</v>
      </c>
      <c r="D962" s="112" t="e">
        <f>FORECAST(C962,INDEX($B$2:$B$2069,MATCH(C962,$A$2:$A$2069,1)-1):INDEX($B$2:$B$2069,MATCH(C962,$A$2:$A$2069,1)+1),INDEX($A$2:$A$2069,MATCH(C962,$A$2:$A$2069,1)-1):INDEX($A$2:$A$2069,MATCH(C962,$A$2:$A$2069,1)+1))</f>
        <v>#DIV/0!</v>
      </c>
      <c r="E962" s="113">
        <v>391.79999999998898</v>
      </c>
      <c r="F962" s="112" t="e">
        <f>FORECAST(E962,INDEX($D$2:$D$2069,MATCH(E962,$C$2:$C$2069,1)-1):INDEX($D$2:$D$2069,MATCH(E962,$C$2:$C$2069,1)+1),INDEX($C$2:$C$2069,MATCH(E962,$C$2:$C$2069,1)-1):INDEX($C$2:$C$2069,MATCH(E962,$C$2:$C$2069,1)+1))</f>
        <v>#DIV/0!</v>
      </c>
      <c r="H962" s="115"/>
      <c r="K962" s="112" t="e">
        <f t="shared" ref="K962:K1025" si="15">J962/$K$1</f>
        <v>#DIV/0!</v>
      </c>
    </row>
    <row r="963" spans="1:11" x14ac:dyDescent="0.2">
      <c r="A963">
        <v>516.471</v>
      </c>
      <c r="B963"/>
      <c r="C963" s="112">
        <v>295.89999999999498</v>
      </c>
      <c r="D963" s="112" t="e">
        <f>FORECAST(C963,INDEX($B$2:$B$2069,MATCH(C963,$A$2:$A$2069,1)-1):INDEX($B$2:$B$2069,MATCH(C963,$A$2:$A$2069,1)+1),INDEX($A$2:$A$2069,MATCH(C963,$A$2:$A$2069,1)-1):INDEX($A$2:$A$2069,MATCH(C963,$A$2:$A$2069,1)+1))</f>
        <v>#DIV/0!</v>
      </c>
      <c r="E963" s="113">
        <v>391.99999999998897</v>
      </c>
      <c r="F963" s="112" t="e">
        <f>FORECAST(E963,INDEX($D$2:$D$2069,MATCH(E963,$C$2:$C$2069,1)-1):INDEX($D$2:$D$2069,MATCH(E963,$C$2:$C$2069,1)+1),INDEX($C$2:$C$2069,MATCH(E963,$C$2:$C$2069,1)-1):INDEX($C$2:$C$2069,MATCH(E963,$C$2:$C$2069,1)+1))</f>
        <v>#DIV/0!</v>
      </c>
      <c r="H963" s="115"/>
      <c r="K963" s="112" t="e">
        <f t="shared" si="15"/>
        <v>#DIV/0!</v>
      </c>
    </row>
    <row r="964" spans="1:11" x14ac:dyDescent="0.2">
      <c r="A964">
        <v>516.76900000000001</v>
      </c>
      <c r="B964"/>
      <c r="C964" s="112">
        <v>295.99999999999397</v>
      </c>
      <c r="D964" s="112" t="e">
        <f>FORECAST(C964,INDEX($B$2:$B$2069,MATCH(C964,$A$2:$A$2069,1)-1):INDEX($B$2:$B$2069,MATCH(C964,$A$2:$A$2069,1)+1),INDEX($A$2:$A$2069,MATCH(C964,$A$2:$A$2069,1)-1):INDEX($A$2:$A$2069,MATCH(C964,$A$2:$A$2069,1)+1))</f>
        <v>#DIV/0!</v>
      </c>
      <c r="E964" s="113">
        <v>392.19999999998902</v>
      </c>
      <c r="F964" s="112" t="e">
        <f>FORECAST(E964,INDEX($D$2:$D$2069,MATCH(E964,$C$2:$C$2069,1)-1):INDEX($D$2:$D$2069,MATCH(E964,$C$2:$C$2069,1)+1),INDEX($C$2:$C$2069,MATCH(E964,$C$2:$C$2069,1)-1):INDEX($C$2:$C$2069,MATCH(E964,$C$2:$C$2069,1)+1))</f>
        <v>#DIV/0!</v>
      </c>
      <c r="H964" s="115"/>
      <c r="K964" s="112" t="e">
        <f t="shared" si="15"/>
        <v>#DIV/0!</v>
      </c>
    </row>
    <row r="965" spans="1:11" x14ac:dyDescent="0.2">
      <c r="A965">
        <v>517.06700000000001</v>
      </c>
      <c r="B965"/>
      <c r="C965" s="112">
        <v>296.09999999999502</v>
      </c>
      <c r="D965" s="112" t="e">
        <f>FORECAST(C965,INDEX($B$2:$B$2069,MATCH(C965,$A$2:$A$2069,1)-1):INDEX($B$2:$B$2069,MATCH(C965,$A$2:$A$2069,1)+1),INDEX($A$2:$A$2069,MATCH(C965,$A$2:$A$2069,1)-1):INDEX($A$2:$A$2069,MATCH(C965,$A$2:$A$2069,1)+1))</f>
        <v>#DIV/0!</v>
      </c>
      <c r="E965" s="113">
        <v>392.39999999998901</v>
      </c>
      <c r="F965" s="112" t="e">
        <f>FORECAST(E965,INDEX($D$2:$D$2069,MATCH(E965,$C$2:$C$2069,1)-1):INDEX($D$2:$D$2069,MATCH(E965,$C$2:$C$2069,1)+1),INDEX($C$2:$C$2069,MATCH(E965,$C$2:$C$2069,1)-1):INDEX($C$2:$C$2069,MATCH(E965,$C$2:$C$2069,1)+1))</f>
        <v>#DIV/0!</v>
      </c>
      <c r="H965" s="115"/>
      <c r="K965" s="112" t="e">
        <f t="shared" si="15"/>
        <v>#DIV/0!</v>
      </c>
    </row>
    <row r="966" spans="1:11" x14ac:dyDescent="0.2">
      <c r="A966">
        <v>517.36400000000003</v>
      </c>
      <c r="B966"/>
      <c r="C966" s="112">
        <v>296.19999999999402</v>
      </c>
      <c r="D966" s="112" t="e">
        <f>FORECAST(C966,INDEX($B$2:$B$2069,MATCH(C966,$A$2:$A$2069,1)-1):INDEX($B$2:$B$2069,MATCH(C966,$A$2:$A$2069,1)+1),INDEX($A$2:$A$2069,MATCH(C966,$A$2:$A$2069,1)-1):INDEX($A$2:$A$2069,MATCH(C966,$A$2:$A$2069,1)+1))</f>
        <v>#DIV/0!</v>
      </c>
      <c r="E966" s="113">
        <v>392.599999999989</v>
      </c>
      <c r="F966" s="112" t="e">
        <f>FORECAST(E966,INDEX($D$2:$D$2069,MATCH(E966,$C$2:$C$2069,1)-1):INDEX($D$2:$D$2069,MATCH(E966,$C$2:$C$2069,1)+1),INDEX($C$2:$C$2069,MATCH(E966,$C$2:$C$2069,1)-1):INDEX($C$2:$C$2069,MATCH(E966,$C$2:$C$2069,1)+1))</f>
        <v>#DIV/0!</v>
      </c>
      <c r="H966" s="115"/>
      <c r="K966" s="112" t="e">
        <f t="shared" si="15"/>
        <v>#DIV/0!</v>
      </c>
    </row>
    <row r="967" spans="1:11" x14ac:dyDescent="0.2">
      <c r="A967">
        <v>517.66200000000003</v>
      </c>
      <c r="B967"/>
      <c r="C967" s="112">
        <v>296.29999999999399</v>
      </c>
      <c r="D967" s="112" t="e">
        <f>FORECAST(C967,INDEX($B$2:$B$2069,MATCH(C967,$A$2:$A$2069,1)-1):INDEX($B$2:$B$2069,MATCH(C967,$A$2:$A$2069,1)+1),INDEX($A$2:$A$2069,MATCH(C967,$A$2:$A$2069,1)-1):INDEX($A$2:$A$2069,MATCH(C967,$A$2:$A$2069,1)+1))</f>
        <v>#DIV/0!</v>
      </c>
      <c r="E967" s="113">
        <v>392.79999999998898</v>
      </c>
      <c r="F967" s="112" t="e">
        <f>FORECAST(E967,INDEX($D$2:$D$2069,MATCH(E967,$C$2:$C$2069,1)-1):INDEX($D$2:$D$2069,MATCH(E967,$C$2:$C$2069,1)+1),INDEX($C$2:$C$2069,MATCH(E967,$C$2:$C$2069,1)-1):INDEX($C$2:$C$2069,MATCH(E967,$C$2:$C$2069,1)+1))</f>
        <v>#DIV/0!</v>
      </c>
      <c r="H967" s="115"/>
      <c r="K967" s="112" t="e">
        <f t="shared" si="15"/>
        <v>#DIV/0!</v>
      </c>
    </row>
    <row r="968" spans="1:11" x14ac:dyDescent="0.2">
      <c r="A968">
        <v>517.96</v>
      </c>
      <c r="B968"/>
      <c r="C968" s="112">
        <v>296.39999999999498</v>
      </c>
      <c r="D968" s="112" t="e">
        <f>FORECAST(C968,INDEX($B$2:$B$2069,MATCH(C968,$A$2:$A$2069,1)-1):INDEX($B$2:$B$2069,MATCH(C968,$A$2:$A$2069,1)+1),INDEX($A$2:$A$2069,MATCH(C968,$A$2:$A$2069,1)-1):INDEX($A$2:$A$2069,MATCH(C968,$A$2:$A$2069,1)+1))</f>
        <v>#DIV/0!</v>
      </c>
      <c r="E968" s="113">
        <v>392.99999999998897</v>
      </c>
      <c r="F968" s="112" t="e">
        <f>FORECAST(E968,INDEX($D$2:$D$2069,MATCH(E968,$C$2:$C$2069,1)-1):INDEX($D$2:$D$2069,MATCH(E968,$C$2:$C$2069,1)+1),INDEX($C$2:$C$2069,MATCH(E968,$C$2:$C$2069,1)-1):INDEX($C$2:$C$2069,MATCH(E968,$C$2:$C$2069,1)+1))</f>
        <v>#DIV/0!</v>
      </c>
      <c r="H968" s="115"/>
      <c r="K968" s="112" t="e">
        <f t="shared" si="15"/>
        <v>#DIV/0!</v>
      </c>
    </row>
    <row r="969" spans="1:11" x14ac:dyDescent="0.2">
      <c r="A969">
        <v>518.25699999999995</v>
      </c>
      <c r="B969"/>
      <c r="C969" s="112">
        <v>296.49999999999397</v>
      </c>
      <c r="D969" s="112" t="e">
        <f>FORECAST(C969,INDEX($B$2:$B$2069,MATCH(C969,$A$2:$A$2069,1)-1):INDEX($B$2:$B$2069,MATCH(C969,$A$2:$A$2069,1)+1),INDEX($A$2:$A$2069,MATCH(C969,$A$2:$A$2069,1)-1):INDEX($A$2:$A$2069,MATCH(C969,$A$2:$A$2069,1)+1))</f>
        <v>#DIV/0!</v>
      </c>
      <c r="E969" s="113">
        <v>393.19999999998902</v>
      </c>
      <c r="F969" s="112" t="e">
        <f>FORECAST(E969,INDEX($D$2:$D$2069,MATCH(E969,$C$2:$C$2069,1)-1):INDEX($D$2:$D$2069,MATCH(E969,$C$2:$C$2069,1)+1),INDEX($C$2:$C$2069,MATCH(E969,$C$2:$C$2069,1)-1):INDEX($C$2:$C$2069,MATCH(E969,$C$2:$C$2069,1)+1))</f>
        <v>#DIV/0!</v>
      </c>
      <c r="H969" s="115"/>
      <c r="K969" s="112" t="e">
        <f t="shared" si="15"/>
        <v>#DIV/0!</v>
      </c>
    </row>
    <row r="970" spans="1:11" x14ac:dyDescent="0.2">
      <c r="A970">
        <v>518.55499999999995</v>
      </c>
      <c r="B970"/>
      <c r="C970" s="112">
        <v>296.59999999999502</v>
      </c>
      <c r="D970" s="112" t="e">
        <f>FORECAST(C970,INDEX($B$2:$B$2069,MATCH(C970,$A$2:$A$2069,1)-1):INDEX($B$2:$B$2069,MATCH(C970,$A$2:$A$2069,1)+1),INDEX($A$2:$A$2069,MATCH(C970,$A$2:$A$2069,1)-1):INDEX($A$2:$A$2069,MATCH(C970,$A$2:$A$2069,1)+1))</f>
        <v>#DIV/0!</v>
      </c>
      <c r="E970" s="113">
        <v>393.39999999998901</v>
      </c>
      <c r="F970" s="112" t="e">
        <f>FORECAST(E970,INDEX($D$2:$D$2069,MATCH(E970,$C$2:$C$2069,1)-1):INDEX($D$2:$D$2069,MATCH(E970,$C$2:$C$2069,1)+1),INDEX($C$2:$C$2069,MATCH(E970,$C$2:$C$2069,1)-1):INDEX($C$2:$C$2069,MATCH(E970,$C$2:$C$2069,1)+1))</f>
        <v>#DIV/0!</v>
      </c>
      <c r="H970" s="115"/>
      <c r="K970" s="112" t="e">
        <f t="shared" si="15"/>
        <v>#DIV/0!</v>
      </c>
    </row>
    <row r="971" spans="1:11" x14ac:dyDescent="0.2">
      <c r="A971">
        <v>518.85299999999995</v>
      </c>
      <c r="B971"/>
      <c r="C971" s="112">
        <v>296.69999999999402</v>
      </c>
      <c r="D971" s="112" t="e">
        <f>FORECAST(C971,INDEX($B$2:$B$2069,MATCH(C971,$A$2:$A$2069,1)-1):INDEX($B$2:$B$2069,MATCH(C971,$A$2:$A$2069,1)+1),INDEX($A$2:$A$2069,MATCH(C971,$A$2:$A$2069,1)-1):INDEX($A$2:$A$2069,MATCH(C971,$A$2:$A$2069,1)+1))</f>
        <v>#DIV/0!</v>
      </c>
      <c r="E971" s="113">
        <v>393.599999999989</v>
      </c>
      <c r="F971" s="112" t="e">
        <f>FORECAST(E971,INDEX($D$2:$D$2069,MATCH(E971,$C$2:$C$2069,1)-1):INDEX($D$2:$D$2069,MATCH(E971,$C$2:$C$2069,1)+1),INDEX($C$2:$C$2069,MATCH(E971,$C$2:$C$2069,1)-1):INDEX($C$2:$C$2069,MATCH(E971,$C$2:$C$2069,1)+1))</f>
        <v>#DIV/0!</v>
      </c>
      <c r="H971" s="115"/>
      <c r="K971" s="112" t="e">
        <f t="shared" si="15"/>
        <v>#DIV/0!</v>
      </c>
    </row>
    <row r="972" spans="1:11" x14ac:dyDescent="0.2">
      <c r="A972">
        <v>519.15</v>
      </c>
      <c r="B972"/>
      <c r="C972" s="112">
        <v>296.79999999999399</v>
      </c>
      <c r="D972" s="112" t="e">
        <f>FORECAST(C972,INDEX($B$2:$B$2069,MATCH(C972,$A$2:$A$2069,1)-1):INDEX($B$2:$B$2069,MATCH(C972,$A$2:$A$2069,1)+1),INDEX($A$2:$A$2069,MATCH(C972,$A$2:$A$2069,1)-1):INDEX($A$2:$A$2069,MATCH(C972,$A$2:$A$2069,1)+1))</f>
        <v>#DIV/0!</v>
      </c>
      <c r="E972" s="113">
        <v>393.79999999998898</v>
      </c>
      <c r="F972" s="112" t="e">
        <f>FORECAST(E972,INDEX($D$2:$D$2069,MATCH(E972,$C$2:$C$2069,1)-1):INDEX($D$2:$D$2069,MATCH(E972,$C$2:$C$2069,1)+1),INDEX($C$2:$C$2069,MATCH(E972,$C$2:$C$2069,1)-1):INDEX($C$2:$C$2069,MATCH(E972,$C$2:$C$2069,1)+1))</f>
        <v>#DIV/0!</v>
      </c>
      <c r="H972" s="115"/>
      <c r="K972" s="112" t="e">
        <f t="shared" si="15"/>
        <v>#DIV/0!</v>
      </c>
    </row>
    <row r="973" spans="1:11" x14ac:dyDescent="0.2">
      <c r="A973">
        <v>519.447</v>
      </c>
      <c r="B973"/>
      <c r="C973" s="112">
        <v>296.89999999999498</v>
      </c>
      <c r="D973" s="112" t="e">
        <f>FORECAST(C973,INDEX($B$2:$B$2069,MATCH(C973,$A$2:$A$2069,1)-1):INDEX($B$2:$B$2069,MATCH(C973,$A$2:$A$2069,1)+1),INDEX($A$2:$A$2069,MATCH(C973,$A$2:$A$2069,1)-1):INDEX($A$2:$A$2069,MATCH(C973,$A$2:$A$2069,1)+1))</f>
        <v>#DIV/0!</v>
      </c>
      <c r="E973" s="113">
        <v>393.99999999998897</v>
      </c>
      <c r="F973" s="112" t="e">
        <f>FORECAST(E973,INDEX($D$2:$D$2069,MATCH(E973,$C$2:$C$2069,1)-1):INDEX($D$2:$D$2069,MATCH(E973,$C$2:$C$2069,1)+1),INDEX($C$2:$C$2069,MATCH(E973,$C$2:$C$2069,1)-1):INDEX($C$2:$C$2069,MATCH(E973,$C$2:$C$2069,1)+1))</f>
        <v>#DIV/0!</v>
      </c>
      <c r="H973" s="115"/>
      <c r="K973" s="112" t="e">
        <f t="shared" si="15"/>
        <v>#DIV/0!</v>
      </c>
    </row>
    <row r="974" spans="1:11" x14ac:dyDescent="0.2">
      <c r="A974">
        <v>519.745</v>
      </c>
      <c r="B974"/>
      <c r="C974" s="112">
        <v>296.99999999999397</v>
      </c>
      <c r="D974" s="112" t="e">
        <f>FORECAST(C974,INDEX($B$2:$B$2069,MATCH(C974,$A$2:$A$2069,1)-1):INDEX($B$2:$B$2069,MATCH(C974,$A$2:$A$2069,1)+1),INDEX($A$2:$A$2069,MATCH(C974,$A$2:$A$2069,1)-1):INDEX($A$2:$A$2069,MATCH(C974,$A$2:$A$2069,1)+1))</f>
        <v>#DIV/0!</v>
      </c>
      <c r="E974" s="113">
        <v>394.19999999998902</v>
      </c>
      <c r="F974" s="112" t="e">
        <f>FORECAST(E974,INDEX($D$2:$D$2069,MATCH(E974,$C$2:$C$2069,1)-1):INDEX($D$2:$D$2069,MATCH(E974,$C$2:$C$2069,1)+1),INDEX($C$2:$C$2069,MATCH(E974,$C$2:$C$2069,1)-1):INDEX($C$2:$C$2069,MATCH(E974,$C$2:$C$2069,1)+1))</f>
        <v>#DIV/0!</v>
      </c>
      <c r="H974" s="115"/>
      <c r="K974" s="112" t="e">
        <f t="shared" si="15"/>
        <v>#DIV/0!</v>
      </c>
    </row>
    <row r="975" spans="1:11" x14ac:dyDescent="0.2">
      <c r="A975">
        <v>520.04200000000003</v>
      </c>
      <c r="B975"/>
      <c r="C975" s="112">
        <v>297.09999999999502</v>
      </c>
      <c r="D975" s="112" t="e">
        <f>FORECAST(C975,INDEX($B$2:$B$2069,MATCH(C975,$A$2:$A$2069,1)-1):INDEX($B$2:$B$2069,MATCH(C975,$A$2:$A$2069,1)+1),INDEX($A$2:$A$2069,MATCH(C975,$A$2:$A$2069,1)-1):INDEX($A$2:$A$2069,MATCH(C975,$A$2:$A$2069,1)+1))</f>
        <v>#DIV/0!</v>
      </c>
      <c r="E975" s="113">
        <v>394.39999999998901</v>
      </c>
      <c r="F975" s="112" t="e">
        <f>FORECAST(E975,INDEX($D$2:$D$2069,MATCH(E975,$C$2:$C$2069,1)-1):INDEX($D$2:$D$2069,MATCH(E975,$C$2:$C$2069,1)+1),INDEX($C$2:$C$2069,MATCH(E975,$C$2:$C$2069,1)-1):INDEX($C$2:$C$2069,MATCH(E975,$C$2:$C$2069,1)+1))</f>
        <v>#DIV/0!</v>
      </c>
      <c r="H975" s="115"/>
      <c r="K975" s="112" t="e">
        <f t="shared" si="15"/>
        <v>#DIV/0!</v>
      </c>
    </row>
    <row r="976" spans="1:11" x14ac:dyDescent="0.2">
      <c r="A976">
        <v>520.33900000000006</v>
      </c>
      <c r="B976"/>
      <c r="C976" s="112">
        <v>297.19999999999402</v>
      </c>
      <c r="D976" s="112" t="e">
        <f>FORECAST(C976,INDEX($B$2:$B$2069,MATCH(C976,$A$2:$A$2069,1)-1):INDEX($B$2:$B$2069,MATCH(C976,$A$2:$A$2069,1)+1),INDEX($A$2:$A$2069,MATCH(C976,$A$2:$A$2069,1)-1):INDEX($A$2:$A$2069,MATCH(C976,$A$2:$A$2069,1)+1))</f>
        <v>#DIV/0!</v>
      </c>
      <c r="E976" s="113">
        <v>394.599999999989</v>
      </c>
      <c r="F976" s="112" t="e">
        <f>FORECAST(E976,INDEX($D$2:$D$2069,MATCH(E976,$C$2:$C$2069,1)-1):INDEX($D$2:$D$2069,MATCH(E976,$C$2:$C$2069,1)+1),INDEX($C$2:$C$2069,MATCH(E976,$C$2:$C$2069,1)-1):INDEX($C$2:$C$2069,MATCH(E976,$C$2:$C$2069,1)+1))</f>
        <v>#DIV/0!</v>
      </c>
      <c r="H976" s="115"/>
      <c r="K976" s="112" t="e">
        <f t="shared" si="15"/>
        <v>#DIV/0!</v>
      </c>
    </row>
    <row r="977" spans="1:11" x14ac:dyDescent="0.2">
      <c r="A977">
        <v>520.63599999999997</v>
      </c>
      <c r="B977"/>
      <c r="C977" s="112">
        <v>297.29999999999399</v>
      </c>
      <c r="D977" s="112" t="e">
        <f>FORECAST(C977,INDEX($B$2:$B$2069,MATCH(C977,$A$2:$A$2069,1)-1):INDEX($B$2:$B$2069,MATCH(C977,$A$2:$A$2069,1)+1),INDEX($A$2:$A$2069,MATCH(C977,$A$2:$A$2069,1)-1):INDEX($A$2:$A$2069,MATCH(C977,$A$2:$A$2069,1)+1))</f>
        <v>#DIV/0!</v>
      </c>
      <c r="E977" s="113">
        <v>394.79999999998898</v>
      </c>
      <c r="F977" s="112" t="e">
        <f>FORECAST(E977,INDEX($D$2:$D$2069,MATCH(E977,$C$2:$C$2069,1)-1):INDEX($D$2:$D$2069,MATCH(E977,$C$2:$C$2069,1)+1),INDEX($C$2:$C$2069,MATCH(E977,$C$2:$C$2069,1)-1):INDEX($C$2:$C$2069,MATCH(E977,$C$2:$C$2069,1)+1))</f>
        <v>#DIV/0!</v>
      </c>
      <c r="H977" s="115"/>
      <c r="K977" s="112" t="e">
        <f t="shared" si="15"/>
        <v>#DIV/0!</v>
      </c>
    </row>
    <row r="978" spans="1:11" x14ac:dyDescent="0.2">
      <c r="A978">
        <v>520.93299999999999</v>
      </c>
      <c r="B978"/>
      <c r="C978" s="112">
        <v>297.39999999999498</v>
      </c>
      <c r="D978" s="112" t="e">
        <f>FORECAST(C978,INDEX($B$2:$B$2069,MATCH(C978,$A$2:$A$2069,1)-1):INDEX($B$2:$B$2069,MATCH(C978,$A$2:$A$2069,1)+1),INDEX($A$2:$A$2069,MATCH(C978,$A$2:$A$2069,1)-1):INDEX($A$2:$A$2069,MATCH(C978,$A$2:$A$2069,1)+1))</f>
        <v>#DIV/0!</v>
      </c>
      <c r="E978" s="113">
        <v>394.99999999998897</v>
      </c>
      <c r="F978" s="112" t="e">
        <f>FORECAST(E978,INDEX($D$2:$D$2069,MATCH(E978,$C$2:$C$2069,1)-1):INDEX($D$2:$D$2069,MATCH(E978,$C$2:$C$2069,1)+1),INDEX($C$2:$C$2069,MATCH(E978,$C$2:$C$2069,1)-1):INDEX($C$2:$C$2069,MATCH(E978,$C$2:$C$2069,1)+1))</f>
        <v>#DIV/0!</v>
      </c>
      <c r="H978" s="115"/>
      <c r="K978" s="112" t="e">
        <f t="shared" si="15"/>
        <v>#DIV/0!</v>
      </c>
    </row>
    <row r="979" spans="1:11" x14ac:dyDescent="0.2">
      <c r="A979">
        <v>521.23</v>
      </c>
      <c r="B979"/>
      <c r="C979" s="112">
        <v>297.49999999999397</v>
      </c>
      <c r="D979" s="112" t="e">
        <f>FORECAST(C979,INDEX($B$2:$B$2069,MATCH(C979,$A$2:$A$2069,1)-1):INDEX($B$2:$B$2069,MATCH(C979,$A$2:$A$2069,1)+1),INDEX($A$2:$A$2069,MATCH(C979,$A$2:$A$2069,1)-1):INDEX($A$2:$A$2069,MATCH(C979,$A$2:$A$2069,1)+1))</f>
        <v>#DIV/0!</v>
      </c>
      <c r="E979" s="113">
        <v>395.19999999998902</v>
      </c>
      <c r="F979" s="112" t="e">
        <f>FORECAST(E979,INDEX($D$2:$D$2069,MATCH(E979,$C$2:$C$2069,1)-1):INDEX($D$2:$D$2069,MATCH(E979,$C$2:$C$2069,1)+1),INDEX($C$2:$C$2069,MATCH(E979,$C$2:$C$2069,1)-1):INDEX($C$2:$C$2069,MATCH(E979,$C$2:$C$2069,1)+1))</f>
        <v>#DIV/0!</v>
      </c>
      <c r="H979" s="115"/>
      <c r="K979" s="112" t="e">
        <f t="shared" si="15"/>
        <v>#DIV/0!</v>
      </c>
    </row>
    <row r="980" spans="1:11" x14ac:dyDescent="0.2">
      <c r="A980">
        <v>521.52700000000004</v>
      </c>
      <c r="B980"/>
      <c r="C980" s="112">
        <v>297.59999999999502</v>
      </c>
      <c r="D980" s="112" t="e">
        <f>FORECAST(C980,INDEX($B$2:$B$2069,MATCH(C980,$A$2:$A$2069,1)-1):INDEX($B$2:$B$2069,MATCH(C980,$A$2:$A$2069,1)+1),INDEX($A$2:$A$2069,MATCH(C980,$A$2:$A$2069,1)-1):INDEX($A$2:$A$2069,MATCH(C980,$A$2:$A$2069,1)+1))</f>
        <v>#DIV/0!</v>
      </c>
      <c r="E980" s="113">
        <v>395.39999999998901</v>
      </c>
      <c r="F980" s="112" t="e">
        <f>FORECAST(E980,INDEX($D$2:$D$2069,MATCH(E980,$C$2:$C$2069,1)-1):INDEX($D$2:$D$2069,MATCH(E980,$C$2:$C$2069,1)+1),INDEX($C$2:$C$2069,MATCH(E980,$C$2:$C$2069,1)-1):INDEX($C$2:$C$2069,MATCH(E980,$C$2:$C$2069,1)+1))</f>
        <v>#DIV/0!</v>
      </c>
      <c r="H980" s="115"/>
      <c r="K980" s="112" t="e">
        <f t="shared" si="15"/>
        <v>#DIV/0!</v>
      </c>
    </row>
    <row r="981" spans="1:11" x14ac:dyDescent="0.2">
      <c r="A981">
        <v>521.82399999999996</v>
      </c>
      <c r="B981"/>
      <c r="C981" s="112">
        <v>297.69999999999402</v>
      </c>
      <c r="D981" s="112" t="e">
        <f>FORECAST(C981,INDEX($B$2:$B$2069,MATCH(C981,$A$2:$A$2069,1)-1):INDEX($B$2:$B$2069,MATCH(C981,$A$2:$A$2069,1)+1),INDEX($A$2:$A$2069,MATCH(C981,$A$2:$A$2069,1)-1):INDEX($A$2:$A$2069,MATCH(C981,$A$2:$A$2069,1)+1))</f>
        <v>#DIV/0!</v>
      </c>
      <c r="E981" s="113">
        <v>395.599999999989</v>
      </c>
      <c r="F981" s="112" t="e">
        <f>FORECAST(E981,INDEX($D$2:$D$2069,MATCH(E981,$C$2:$C$2069,1)-1):INDEX($D$2:$D$2069,MATCH(E981,$C$2:$C$2069,1)+1),INDEX($C$2:$C$2069,MATCH(E981,$C$2:$C$2069,1)-1):INDEX($C$2:$C$2069,MATCH(E981,$C$2:$C$2069,1)+1))</f>
        <v>#DIV/0!</v>
      </c>
      <c r="H981" s="115"/>
      <c r="K981" s="112" t="e">
        <f t="shared" si="15"/>
        <v>#DIV/0!</v>
      </c>
    </row>
    <row r="982" spans="1:11" x14ac:dyDescent="0.2">
      <c r="A982">
        <v>522.12099999999998</v>
      </c>
      <c r="B982"/>
      <c r="C982" s="112">
        <v>297.79999999999399</v>
      </c>
      <c r="D982" s="112" t="e">
        <f>FORECAST(C982,INDEX($B$2:$B$2069,MATCH(C982,$A$2:$A$2069,1)-1):INDEX($B$2:$B$2069,MATCH(C982,$A$2:$A$2069,1)+1),INDEX($A$2:$A$2069,MATCH(C982,$A$2:$A$2069,1)-1):INDEX($A$2:$A$2069,MATCH(C982,$A$2:$A$2069,1)+1))</f>
        <v>#DIV/0!</v>
      </c>
      <c r="E982" s="113">
        <v>395.79999999998898</v>
      </c>
      <c r="F982" s="112" t="e">
        <f>FORECAST(E982,INDEX($D$2:$D$2069,MATCH(E982,$C$2:$C$2069,1)-1):INDEX($D$2:$D$2069,MATCH(E982,$C$2:$C$2069,1)+1),INDEX($C$2:$C$2069,MATCH(E982,$C$2:$C$2069,1)-1):INDEX($C$2:$C$2069,MATCH(E982,$C$2:$C$2069,1)+1))</f>
        <v>#DIV/0!</v>
      </c>
      <c r="H982" s="115"/>
      <c r="K982" s="112" t="e">
        <f t="shared" si="15"/>
        <v>#DIV/0!</v>
      </c>
    </row>
    <row r="983" spans="1:11" x14ac:dyDescent="0.2">
      <c r="A983">
        <v>522.41700000000003</v>
      </c>
      <c r="B983"/>
      <c r="C983" s="112">
        <v>297.89999999999401</v>
      </c>
      <c r="D983" s="112" t="e">
        <f>FORECAST(C983,INDEX($B$2:$B$2069,MATCH(C983,$A$2:$A$2069,1)-1):INDEX($B$2:$B$2069,MATCH(C983,$A$2:$A$2069,1)+1),INDEX($A$2:$A$2069,MATCH(C983,$A$2:$A$2069,1)-1):INDEX($A$2:$A$2069,MATCH(C983,$A$2:$A$2069,1)+1))</f>
        <v>#DIV/0!</v>
      </c>
      <c r="E983" s="113">
        <v>395.99999999998897</v>
      </c>
      <c r="F983" s="112" t="e">
        <f>FORECAST(E983,INDEX($D$2:$D$2069,MATCH(E983,$C$2:$C$2069,1)-1):INDEX($D$2:$D$2069,MATCH(E983,$C$2:$C$2069,1)+1),INDEX($C$2:$C$2069,MATCH(E983,$C$2:$C$2069,1)-1):INDEX($C$2:$C$2069,MATCH(E983,$C$2:$C$2069,1)+1))</f>
        <v>#DIV/0!</v>
      </c>
      <c r="H983" s="115"/>
      <c r="K983" s="112" t="e">
        <f t="shared" si="15"/>
        <v>#DIV/0!</v>
      </c>
    </row>
    <row r="984" spans="1:11" x14ac:dyDescent="0.2">
      <c r="A984">
        <v>522.71400000000006</v>
      </c>
      <c r="B984"/>
      <c r="C984" s="112">
        <v>297.99999999999397</v>
      </c>
      <c r="D984" s="112" t="e">
        <f>FORECAST(C984,INDEX($B$2:$B$2069,MATCH(C984,$A$2:$A$2069,1)-1):INDEX($B$2:$B$2069,MATCH(C984,$A$2:$A$2069,1)+1),INDEX($A$2:$A$2069,MATCH(C984,$A$2:$A$2069,1)-1):INDEX($A$2:$A$2069,MATCH(C984,$A$2:$A$2069,1)+1))</f>
        <v>#DIV/0!</v>
      </c>
      <c r="E984" s="113">
        <v>396.19999999998902</v>
      </c>
      <c r="F984" s="112" t="e">
        <f>FORECAST(E984,INDEX($D$2:$D$2069,MATCH(E984,$C$2:$C$2069,1)-1):INDEX($D$2:$D$2069,MATCH(E984,$C$2:$C$2069,1)+1),INDEX($C$2:$C$2069,MATCH(E984,$C$2:$C$2069,1)-1):INDEX($C$2:$C$2069,MATCH(E984,$C$2:$C$2069,1)+1))</f>
        <v>#DIV/0!</v>
      </c>
      <c r="H984" s="115"/>
      <c r="K984" s="112" t="e">
        <f t="shared" si="15"/>
        <v>#DIV/0!</v>
      </c>
    </row>
    <row r="985" spans="1:11" x14ac:dyDescent="0.2">
      <c r="A985">
        <v>523.01</v>
      </c>
      <c r="B985"/>
      <c r="C985" s="112">
        <v>298.099999999994</v>
      </c>
      <c r="D985" s="112" t="e">
        <f>FORECAST(C985,INDEX($B$2:$B$2069,MATCH(C985,$A$2:$A$2069,1)-1):INDEX($B$2:$B$2069,MATCH(C985,$A$2:$A$2069,1)+1),INDEX($A$2:$A$2069,MATCH(C985,$A$2:$A$2069,1)-1):INDEX($A$2:$A$2069,MATCH(C985,$A$2:$A$2069,1)+1))</f>
        <v>#DIV/0!</v>
      </c>
      <c r="E985" s="113">
        <v>396.39999999998901</v>
      </c>
      <c r="F985" s="112" t="e">
        <f>FORECAST(E985,INDEX($D$2:$D$2069,MATCH(E985,$C$2:$C$2069,1)-1):INDEX($D$2:$D$2069,MATCH(E985,$C$2:$C$2069,1)+1),INDEX($C$2:$C$2069,MATCH(E985,$C$2:$C$2069,1)-1):INDEX($C$2:$C$2069,MATCH(E985,$C$2:$C$2069,1)+1))</f>
        <v>#DIV/0!</v>
      </c>
      <c r="H985" s="115"/>
      <c r="K985" s="112" t="e">
        <f t="shared" si="15"/>
        <v>#DIV/0!</v>
      </c>
    </row>
    <row r="986" spans="1:11" x14ac:dyDescent="0.2">
      <c r="A986">
        <v>523.30700000000002</v>
      </c>
      <c r="B986"/>
      <c r="C986" s="112">
        <v>298.19999999999402</v>
      </c>
      <c r="D986" s="112" t="e">
        <f>FORECAST(C986,INDEX($B$2:$B$2069,MATCH(C986,$A$2:$A$2069,1)-1):INDEX($B$2:$B$2069,MATCH(C986,$A$2:$A$2069,1)+1),INDEX($A$2:$A$2069,MATCH(C986,$A$2:$A$2069,1)-1):INDEX($A$2:$A$2069,MATCH(C986,$A$2:$A$2069,1)+1))</f>
        <v>#DIV/0!</v>
      </c>
      <c r="E986" s="113">
        <v>396.599999999989</v>
      </c>
      <c r="F986" s="112" t="e">
        <f>FORECAST(E986,INDEX($D$2:$D$2069,MATCH(E986,$C$2:$C$2069,1)-1):INDEX($D$2:$D$2069,MATCH(E986,$C$2:$C$2069,1)+1),INDEX($C$2:$C$2069,MATCH(E986,$C$2:$C$2069,1)-1):INDEX($C$2:$C$2069,MATCH(E986,$C$2:$C$2069,1)+1))</f>
        <v>#DIV/0!</v>
      </c>
      <c r="H986" s="115"/>
      <c r="K986" s="112" t="e">
        <f t="shared" si="15"/>
        <v>#DIV/0!</v>
      </c>
    </row>
    <row r="987" spans="1:11" x14ac:dyDescent="0.2">
      <c r="A987">
        <v>523.60299999999995</v>
      </c>
      <c r="B987"/>
      <c r="C987" s="112">
        <v>298.29999999999399</v>
      </c>
      <c r="D987" s="112" t="e">
        <f>FORECAST(C987,INDEX($B$2:$B$2069,MATCH(C987,$A$2:$A$2069,1)-1):INDEX($B$2:$B$2069,MATCH(C987,$A$2:$A$2069,1)+1),INDEX($A$2:$A$2069,MATCH(C987,$A$2:$A$2069,1)-1):INDEX($A$2:$A$2069,MATCH(C987,$A$2:$A$2069,1)+1))</f>
        <v>#DIV/0!</v>
      </c>
      <c r="E987" s="113">
        <v>396.79999999998898</v>
      </c>
      <c r="F987" s="112" t="e">
        <f>FORECAST(E987,INDEX($D$2:$D$2069,MATCH(E987,$C$2:$C$2069,1)-1):INDEX($D$2:$D$2069,MATCH(E987,$C$2:$C$2069,1)+1),INDEX($C$2:$C$2069,MATCH(E987,$C$2:$C$2069,1)-1):INDEX($C$2:$C$2069,MATCH(E987,$C$2:$C$2069,1)+1))</f>
        <v>#DIV/0!</v>
      </c>
      <c r="H987" s="115"/>
      <c r="K987" s="112" t="e">
        <f t="shared" si="15"/>
        <v>#DIV/0!</v>
      </c>
    </row>
    <row r="988" spans="1:11" x14ac:dyDescent="0.2">
      <c r="A988">
        <v>523.9</v>
      </c>
      <c r="B988"/>
      <c r="C988" s="112">
        <v>298.39999999999401</v>
      </c>
      <c r="D988" s="112" t="e">
        <f>FORECAST(C988,INDEX($B$2:$B$2069,MATCH(C988,$A$2:$A$2069,1)-1):INDEX($B$2:$B$2069,MATCH(C988,$A$2:$A$2069,1)+1),INDEX($A$2:$A$2069,MATCH(C988,$A$2:$A$2069,1)-1):INDEX($A$2:$A$2069,MATCH(C988,$A$2:$A$2069,1)+1))</f>
        <v>#DIV/0!</v>
      </c>
      <c r="E988" s="113">
        <v>396.99999999998897</v>
      </c>
      <c r="F988" s="112" t="e">
        <f>FORECAST(E988,INDEX($D$2:$D$2069,MATCH(E988,$C$2:$C$2069,1)-1):INDEX($D$2:$D$2069,MATCH(E988,$C$2:$C$2069,1)+1),INDEX($C$2:$C$2069,MATCH(E988,$C$2:$C$2069,1)-1):INDEX($C$2:$C$2069,MATCH(E988,$C$2:$C$2069,1)+1))</f>
        <v>#DIV/0!</v>
      </c>
      <c r="H988" s="115"/>
      <c r="K988" s="112" t="e">
        <f t="shared" si="15"/>
        <v>#DIV/0!</v>
      </c>
    </row>
    <row r="989" spans="1:11" x14ac:dyDescent="0.2">
      <c r="A989">
        <v>524.19600000000003</v>
      </c>
      <c r="B989"/>
      <c r="C989" s="112">
        <v>298.49999999999397</v>
      </c>
      <c r="D989" s="112" t="e">
        <f>FORECAST(C989,INDEX($B$2:$B$2069,MATCH(C989,$A$2:$A$2069,1)-1):INDEX($B$2:$B$2069,MATCH(C989,$A$2:$A$2069,1)+1),INDEX($A$2:$A$2069,MATCH(C989,$A$2:$A$2069,1)-1):INDEX($A$2:$A$2069,MATCH(C989,$A$2:$A$2069,1)+1))</f>
        <v>#DIV/0!</v>
      </c>
      <c r="E989" s="113">
        <v>397.19999999998902</v>
      </c>
      <c r="F989" s="112" t="e">
        <f>FORECAST(E989,INDEX($D$2:$D$2069,MATCH(E989,$C$2:$C$2069,1)-1):INDEX($D$2:$D$2069,MATCH(E989,$C$2:$C$2069,1)+1),INDEX($C$2:$C$2069,MATCH(E989,$C$2:$C$2069,1)-1):INDEX($C$2:$C$2069,MATCH(E989,$C$2:$C$2069,1)+1))</f>
        <v>#DIV/0!</v>
      </c>
      <c r="H989" s="115"/>
      <c r="K989" s="112" t="e">
        <f t="shared" si="15"/>
        <v>#DIV/0!</v>
      </c>
    </row>
    <row r="990" spans="1:11" x14ac:dyDescent="0.2">
      <c r="A990">
        <v>524.49199999999996</v>
      </c>
      <c r="B990"/>
      <c r="C990" s="112">
        <v>298.599999999994</v>
      </c>
      <c r="D990" s="112" t="e">
        <f>FORECAST(C990,INDEX($B$2:$B$2069,MATCH(C990,$A$2:$A$2069,1)-1):INDEX($B$2:$B$2069,MATCH(C990,$A$2:$A$2069,1)+1),INDEX($A$2:$A$2069,MATCH(C990,$A$2:$A$2069,1)-1):INDEX($A$2:$A$2069,MATCH(C990,$A$2:$A$2069,1)+1))</f>
        <v>#DIV/0!</v>
      </c>
      <c r="E990" s="113">
        <v>397.39999999998901</v>
      </c>
      <c r="F990" s="112" t="e">
        <f>FORECAST(E990,INDEX($D$2:$D$2069,MATCH(E990,$C$2:$C$2069,1)-1):INDEX($D$2:$D$2069,MATCH(E990,$C$2:$C$2069,1)+1),INDEX($C$2:$C$2069,MATCH(E990,$C$2:$C$2069,1)-1):INDEX($C$2:$C$2069,MATCH(E990,$C$2:$C$2069,1)+1))</f>
        <v>#DIV/0!</v>
      </c>
      <c r="H990" s="115"/>
      <c r="K990" s="112" t="e">
        <f t="shared" si="15"/>
        <v>#DIV/0!</v>
      </c>
    </row>
    <row r="991" spans="1:11" x14ac:dyDescent="0.2">
      <c r="A991">
        <v>524.78800000000001</v>
      </c>
      <c r="B991"/>
      <c r="C991" s="112">
        <v>298.69999999999402</v>
      </c>
      <c r="D991" s="112" t="e">
        <f>FORECAST(C991,INDEX($B$2:$B$2069,MATCH(C991,$A$2:$A$2069,1)-1):INDEX($B$2:$B$2069,MATCH(C991,$A$2:$A$2069,1)+1),INDEX($A$2:$A$2069,MATCH(C991,$A$2:$A$2069,1)-1):INDEX($A$2:$A$2069,MATCH(C991,$A$2:$A$2069,1)+1))</f>
        <v>#DIV/0!</v>
      </c>
      <c r="E991" s="113">
        <v>397.599999999989</v>
      </c>
      <c r="F991" s="112" t="e">
        <f>FORECAST(E991,INDEX($D$2:$D$2069,MATCH(E991,$C$2:$C$2069,1)-1):INDEX($D$2:$D$2069,MATCH(E991,$C$2:$C$2069,1)+1),INDEX($C$2:$C$2069,MATCH(E991,$C$2:$C$2069,1)-1):INDEX($C$2:$C$2069,MATCH(E991,$C$2:$C$2069,1)+1))</f>
        <v>#DIV/0!</v>
      </c>
      <c r="H991" s="115"/>
      <c r="K991" s="112" t="e">
        <f t="shared" si="15"/>
        <v>#DIV/0!</v>
      </c>
    </row>
    <row r="992" spans="1:11" x14ac:dyDescent="0.2">
      <c r="A992">
        <v>525.08399999999995</v>
      </c>
      <c r="B992"/>
      <c r="C992" s="112">
        <v>298.79999999999399</v>
      </c>
      <c r="D992" s="112" t="e">
        <f>FORECAST(C992,INDEX($B$2:$B$2069,MATCH(C992,$A$2:$A$2069,1)-1):INDEX($B$2:$B$2069,MATCH(C992,$A$2:$A$2069,1)+1),INDEX($A$2:$A$2069,MATCH(C992,$A$2:$A$2069,1)-1):INDEX($A$2:$A$2069,MATCH(C992,$A$2:$A$2069,1)+1))</f>
        <v>#DIV/0!</v>
      </c>
      <c r="E992" s="113">
        <v>397.79999999998898</v>
      </c>
      <c r="F992" s="112" t="e">
        <f>FORECAST(E992,INDEX($D$2:$D$2069,MATCH(E992,$C$2:$C$2069,1)-1):INDEX($D$2:$D$2069,MATCH(E992,$C$2:$C$2069,1)+1),INDEX($C$2:$C$2069,MATCH(E992,$C$2:$C$2069,1)-1):INDEX($C$2:$C$2069,MATCH(E992,$C$2:$C$2069,1)+1))</f>
        <v>#DIV/0!</v>
      </c>
      <c r="H992" s="115"/>
      <c r="K992" s="112" t="e">
        <f t="shared" si="15"/>
        <v>#DIV/0!</v>
      </c>
    </row>
    <row r="993" spans="1:11" x14ac:dyDescent="0.2">
      <c r="A993">
        <v>525.38</v>
      </c>
      <c r="B993"/>
      <c r="C993" s="112">
        <v>298.89999999999401</v>
      </c>
      <c r="D993" s="112" t="e">
        <f>FORECAST(C993,INDEX($B$2:$B$2069,MATCH(C993,$A$2:$A$2069,1)-1):INDEX($B$2:$B$2069,MATCH(C993,$A$2:$A$2069,1)+1),INDEX($A$2:$A$2069,MATCH(C993,$A$2:$A$2069,1)-1):INDEX($A$2:$A$2069,MATCH(C993,$A$2:$A$2069,1)+1))</f>
        <v>#DIV/0!</v>
      </c>
      <c r="E993" s="113">
        <v>397.99999999998897</v>
      </c>
      <c r="F993" s="112" t="e">
        <f>FORECAST(E993,INDEX($D$2:$D$2069,MATCH(E993,$C$2:$C$2069,1)-1):INDEX($D$2:$D$2069,MATCH(E993,$C$2:$C$2069,1)+1),INDEX($C$2:$C$2069,MATCH(E993,$C$2:$C$2069,1)-1):INDEX($C$2:$C$2069,MATCH(E993,$C$2:$C$2069,1)+1))</f>
        <v>#DIV/0!</v>
      </c>
      <c r="H993" s="115"/>
      <c r="K993" s="112" t="e">
        <f t="shared" si="15"/>
        <v>#DIV/0!</v>
      </c>
    </row>
    <row r="994" spans="1:11" x14ac:dyDescent="0.2">
      <c r="A994">
        <v>525.67600000000004</v>
      </c>
      <c r="B994"/>
      <c r="C994" s="112">
        <v>298.99999999999397</v>
      </c>
      <c r="D994" s="112" t="e">
        <f>FORECAST(C994,INDEX($B$2:$B$2069,MATCH(C994,$A$2:$A$2069,1)-1):INDEX($B$2:$B$2069,MATCH(C994,$A$2:$A$2069,1)+1),INDEX($A$2:$A$2069,MATCH(C994,$A$2:$A$2069,1)-1):INDEX($A$2:$A$2069,MATCH(C994,$A$2:$A$2069,1)+1))</f>
        <v>#DIV/0!</v>
      </c>
      <c r="E994" s="113">
        <v>398.19999999998902</v>
      </c>
      <c r="F994" s="112" t="e">
        <f>FORECAST(E994,INDEX($D$2:$D$2069,MATCH(E994,$C$2:$C$2069,1)-1):INDEX($D$2:$D$2069,MATCH(E994,$C$2:$C$2069,1)+1),INDEX($C$2:$C$2069,MATCH(E994,$C$2:$C$2069,1)-1):INDEX($C$2:$C$2069,MATCH(E994,$C$2:$C$2069,1)+1))</f>
        <v>#DIV/0!</v>
      </c>
      <c r="H994" s="115"/>
      <c r="K994" s="112" t="e">
        <f t="shared" si="15"/>
        <v>#DIV/0!</v>
      </c>
    </row>
    <row r="995" spans="1:11" x14ac:dyDescent="0.2">
      <c r="A995">
        <v>525.97199999999998</v>
      </c>
      <c r="B995"/>
      <c r="C995" s="112">
        <v>299.099999999994</v>
      </c>
      <c r="D995" s="112" t="e">
        <f>FORECAST(C995,INDEX($B$2:$B$2069,MATCH(C995,$A$2:$A$2069,1)-1):INDEX($B$2:$B$2069,MATCH(C995,$A$2:$A$2069,1)+1),INDEX($A$2:$A$2069,MATCH(C995,$A$2:$A$2069,1)-1):INDEX($A$2:$A$2069,MATCH(C995,$A$2:$A$2069,1)+1))</f>
        <v>#DIV/0!</v>
      </c>
      <c r="E995" s="113">
        <v>398.39999999998901</v>
      </c>
      <c r="F995" s="112" t="e">
        <f>FORECAST(E995,INDEX($D$2:$D$2069,MATCH(E995,$C$2:$C$2069,1)-1):INDEX($D$2:$D$2069,MATCH(E995,$C$2:$C$2069,1)+1),INDEX($C$2:$C$2069,MATCH(E995,$C$2:$C$2069,1)-1):INDEX($C$2:$C$2069,MATCH(E995,$C$2:$C$2069,1)+1))</f>
        <v>#DIV/0!</v>
      </c>
      <c r="H995" s="115"/>
      <c r="K995" s="112" t="e">
        <f t="shared" si="15"/>
        <v>#DIV/0!</v>
      </c>
    </row>
    <row r="996" spans="1:11" x14ac:dyDescent="0.2">
      <c r="A996">
        <v>526.26800000000003</v>
      </c>
      <c r="B996"/>
      <c r="C996" s="112">
        <v>299.19999999999402</v>
      </c>
      <c r="D996" s="112" t="e">
        <f>FORECAST(C996,INDEX($B$2:$B$2069,MATCH(C996,$A$2:$A$2069,1)-1):INDEX($B$2:$B$2069,MATCH(C996,$A$2:$A$2069,1)+1),INDEX($A$2:$A$2069,MATCH(C996,$A$2:$A$2069,1)-1):INDEX($A$2:$A$2069,MATCH(C996,$A$2:$A$2069,1)+1))</f>
        <v>#DIV/0!</v>
      </c>
      <c r="E996" s="113">
        <v>398.599999999989</v>
      </c>
      <c r="F996" s="112" t="e">
        <f>FORECAST(E996,INDEX($D$2:$D$2069,MATCH(E996,$C$2:$C$2069,1)-1):INDEX($D$2:$D$2069,MATCH(E996,$C$2:$C$2069,1)+1),INDEX($C$2:$C$2069,MATCH(E996,$C$2:$C$2069,1)-1):INDEX($C$2:$C$2069,MATCH(E996,$C$2:$C$2069,1)+1))</f>
        <v>#DIV/0!</v>
      </c>
      <c r="H996" s="115"/>
      <c r="K996" s="112" t="e">
        <f t="shared" si="15"/>
        <v>#DIV/0!</v>
      </c>
    </row>
    <row r="997" spans="1:11" x14ac:dyDescent="0.2">
      <c r="A997">
        <v>526.56399999999996</v>
      </c>
      <c r="B997"/>
      <c r="C997" s="112">
        <v>299.29999999999399</v>
      </c>
      <c r="D997" s="112" t="e">
        <f>FORECAST(C997,INDEX($B$2:$B$2069,MATCH(C997,$A$2:$A$2069,1)-1):INDEX($B$2:$B$2069,MATCH(C997,$A$2:$A$2069,1)+1),INDEX($A$2:$A$2069,MATCH(C997,$A$2:$A$2069,1)-1):INDEX($A$2:$A$2069,MATCH(C997,$A$2:$A$2069,1)+1))</f>
        <v>#DIV/0!</v>
      </c>
      <c r="E997" s="113">
        <v>398.79999999998898</v>
      </c>
      <c r="F997" s="112" t="e">
        <f>FORECAST(E997,INDEX($D$2:$D$2069,MATCH(E997,$C$2:$C$2069,1)-1):INDEX($D$2:$D$2069,MATCH(E997,$C$2:$C$2069,1)+1),INDEX($C$2:$C$2069,MATCH(E997,$C$2:$C$2069,1)-1):INDEX($C$2:$C$2069,MATCH(E997,$C$2:$C$2069,1)+1))</f>
        <v>#DIV/0!</v>
      </c>
      <c r="H997" s="115"/>
      <c r="K997" s="112" t="e">
        <f t="shared" si="15"/>
        <v>#DIV/0!</v>
      </c>
    </row>
    <row r="998" spans="1:11" x14ac:dyDescent="0.2">
      <c r="A998">
        <v>526.85900000000004</v>
      </c>
      <c r="B998"/>
      <c r="C998" s="112">
        <v>299.39999999999401</v>
      </c>
      <c r="D998" s="112" t="e">
        <f>FORECAST(C998,INDEX($B$2:$B$2069,MATCH(C998,$A$2:$A$2069,1)-1):INDEX($B$2:$B$2069,MATCH(C998,$A$2:$A$2069,1)+1),INDEX($A$2:$A$2069,MATCH(C998,$A$2:$A$2069,1)-1):INDEX($A$2:$A$2069,MATCH(C998,$A$2:$A$2069,1)+1))</f>
        <v>#DIV/0!</v>
      </c>
      <c r="E998" s="113">
        <v>398.99999999998897</v>
      </c>
      <c r="F998" s="112" t="e">
        <f>FORECAST(E998,INDEX($D$2:$D$2069,MATCH(E998,$C$2:$C$2069,1)-1):INDEX($D$2:$D$2069,MATCH(E998,$C$2:$C$2069,1)+1),INDEX($C$2:$C$2069,MATCH(E998,$C$2:$C$2069,1)-1):INDEX($C$2:$C$2069,MATCH(E998,$C$2:$C$2069,1)+1))</f>
        <v>#DIV/0!</v>
      </c>
      <c r="H998" s="115"/>
      <c r="K998" s="112" t="e">
        <f t="shared" si="15"/>
        <v>#DIV/0!</v>
      </c>
    </row>
    <row r="999" spans="1:11" x14ac:dyDescent="0.2">
      <c r="A999">
        <v>527.15499999999997</v>
      </c>
      <c r="B999"/>
      <c r="C999" s="112">
        <v>299.49999999999397</v>
      </c>
      <c r="D999" s="112" t="e">
        <f>FORECAST(C999,INDEX($B$2:$B$2069,MATCH(C999,$A$2:$A$2069,1)-1):INDEX($B$2:$B$2069,MATCH(C999,$A$2:$A$2069,1)+1),INDEX($A$2:$A$2069,MATCH(C999,$A$2:$A$2069,1)-1):INDEX($A$2:$A$2069,MATCH(C999,$A$2:$A$2069,1)+1))</f>
        <v>#DIV/0!</v>
      </c>
      <c r="E999" s="113">
        <v>399.19999999998902</v>
      </c>
      <c r="F999" s="112" t="e">
        <f>FORECAST(E999,INDEX($D$2:$D$2069,MATCH(E999,$C$2:$C$2069,1)-1):INDEX($D$2:$D$2069,MATCH(E999,$C$2:$C$2069,1)+1),INDEX($C$2:$C$2069,MATCH(E999,$C$2:$C$2069,1)-1):INDEX($C$2:$C$2069,MATCH(E999,$C$2:$C$2069,1)+1))</f>
        <v>#DIV/0!</v>
      </c>
      <c r="H999" s="115"/>
      <c r="K999" s="112" t="e">
        <f t="shared" si="15"/>
        <v>#DIV/0!</v>
      </c>
    </row>
    <row r="1000" spans="1:11" x14ac:dyDescent="0.2">
      <c r="A1000">
        <v>527.45000000000005</v>
      </c>
      <c r="B1000"/>
      <c r="C1000" s="112">
        <v>299.599999999994</v>
      </c>
      <c r="D1000" s="112" t="e">
        <f>FORECAST(C1000,INDEX($B$2:$B$2069,MATCH(C1000,$A$2:$A$2069,1)-1):INDEX($B$2:$B$2069,MATCH(C1000,$A$2:$A$2069,1)+1),INDEX($A$2:$A$2069,MATCH(C1000,$A$2:$A$2069,1)-1):INDEX($A$2:$A$2069,MATCH(C1000,$A$2:$A$2069,1)+1))</f>
        <v>#DIV/0!</v>
      </c>
      <c r="E1000" s="113">
        <v>399.39999999998901</v>
      </c>
      <c r="F1000" s="112" t="e">
        <f>FORECAST(E1000,INDEX($D$2:$D$2069,MATCH(E1000,$C$2:$C$2069,1)-1):INDEX($D$2:$D$2069,MATCH(E1000,$C$2:$C$2069,1)+1),INDEX($C$2:$C$2069,MATCH(E1000,$C$2:$C$2069,1)-1):INDEX($C$2:$C$2069,MATCH(E1000,$C$2:$C$2069,1)+1))</f>
        <v>#DIV/0!</v>
      </c>
      <c r="H1000" s="115"/>
      <c r="K1000" s="112" t="e">
        <f t="shared" si="15"/>
        <v>#DIV/0!</v>
      </c>
    </row>
    <row r="1001" spans="1:11" x14ac:dyDescent="0.2">
      <c r="A1001">
        <v>527.74599999999998</v>
      </c>
      <c r="B1001"/>
      <c r="C1001" s="112">
        <v>299.69999999999402</v>
      </c>
      <c r="D1001" s="112" t="e">
        <f>FORECAST(C1001,INDEX($B$2:$B$2069,MATCH(C1001,$A$2:$A$2069,1)-1):INDEX($B$2:$B$2069,MATCH(C1001,$A$2:$A$2069,1)+1),INDEX($A$2:$A$2069,MATCH(C1001,$A$2:$A$2069,1)-1):INDEX($A$2:$A$2069,MATCH(C1001,$A$2:$A$2069,1)+1))</f>
        <v>#DIV/0!</v>
      </c>
      <c r="E1001" s="113">
        <v>399.599999999989</v>
      </c>
      <c r="F1001" s="112" t="e">
        <f>FORECAST(E1001,INDEX($D$2:$D$2069,MATCH(E1001,$C$2:$C$2069,1)-1):INDEX($D$2:$D$2069,MATCH(E1001,$C$2:$C$2069,1)+1),INDEX($C$2:$C$2069,MATCH(E1001,$C$2:$C$2069,1)-1):INDEX($C$2:$C$2069,MATCH(E1001,$C$2:$C$2069,1)+1))</f>
        <v>#DIV/0!</v>
      </c>
      <c r="H1001" s="115"/>
      <c r="K1001" s="112" t="e">
        <f t="shared" si="15"/>
        <v>#DIV/0!</v>
      </c>
    </row>
    <row r="1002" spans="1:11" x14ac:dyDescent="0.2">
      <c r="A1002">
        <v>528.04100000000005</v>
      </c>
      <c r="B1002"/>
      <c r="C1002" s="112">
        <v>299.79999999999399</v>
      </c>
      <c r="D1002" s="112" t="e">
        <f>FORECAST(C1002,INDEX($B$2:$B$2069,MATCH(C1002,$A$2:$A$2069,1)-1):INDEX($B$2:$B$2069,MATCH(C1002,$A$2:$A$2069,1)+1),INDEX($A$2:$A$2069,MATCH(C1002,$A$2:$A$2069,1)-1):INDEX($A$2:$A$2069,MATCH(C1002,$A$2:$A$2069,1)+1))</f>
        <v>#DIV/0!</v>
      </c>
      <c r="E1002" s="113">
        <v>399.79999999998898</v>
      </c>
      <c r="F1002" s="112" t="e">
        <f>FORECAST(E1002,INDEX($D$2:$D$2069,MATCH(E1002,$C$2:$C$2069,1)-1):INDEX($D$2:$D$2069,MATCH(E1002,$C$2:$C$2069,1)+1),INDEX($C$2:$C$2069,MATCH(E1002,$C$2:$C$2069,1)-1):INDEX($C$2:$C$2069,MATCH(E1002,$C$2:$C$2069,1)+1))</f>
        <v>#DIV/0!</v>
      </c>
      <c r="H1002" s="115"/>
      <c r="K1002" s="112" t="e">
        <f t="shared" si="15"/>
        <v>#DIV/0!</v>
      </c>
    </row>
    <row r="1003" spans="1:11" x14ac:dyDescent="0.2">
      <c r="A1003">
        <v>528.33600000000001</v>
      </c>
      <c r="B1003"/>
      <c r="C1003" s="112">
        <v>299.89999999999401</v>
      </c>
      <c r="D1003" s="112" t="e">
        <f>FORECAST(C1003,INDEX($B$2:$B$2069,MATCH(C1003,$A$2:$A$2069,1)-1):INDEX($B$2:$B$2069,MATCH(C1003,$A$2:$A$2069,1)+1),INDEX($A$2:$A$2069,MATCH(C1003,$A$2:$A$2069,1)-1):INDEX($A$2:$A$2069,MATCH(C1003,$A$2:$A$2069,1)+1))</f>
        <v>#DIV/0!</v>
      </c>
      <c r="E1003" s="113">
        <v>399.99999999998897</v>
      </c>
      <c r="F1003" s="112" t="e">
        <f>FORECAST(E1003,INDEX($D$2:$D$2069,MATCH(E1003,$C$2:$C$2069,1)-1):INDEX($D$2:$D$2069,MATCH(E1003,$C$2:$C$2069,1)+1),INDEX($C$2:$C$2069,MATCH(E1003,$C$2:$C$2069,1)-1):INDEX($C$2:$C$2069,MATCH(E1003,$C$2:$C$2069,1)+1))</f>
        <v>#DIV/0!</v>
      </c>
      <c r="H1003" s="115"/>
      <c r="K1003" s="112" t="e">
        <f t="shared" si="15"/>
        <v>#DIV/0!</v>
      </c>
    </row>
    <row r="1004" spans="1:11" x14ac:dyDescent="0.2">
      <c r="A1004">
        <v>528.63199999999995</v>
      </c>
      <c r="B1004"/>
      <c r="C1004" s="112">
        <v>299.99999999999397</v>
      </c>
      <c r="D1004" s="112" t="e">
        <f>FORECAST(C1004,INDEX($B$2:$B$2069,MATCH(C1004,$A$2:$A$2069,1)-1):INDEX($B$2:$B$2069,MATCH(C1004,$A$2:$A$2069,1)+1),INDEX($A$2:$A$2069,MATCH(C1004,$A$2:$A$2069,1)-1):INDEX($A$2:$A$2069,MATCH(C1004,$A$2:$A$2069,1)+1))</f>
        <v>#DIV/0!</v>
      </c>
      <c r="E1004" s="113">
        <v>400.19999999998902</v>
      </c>
      <c r="F1004" s="112" t="e">
        <f>FORECAST(E1004,INDEX($D$2:$D$2069,MATCH(E1004,$C$2:$C$2069,1)-1):INDEX($D$2:$D$2069,MATCH(E1004,$C$2:$C$2069,1)+1),INDEX($C$2:$C$2069,MATCH(E1004,$C$2:$C$2069,1)-1):INDEX($C$2:$C$2069,MATCH(E1004,$C$2:$C$2069,1)+1))</f>
        <v>#DIV/0!</v>
      </c>
      <c r="H1004" s="115"/>
      <c r="K1004" s="112" t="e">
        <f t="shared" si="15"/>
        <v>#DIV/0!</v>
      </c>
    </row>
    <row r="1005" spans="1:11" x14ac:dyDescent="0.2">
      <c r="A1005">
        <v>528.92700000000002</v>
      </c>
      <c r="B1005"/>
      <c r="C1005" s="112">
        <v>300.099999999994</v>
      </c>
      <c r="D1005" s="112" t="e">
        <f>FORECAST(C1005,INDEX($B$2:$B$2069,MATCH(C1005,$A$2:$A$2069,1)-1):INDEX($B$2:$B$2069,MATCH(C1005,$A$2:$A$2069,1)+1),INDEX($A$2:$A$2069,MATCH(C1005,$A$2:$A$2069,1)-1):INDEX($A$2:$A$2069,MATCH(C1005,$A$2:$A$2069,1)+1))</f>
        <v>#DIV/0!</v>
      </c>
      <c r="E1005" s="113">
        <v>400.39999999998901</v>
      </c>
      <c r="F1005" s="112" t="e">
        <f>FORECAST(E1005,INDEX($D$2:$D$2069,MATCH(E1005,$C$2:$C$2069,1)-1):INDEX($D$2:$D$2069,MATCH(E1005,$C$2:$C$2069,1)+1),INDEX($C$2:$C$2069,MATCH(E1005,$C$2:$C$2069,1)-1):INDEX($C$2:$C$2069,MATCH(E1005,$C$2:$C$2069,1)+1))</f>
        <v>#DIV/0!</v>
      </c>
      <c r="H1005" s="115"/>
      <c r="K1005" s="112" t="e">
        <f t="shared" si="15"/>
        <v>#DIV/0!</v>
      </c>
    </row>
    <row r="1006" spans="1:11" x14ac:dyDescent="0.2">
      <c r="A1006">
        <v>529.22199999999998</v>
      </c>
      <c r="B1006"/>
      <c r="C1006" s="112">
        <v>300.19999999999402</v>
      </c>
      <c r="D1006" s="112" t="e">
        <f>FORECAST(C1006,INDEX($B$2:$B$2069,MATCH(C1006,$A$2:$A$2069,1)-1):INDEX($B$2:$B$2069,MATCH(C1006,$A$2:$A$2069,1)+1),INDEX($A$2:$A$2069,MATCH(C1006,$A$2:$A$2069,1)-1):INDEX($A$2:$A$2069,MATCH(C1006,$A$2:$A$2069,1)+1))</f>
        <v>#DIV/0!</v>
      </c>
      <c r="E1006" s="113">
        <v>400.599999999989</v>
      </c>
      <c r="F1006" s="112" t="e">
        <f>FORECAST(E1006,INDEX($D$2:$D$2069,MATCH(E1006,$C$2:$C$2069,1)-1):INDEX($D$2:$D$2069,MATCH(E1006,$C$2:$C$2069,1)+1),INDEX($C$2:$C$2069,MATCH(E1006,$C$2:$C$2069,1)-1):INDEX($C$2:$C$2069,MATCH(E1006,$C$2:$C$2069,1)+1))</f>
        <v>#DIV/0!</v>
      </c>
      <c r="H1006" s="115"/>
      <c r="K1006" s="112" t="e">
        <f t="shared" si="15"/>
        <v>#DIV/0!</v>
      </c>
    </row>
    <row r="1007" spans="1:11" x14ac:dyDescent="0.2">
      <c r="A1007">
        <v>529.51700000000005</v>
      </c>
      <c r="B1007"/>
      <c r="C1007" s="112">
        <v>300.29999999999399</v>
      </c>
      <c r="D1007" s="112" t="e">
        <f>FORECAST(C1007,INDEX($B$2:$B$2069,MATCH(C1007,$A$2:$A$2069,1)-1):INDEX($B$2:$B$2069,MATCH(C1007,$A$2:$A$2069,1)+1),INDEX($A$2:$A$2069,MATCH(C1007,$A$2:$A$2069,1)-1):INDEX($A$2:$A$2069,MATCH(C1007,$A$2:$A$2069,1)+1))</f>
        <v>#DIV/0!</v>
      </c>
      <c r="E1007" s="113">
        <v>400.79999999998898</v>
      </c>
      <c r="F1007" s="112" t="e">
        <f>FORECAST(E1007,INDEX($D$2:$D$2069,MATCH(E1007,$C$2:$C$2069,1)-1):INDEX($D$2:$D$2069,MATCH(E1007,$C$2:$C$2069,1)+1),INDEX($C$2:$C$2069,MATCH(E1007,$C$2:$C$2069,1)-1):INDEX($C$2:$C$2069,MATCH(E1007,$C$2:$C$2069,1)+1))</f>
        <v>#DIV/0!</v>
      </c>
      <c r="H1007" s="115"/>
      <c r="K1007" s="112" t="e">
        <f t="shared" si="15"/>
        <v>#DIV/0!</v>
      </c>
    </row>
    <row r="1008" spans="1:11" x14ac:dyDescent="0.2">
      <c r="A1008">
        <v>529.81200000000001</v>
      </c>
      <c r="B1008"/>
      <c r="C1008" s="112">
        <v>300.39999999999401</v>
      </c>
      <c r="D1008" s="112" t="e">
        <f>FORECAST(C1008,INDEX($B$2:$B$2069,MATCH(C1008,$A$2:$A$2069,1)-1):INDEX($B$2:$B$2069,MATCH(C1008,$A$2:$A$2069,1)+1),INDEX($A$2:$A$2069,MATCH(C1008,$A$2:$A$2069,1)-1):INDEX($A$2:$A$2069,MATCH(C1008,$A$2:$A$2069,1)+1))</f>
        <v>#DIV/0!</v>
      </c>
      <c r="E1008" s="113">
        <v>400.99999999998897</v>
      </c>
      <c r="F1008" s="112" t="e">
        <f>FORECAST(E1008,INDEX($D$2:$D$2069,MATCH(E1008,$C$2:$C$2069,1)-1):INDEX($D$2:$D$2069,MATCH(E1008,$C$2:$C$2069,1)+1),INDEX($C$2:$C$2069,MATCH(E1008,$C$2:$C$2069,1)-1):INDEX($C$2:$C$2069,MATCH(E1008,$C$2:$C$2069,1)+1))</f>
        <v>#DIV/0!</v>
      </c>
      <c r="H1008" s="115"/>
      <c r="K1008" s="112" t="e">
        <f t="shared" si="15"/>
        <v>#DIV/0!</v>
      </c>
    </row>
    <row r="1009" spans="1:11" x14ac:dyDescent="0.2">
      <c r="A1009">
        <v>530.10699999999997</v>
      </c>
      <c r="B1009"/>
      <c r="C1009" s="112">
        <v>300.49999999999397</v>
      </c>
      <c r="D1009" s="112" t="e">
        <f>FORECAST(C1009,INDEX($B$2:$B$2069,MATCH(C1009,$A$2:$A$2069,1)-1):INDEX($B$2:$B$2069,MATCH(C1009,$A$2:$A$2069,1)+1),INDEX($A$2:$A$2069,MATCH(C1009,$A$2:$A$2069,1)-1):INDEX($A$2:$A$2069,MATCH(C1009,$A$2:$A$2069,1)+1))</f>
        <v>#DIV/0!</v>
      </c>
      <c r="E1009" s="113">
        <v>401.19999999998902</v>
      </c>
      <c r="F1009" s="112" t="e">
        <f>FORECAST(E1009,INDEX($D$2:$D$2069,MATCH(E1009,$C$2:$C$2069,1)-1):INDEX($D$2:$D$2069,MATCH(E1009,$C$2:$C$2069,1)+1),INDEX($C$2:$C$2069,MATCH(E1009,$C$2:$C$2069,1)-1):INDEX($C$2:$C$2069,MATCH(E1009,$C$2:$C$2069,1)+1))</f>
        <v>#DIV/0!</v>
      </c>
      <c r="H1009" s="115"/>
      <c r="K1009" s="112" t="e">
        <f t="shared" si="15"/>
        <v>#DIV/0!</v>
      </c>
    </row>
    <row r="1010" spans="1:11" x14ac:dyDescent="0.2">
      <c r="A1010">
        <v>530.40200000000004</v>
      </c>
      <c r="B1010"/>
      <c r="C1010" s="112">
        <v>300.599999999994</v>
      </c>
      <c r="D1010" s="112" t="e">
        <f>FORECAST(C1010,INDEX($B$2:$B$2069,MATCH(C1010,$A$2:$A$2069,1)-1):INDEX($B$2:$B$2069,MATCH(C1010,$A$2:$A$2069,1)+1),INDEX($A$2:$A$2069,MATCH(C1010,$A$2:$A$2069,1)-1):INDEX($A$2:$A$2069,MATCH(C1010,$A$2:$A$2069,1)+1))</f>
        <v>#DIV/0!</v>
      </c>
      <c r="E1010" s="113">
        <v>401.39999999998901</v>
      </c>
      <c r="F1010" s="112" t="e">
        <f>FORECAST(E1010,INDEX($D$2:$D$2069,MATCH(E1010,$C$2:$C$2069,1)-1):INDEX($D$2:$D$2069,MATCH(E1010,$C$2:$C$2069,1)+1),INDEX($C$2:$C$2069,MATCH(E1010,$C$2:$C$2069,1)-1):INDEX($C$2:$C$2069,MATCH(E1010,$C$2:$C$2069,1)+1))</f>
        <v>#DIV/0!</v>
      </c>
      <c r="H1010" s="115"/>
      <c r="K1010" s="112" t="e">
        <f t="shared" si="15"/>
        <v>#DIV/0!</v>
      </c>
    </row>
    <row r="1011" spans="1:11" x14ac:dyDescent="0.2">
      <c r="A1011">
        <v>530.69600000000003</v>
      </c>
      <c r="B1011"/>
      <c r="C1011" s="112">
        <v>300.69999999999402</v>
      </c>
      <c r="D1011" s="112" t="e">
        <f>FORECAST(C1011,INDEX($B$2:$B$2069,MATCH(C1011,$A$2:$A$2069,1)-1):INDEX($B$2:$B$2069,MATCH(C1011,$A$2:$A$2069,1)+1),INDEX($A$2:$A$2069,MATCH(C1011,$A$2:$A$2069,1)-1):INDEX($A$2:$A$2069,MATCH(C1011,$A$2:$A$2069,1)+1))</f>
        <v>#DIV/0!</v>
      </c>
      <c r="E1011" s="113">
        <v>401.599999999989</v>
      </c>
      <c r="F1011" s="112" t="e">
        <f>FORECAST(E1011,INDEX($D$2:$D$2069,MATCH(E1011,$C$2:$C$2069,1)-1):INDEX($D$2:$D$2069,MATCH(E1011,$C$2:$C$2069,1)+1),INDEX($C$2:$C$2069,MATCH(E1011,$C$2:$C$2069,1)-1):INDEX($C$2:$C$2069,MATCH(E1011,$C$2:$C$2069,1)+1))</f>
        <v>#DIV/0!</v>
      </c>
      <c r="H1011" s="115"/>
      <c r="K1011" s="112" t="e">
        <f t="shared" si="15"/>
        <v>#DIV/0!</v>
      </c>
    </row>
    <row r="1012" spans="1:11" x14ac:dyDescent="0.2">
      <c r="A1012">
        <v>530.99099999999999</v>
      </c>
      <c r="B1012"/>
      <c r="C1012" s="112">
        <v>300.79999999999399</v>
      </c>
      <c r="D1012" s="112" t="e">
        <f>FORECAST(C1012,INDEX($B$2:$B$2069,MATCH(C1012,$A$2:$A$2069,1)-1):INDEX($B$2:$B$2069,MATCH(C1012,$A$2:$A$2069,1)+1),INDEX($A$2:$A$2069,MATCH(C1012,$A$2:$A$2069,1)-1):INDEX($A$2:$A$2069,MATCH(C1012,$A$2:$A$2069,1)+1))</f>
        <v>#DIV/0!</v>
      </c>
      <c r="E1012" s="113">
        <v>401.79999999998898</v>
      </c>
      <c r="F1012" s="112" t="e">
        <f>FORECAST(E1012,INDEX($D$2:$D$2069,MATCH(E1012,$C$2:$C$2069,1)-1):INDEX($D$2:$D$2069,MATCH(E1012,$C$2:$C$2069,1)+1),INDEX($C$2:$C$2069,MATCH(E1012,$C$2:$C$2069,1)-1):INDEX($C$2:$C$2069,MATCH(E1012,$C$2:$C$2069,1)+1))</f>
        <v>#DIV/0!</v>
      </c>
      <c r="H1012" s="115"/>
      <c r="K1012" s="112" t="e">
        <f t="shared" si="15"/>
        <v>#DIV/0!</v>
      </c>
    </row>
    <row r="1013" spans="1:11" x14ac:dyDescent="0.2">
      <c r="A1013">
        <v>531.28599999999994</v>
      </c>
      <c r="B1013"/>
      <c r="C1013" s="112">
        <v>300.89999999999401</v>
      </c>
      <c r="D1013" s="112" t="e">
        <f>FORECAST(C1013,INDEX($B$2:$B$2069,MATCH(C1013,$A$2:$A$2069,1)-1):INDEX($B$2:$B$2069,MATCH(C1013,$A$2:$A$2069,1)+1),INDEX($A$2:$A$2069,MATCH(C1013,$A$2:$A$2069,1)-1):INDEX($A$2:$A$2069,MATCH(C1013,$A$2:$A$2069,1)+1))</f>
        <v>#DIV/0!</v>
      </c>
      <c r="E1013" s="113">
        <v>401.99999999998897</v>
      </c>
      <c r="F1013" s="112" t="e">
        <f>FORECAST(E1013,INDEX($D$2:$D$2069,MATCH(E1013,$C$2:$C$2069,1)-1):INDEX($D$2:$D$2069,MATCH(E1013,$C$2:$C$2069,1)+1),INDEX($C$2:$C$2069,MATCH(E1013,$C$2:$C$2069,1)-1):INDEX($C$2:$C$2069,MATCH(E1013,$C$2:$C$2069,1)+1))</f>
        <v>#DIV/0!</v>
      </c>
      <c r="H1013" s="115"/>
      <c r="K1013" s="112" t="e">
        <f t="shared" si="15"/>
        <v>#DIV/0!</v>
      </c>
    </row>
    <row r="1014" spans="1:11" x14ac:dyDescent="0.2">
      <c r="A1014">
        <v>531.58000000000004</v>
      </c>
      <c r="B1014"/>
      <c r="C1014" s="112">
        <v>300.99999999999397</v>
      </c>
      <c r="D1014" s="112" t="e">
        <f>FORECAST(C1014,INDEX($B$2:$B$2069,MATCH(C1014,$A$2:$A$2069,1)-1):INDEX($B$2:$B$2069,MATCH(C1014,$A$2:$A$2069,1)+1),INDEX($A$2:$A$2069,MATCH(C1014,$A$2:$A$2069,1)-1):INDEX($A$2:$A$2069,MATCH(C1014,$A$2:$A$2069,1)+1))</f>
        <v>#DIV/0!</v>
      </c>
      <c r="E1014" s="113">
        <v>402.19999999998902</v>
      </c>
      <c r="F1014" s="112" t="e">
        <f>FORECAST(E1014,INDEX($D$2:$D$2069,MATCH(E1014,$C$2:$C$2069,1)-1):INDEX($D$2:$D$2069,MATCH(E1014,$C$2:$C$2069,1)+1),INDEX($C$2:$C$2069,MATCH(E1014,$C$2:$C$2069,1)-1):INDEX($C$2:$C$2069,MATCH(E1014,$C$2:$C$2069,1)+1))</f>
        <v>#DIV/0!</v>
      </c>
      <c r="H1014" s="115"/>
      <c r="K1014" s="112" t="e">
        <f t="shared" si="15"/>
        <v>#DIV/0!</v>
      </c>
    </row>
    <row r="1015" spans="1:11" x14ac:dyDescent="0.2">
      <c r="A1015">
        <v>531.875</v>
      </c>
      <c r="B1015"/>
      <c r="C1015" s="112">
        <v>301.099999999994</v>
      </c>
      <c r="D1015" s="112" t="e">
        <f>FORECAST(C1015,INDEX($B$2:$B$2069,MATCH(C1015,$A$2:$A$2069,1)-1):INDEX($B$2:$B$2069,MATCH(C1015,$A$2:$A$2069,1)+1),INDEX($A$2:$A$2069,MATCH(C1015,$A$2:$A$2069,1)-1):INDEX($A$2:$A$2069,MATCH(C1015,$A$2:$A$2069,1)+1))</f>
        <v>#DIV/0!</v>
      </c>
      <c r="E1015" s="113">
        <v>402.39999999998901</v>
      </c>
      <c r="F1015" s="112" t="e">
        <f>FORECAST(E1015,INDEX($D$2:$D$2069,MATCH(E1015,$C$2:$C$2069,1)-1):INDEX($D$2:$D$2069,MATCH(E1015,$C$2:$C$2069,1)+1),INDEX($C$2:$C$2069,MATCH(E1015,$C$2:$C$2069,1)-1):INDEX($C$2:$C$2069,MATCH(E1015,$C$2:$C$2069,1)+1))</f>
        <v>#DIV/0!</v>
      </c>
      <c r="H1015" s="115"/>
      <c r="K1015" s="112" t="e">
        <f t="shared" si="15"/>
        <v>#DIV/0!</v>
      </c>
    </row>
    <row r="1016" spans="1:11" x14ac:dyDescent="0.2">
      <c r="A1016">
        <v>532.16899999999998</v>
      </c>
      <c r="B1016"/>
      <c r="C1016" s="112">
        <v>301.19999999999402</v>
      </c>
      <c r="D1016" s="112" t="e">
        <f>FORECAST(C1016,INDEX($B$2:$B$2069,MATCH(C1016,$A$2:$A$2069,1)-1):INDEX($B$2:$B$2069,MATCH(C1016,$A$2:$A$2069,1)+1),INDEX($A$2:$A$2069,MATCH(C1016,$A$2:$A$2069,1)-1):INDEX($A$2:$A$2069,MATCH(C1016,$A$2:$A$2069,1)+1))</f>
        <v>#DIV/0!</v>
      </c>
      <c r="E1016" s="113">
        <v>402.599999999989</v>
      </c>
      <c r="F1016" s="112" t="e">
        <f>FORECAST(E1016,INDEX($D$2:$D$2069,MATCH(E1016,$C$2:$C$2069,1)-1):INDEX($D$2:$D$2069,MATCH(E1016,$C$2:$C$2069,1)+1),INDEX($C$2:$C$2069,MATCH(E1016,$C$2:$C$2069,1)-1):INDEX($C$2:$C$2069,MATCH(E1016,$C$2:$C$2069,1)+1))</f>
        <v>#DIV/0!</v>
      </c>
      <c r="H1016" s="115"/>
      <c r="K1016" s="112" t="e">
        <f t="shared" si="15"/>
        <v>#DIV/0!</v>
      </c>
    </row>
    <row r="1017" spans="1:11" x14ac:dyDescent="0.2">
      <c r="A1017">
        <v>532.46299999999997</v>
      </c>
      <c r="B1017"/>
      <c r="C1017" s="112">
        <v>301.29999999999399</v>
      </c>
      <c r="D1017" s="112" t="e">
        <f>FORECAST(C1017,INDEX($B$2:$B$2069,MATCH(C1017,$A$2:$A$2069,1)-1):INDEX($B$2:$B$2069,MATCH(C1017,$A$2:$A$2069,1)+1),INDEX($A$2:$A$2069,MATCH(C1017,$A$2:$A$2069,1)-1):INDEX($A$2:$A$2069,MATCH(C1017,$A$2:$A$2069,1)+1))</f>
        <v>#DIV/0!</v>
      </c>
      <c r="E1017" s="113">
        <v>402.79999999998898</v>
      </c>
      <c r="F1017" s="112" t="e">
        <f>FORECAST(E1017,INDEX($D$2:$D$2069,MATCH(E1017,$C$2:$C$2069,1)-1):INDEX($D$2:$D$2069,MATCH(E1017,$C$2:$C$2069,1)+1),INDEX($C$2:$C$2069,MATCH(E1017,$C$2:$C$2069,1)-1):INDEX($C$2:$C$2069,MATCH(E1017,$C$2:$C$2069,1)+1))</f>
        <v>#DIV/0!</v>
      </c>
      <c r="H1017" s="115"/>
      <c r="K1017" s="112" t="e">
        <f t="shared" si="15"/>
        <v>#DIV/0!</v>
      </c>
    </row>
    <row r="1018" spans="1:11" x14ac:dyDescent="0.2">
      <c r="A1018">
        <v>532.75800000000004</v>
      </c>
      <c r="B1018"/>
      <c r="C1018" s="112">
        <v>301.39999999999401</v>
      </c>
      <c r="D1018" s="112" t="e">
        <f>FORECAST(C1018,INDEX($B$2:$B$2069,MATCH(C1018,$A$2:$A$2069,1)-1):INDEX($B$2:$B$2069,MATCH(C1018,$A$2:$A$2069,1)+1),INDEX($A$2:$A$2069,MATCH(C1018,$A$2:$A$2069,1)-1):INDEX($A$2:$A$2069,MATCH(C1018,$A$2:$A$2069,1)+1))</f>
        <v>#DIV/0!</v>
      </c>
      <c r="E1018" s="113">
        <v>402.99999999998897</v>
      </c>
      <c r="F1018" s="112" t="e">
        <f>FORECAST(E1018,INDEX($D$2:$D$2069,MATCH(E1018,$C$2:$C$2069,1)-1):INDEX($D$2:$D$2069,MATCH(E1018,$C$2:$C$2069,1)+1),INDEX($C$2:$C$2069,MATCH(E1018,$C$2:$C$2069,1)-1):INDEX($C$2:$C$2069,MATCH(E1018,$C$2:$C$2069,1)+1))</f>
        <v>#DIV/0!</v>
      </c>
      <c r="H1018" s="115"/>
      <c r="K1018" s="112" t="e">
        <f t="shared" si="15"/>
        <v>#DIV/0!</v>
      </c>
    </row>
    <row r="1019" spans="1:11" x14ac:dyDescent="0.2">
      <c r="A1019">
        <v>533.05200000000002</v>
      </c>
      <c r="B1019"/>
      <c r="C1019" s="112">
        <v>301.49999999999397</v>
      </c>
      <c r="D1019" s="112" t="e">
        <f>FORECAST(C1019,INDEX($B$2:$B$2069,MATCH(C1019,$A$2:$A$2069,1)-1):INDEX($B$2:$B$2069,MATCH(C1019,$A$2:$A$2069,1)+1),INDEX($A$2:$A$2069,MATCH(C1019,$A$2:$A$2069,1)-1):INDEX($A$2:$A$2069,MATCH(C1019,$A$2:$A$2069,1)+1))</f>
        <v>#DIV/0!</v>
      </c>
      <c r="E1019" s="113">
        <v>403.19999999998902</v>
      </c>
      <c r="F1019" s="112" t="e">
        <f>FORECAST(E1019,INDEX($D$2:$D$2069,MATCH(E1019,$C$2:$C$2069,1)-1):INDEX($D$2:$D$2069,MATCH(E1019,$C$2:$C$2069,1)+1),INDEX($C$2:$C$2069,MATCH(E1019,$C$2:$C$2069,1)-1):INDEX($C$2:$C$2069,MATCH(E1019,$C$2:$C$2069,1)+1))</f>
        <v>#DIV/0!</v>
      </c>
      <c r="H1019" s="115"/>
      <c r="K1019" s="112" t="e">
        <f t="shared" si="15"/>
        <v>#DIV/0!</v>
      </c>
    </row>
    <row r="1020" spans="1:11" x14ac:dyDescent="0.2">
      <c r="A1020">
        <v>533.346</v>
      </c>
      <c r="B1020"/>
      <c r="C1020" s="112">
        <v>301.599999999994</v>
      </c>
      <c r="D1020" s="112" t="e">
        <f>FORECAST(C1020,INDEX($B$2:$B$2069,MATCH(C1020,$A$2:$A$2069,1)-1):INDEX($B$2:$B$2069,MATCH(C1020,$A$2:$A$2069,1)+1),INDEX($A$2:$A$2069,MATCH(C1020,$A$2:$A$2069,1)-1):INDEX($A$2:$A$2069,MATCH(C1020,$A$2:$A$2069,1)+1))</f>
        <v>#DIV/0!</v>
      </c>
      <c r="E1020" s="113">
        <v>403.39999999998901</v>
      </c>
      <c r="F1020" s="112" t="e">
        <f>FORECAST(E1020,INDEX($D$2:$D$2069,MATCH(E1020,$C$2:$C$2069,1)-1):INDEX($D$2:$D$2069,MATCH(E1020,$C$2:$C$2069,1)+1),INDEX($C$2:$C$2069,MATCH(E1020,$C$2:$C$2069,1)-1):INDEX($C$2:$C$2069,MATCH(E1020,$C$2:$C$2069,1)+1))</f>
        <v>#DIV/0!</v>
      </c>
      <c r="H1020" s="115"/>
      <c r="K1020" s="112" t="e">
        <f t="shared" si="15"/>
        <v>#DIV/0!</v>
      </c>
    </row>
    <row r="1021" spans="1:11" x14ac:dyDescent="0.2">
      <c r="A1021">
        <v>533.64</v>
      </c>
      <c r="B1021"/>
      <c r="C1021" s="112">
        <v>301.69999999999402</v>
      </c>
      <c r="D1021" s="112" t="e">
        <f>FORECAST(C1021,INDEX($B$2:$B$2069,MATCH(C1021,$A$2:$A$2069,1)-1):INDEX($B$2:$B$2069,MATCH(C1021,$A$2:$A$2069,1)+1),INDEX($A$2:$A$2069,MATCH(C1021,$A$2:$A$2069,1)-1):INDEX($A$2:$A$2069,MATCH(C1021,$A$2:$A$2069,1)+1))</f>
        <v>#DIV/0!</v>
      </c>
      <c r="E1021" s="113">
        <v>403.599999999989</v>
      </c>
      <c r="F1021" s="112" t="e">
        <f>FORECAST(E1021,INDEX($D$2:$D$2069,MATCH(E1021,$C$2:$C$2069,1)-1):INDEX($D$2:$D$2069,MATCH(E1021,$C$2:$C$2069,1)+1),INDEX($C$2:$C$2069,MATCH(E1021,$C$2:$C$2069,1)-1):INDEX($C$2:$C$2069,MATCH(E1021,$C$2:$C$2069,1)+1))</f>
        <v>#DIV/0!</v>
      </c>
      <c r="H1021" s="115"/>
      <c r="K1021" s="112" t="e">
        <f t="shared" si="15"/>
        <v>#DIV/0!</v>
      </c>
    </row>
    <row r="1022" spans="1:11" x14ac:dyDescent="0.2">
      <c r="A1022">
        <v>533.93399999999997</v>
      </c>
      <c r="B1022"/>
      <c r="C1022" s="112">
        <v>301.79999999999399</v>
      </c>
      <c r="D1022" s="112" t="e">
        <f>FORECAST(C1022,INDEX($B$2:$B$2069,MATCH(C1022,$A$2:$A$2069,1)-1):INDEX($B$2:$B$2069,MATCH(C1022,$A$2:$A$2069,1)+1),INDEX($A$2:$A$2069,MATCH(C1022,$A$2:$A$2069,1)-1):INDEX($A$2:$A$2069,MATCH(C1022,$A$2:$A$2069,1)+1))</f>
        <v>#DIV/0!</v>
      </c>
      <c r="E1022" s="113">
        <v>403.79999999998898</v>
      </c>
      <c r="F1022" s="112" t="e">
        <f>FORECAST(E1022,INDEX($D$2:$D$2069,MATCH(E1022,$C$2:$C$2069,1)-1):INDEX($D$2:$D$2069,MATCH(E1022,$C$2:$C$2069,1)+1),INDEX($C$2:$C$2069,MATCH(E1022,$C$2:$C$2069,1)-1):INDEX($C$2:$C$2069,MATCH(E1022,$C$2:$C$2069,1)+1))</f>
        <v>#DIV/0!</v>
      </c>
      <c r="H1022" s="115"/>
      <c r="K1022" s="112" t="e">
        <f t="shared" si="15"/>
        <v>#DIV/0!</v>
      </c>
    </row>
    <row r="1023" spans="1:11" x14ac:dyDescent="0.2">
      <c r="A1023">
        <v>534.22799999999995</v>
      </c>
      <c r="B1023"/>
      <c r="C1023" s="112">
        <v>301.89999999999401</v>
      </c>
      <c r="D1023" s="112" t="e">
        <f>FORECAST(C1023,INDEX($B$2:$B$2069,MATCH(C1023,$A$2:$A$2069,1)-1):INDEX($B$2:$B$2069,MATCH(C1023,$A$2:$A$2069,1)+1),INDEX($A$2:$A$2069,MATCH(C1023,$A$2:$A$2069,1)-1):INDEX($A$2:$A$2069,MATCH(C1023,$A$2:$A$2069,1)+1))</f>
        <v>#DIV/0!</v>
      </c>
      <c r="E1023" s="113">
        <v>403.99999999998897</v>
      </c>
      <c r="F1023" s="112" t="e">
        <f>FORECAST(E1023,INDEX($D$2:$D$2069,MATCH(E1023,$C$2:$C$2069,1)-1):INDEX($D$2:$D$2069,MATCH(E1023,$C$2:$C$2069,1)+1),INDEX($C$2:$C$2069,MATCH(E1023,$C$2:$C$2069,1)-1):INDEX($C$2:$C$2069,MATCH(E1023,$C$2:$C$2069,1)+1))</f>
        <v>#DIV/0!</v>
      </c>
      <c r="H1023" s="115"/>
      <c r="K1023" s="112" t="e">
        <f t="shared" si="15"/>
        <v>#DIV/0!</v>
      </c>
    </row>
    <row r="1024" spans="1:11" x14ac:dyDescent="0.2">
      <c r="A1024">
        <v>534.52200000000005</v>
      </c>
      <c r="B1024"/>
      <c r="C1024" s="112">
        <v>301.99999999999397</v>
      </c>
      <c r="D1024" s="112" t="e">
        <f>FORECAST(C1024,INDEX($B$2:$B$2069,MATCH(C1024,$A$2:$A$2069,1)-1):INDEX($B$2:$B$2069,MATCH(C1024,$A$2:$A$2069,1)+1),INDEX($A$2:$A$2069,MATCH(C1024,$A$2:$A$2069,1)-1):INDEX($A$2:$A$2069,MATCH(C1024,$A$2:$A$2069,1)+1))</f>
        <v>#DIV/0!</v>
      </c>
      <c r="E1024" s="113">
        <v>404.19999999998902</v>
      </c>
      <c r="F1024" s="112" t="e">
        <f>FORECAST(E1024,INDEX($D$2:$D$2069,MATCH(E1024,$C$2:$C$2069,1)-1):INDEX($D$2:$D$2069,MATCH(E1024,$C$2:$C$2069,1)+1),INDEX($C$2:$C$2069,MATCH(E1024,$C$2:$C$2069,1)-1):INDEX($C$2:$C$2069,MATCH(E1024,$C$2:$C$2069,1)+1))</f>
        <v>#DIV/0!</v>
      </c>
      <c r="H1024" s="115"/>
      <c r="K1024" s="112" t="e">
        <f t="shared" si="15"/>
        <v>#DIV/0!</v>
      </c>
    </row>
    <row r="1025" spans="1:11" x14ac:dyDescent="0.2">
      <c r="A1025">
        <v>534.81600000000003</v>
      </c>
      <c r="B1025"/>
      <c r="C1025" s="112">
        <v>302.099999999994</v>
      </c>
      <c r="D1025" s="112" t="e">
        <f>FORECAST(C1025,INDEX($B$2:$B$2069,MATCH(C1025,$A$2:$A$2069,1)-1):INDEX($B$2:$B$2069,MATCH(C1025,$A$2:$A$2069,1)+1),INDEX($A$2:$A$2069,MATCH(C1025,$A$2:$A$2069,1)-1):INDEX($A$2:$A$2069,MATCH(C1025,$A$2:$A$2069,1)+1))</f>
        <v>#DIV/0!</v>
      </c>
      <c r="E1025" s="113">
        <v>404.39999999998901</v>
      </c>
      <c r="F1025" s="112" t="e">
        <f>FORECAST(E1025,INDEX($D$2:$D$2069,MATCH(E1025,$C$2:$C$2069,1)-1):INDEX($D$2:$D$2069,MATCH(E1025,$C$2:$C$2069,1)+1),INDEX($C$2:$C$2069,MATCH(E1025,$C$2:$C$2069,1)-1):INDEX($C$2:$C$2069,MATCH(E1025,$C$2:$C$2069,1)+1))</f>
        <v>#DIV/0!</v>
      </c>
      <c r="H1025" s="115"/>
      <c r="K1025" s="112" t="e">
        <f t="shared" si="15"/>
        <v>#DIV/0!</v>
      </c>
    </row>
    <row r="1026" spans="1:11" x14ac:dyDescent="0.2">
      <c r="A1026">
        <v>535.11</v>
      </c>
      <c r="B1026"/>
      <c r="C1026" s="112">
        <v>302.19999999999402</v>
      </c>
      <c r="D1026" s="112" t="e">
        <f>FORECAST(C1026,INDEX($B$2:$B$2069,MATCH(C1026,$A$2:$A$2069,1)-1):INDEX($B$2:$B$2069,MATCH(C1026,$A$2:$A$2069,1)+1),INDEX($A$2:$A$2069,MATCH(C1026,$A$2:$A$2069,1)-1):INDEX($A$2:$A$2069,MATCH(C1026,$A$2:$A$2069,1)+1))</f>
        <v>#DIV/0!</v>
      </c>
      <c r="E1026" s="113">
        <v>404.599999999989</v>
      </c>
      <c r="F1026" s="112" t="e">
        <f>FORECAST(E1026,INDEX($D$2:$D$2069,MATCH(E1026,$C$2:$C$2069,1)-1):INDEX($D$2:$D$2069,MATCH(E1026,$C$2:$C$2069,1)+1),INDEX($C$2:$C$2069,MATCH(E1026,$C$2:$C$2069,1)-1):INDEX($C$2:$C$2069,MATCH(E1026,$C$2:$C$2069,1)+1))</f>
        <v>#DIV/0!</v>
      </c>
      <c r="H1026" s="115"/>
      <c r="K1026" s="112" t="e">
        <f t="shared" ref="K1026:K1089" si="16">J1026/$K$1</f>
        <v>#DIV/0!</v>
      </c>
    </row>
    <row r="1027" spans="1:11" x14ac:dyDescent="0.2">
      <c r="A1027">
        <v>535.40300000000002</v>
      </c>
      <c r="B1027"/>
      <c r="C1027" s="112">
        <v>302.29999999999399</v>
      </c>
      <c r="D1027" s="112" t="e">
        <f>FORECAST(C1027,INDEX($B$2:$B$2069,MATCH(C1027,$A$2:$A$2069,1)-1):INDEX($B$2:$B$2069,MATCH(C1027,$A$2:$A$2069,1)+1),INDEX($A$2:$A$2069,MATCH(C1027,$A$2:$A$2069,1)-1):INDEX($A$2:$A$2069,MATCH(C1027,$A$2:$A$2069,1)+1))</f>
        <v>#DIV/0!</v>
      </c>
      <c r="E1027" s="113">
        <v>404.79999999998898</v>
      </c>
      <c r="F1027" s="112" t="e">
        <f>FORECAST(E1027,INDEX($D$2:$D$2069,MATCH(E1027,$C$2:$C$2069,1)-1):INDEX($D$2:$D$2069,MATCH(E1027,$C$2:$C$2069,1)+1),INDEX($C$2:$C$2069,MATCH(E1027,$C$2:$C$2069,1)-1):INDEX($C$2:$C$2069,MATCH(E1027,$C$2:$C$2069,1)+1))</f>
        <v>#DIV/0!</v>
      </c>
      <c r="H1027" s="115"/>
      <c r="K1027" s="112" t="e">
        <f t="shared" si="16"/>
        <v>#DIV/0!</v>
      </c>
    </row>
    <row r="1028" spans="1:11" x14ac:dyDescent="0.2">
      <c r="A1028">
        <v>535.697</v>
      </c>
      <c r="B1028"/>
      <c r="C1028" s="112">
        <v>302.39999999999401</v>
      </c>
      <c r="D1028" s="112" t="e">
        <f>FORECAST(C1028,INDEX($B$2:$B$2069,MATCH(C1028,$A$2:$A$2069,1)-1):INDEX($B$2:$B$2069,MATCH(C1028,$A$2:$A$2069,1)+1),INDEX($A$2:$A$2069,MATCH(C1028,$A$2:$A$2069,1)-1):INDEX($A$2:$A$2069,MATCH(C1028,$A$2:$A$2069,1)+1))</f>
        <v>#DIV/0!</v>
      </c>
      <c r="E1028" s="113">
        <v>404.99999999998897</v>
      </c>
      <c r="F1028" s="112" t="e">
        <f>FORECAST(E1028,INDEX($D$2:$D$2069,MATCH(E1028,$C$2:$C$2069,1)-1):INDEX($D$2:$D$2069,MATCH(E1028,$C$2:$C$2069,1)+1),INDEX($C$2:$C$2069,MATCH(E1028,$C$2:$C$2069,1)-1):INDEX($C$2:$C$2069,MATCH(E1028,$C$2:$C$2069,1)+1))</f>
        <v>#DIV/0!</v>
      </c>
      <c r="H1028" s="115"/>
      <c r="K1028" s="112" t="e">
        <f t="shared" si="16"/>
        <v>#DIV/0!</v>
      </c>
    </row>
    <row r="1029" spans="1:11" x14ac:dyDescent="0.2">
      <c r="A1029">
        <v>535.99</v>
      </c>
      <c r="B1029"/>
      <c r="C1029" s="112">
        <v>302.49999999999397</v>
      </c>
      <c r="D1029" s="112" t="e">
        <f>FORECAST(C1029,INDEX($B$2:$B$2069,MATCH(C1029,$A$2:$A$2069,1)-1):INDEX($B$2:$B$2069,MATCH(C1029,$A$2:$A$2069,1)+1),INDEX($A$2:$A$2069,MATCH(C1029,$A$2:$A$2069,1)-1):INDEX($A$2:$A$2069,MATCH(C1029,$A$2:$A$2069,1)+1))</f>
        <v>#DIV/0!</v>
      </c>
      <c r="E1029" s="113">
        <v>405.19999999998902</v>
      </c>
      <c r="F1029" s="112" t="e">
        <f>FORECAST(E1029,INDEX($D$2:$D$2069,MATCH(E1029,$C$2:$C$2069,1)-1):INDEX($D$2:$D$2069,MATCH(E1029,$C$2:$C$2069,1)+1),INDEX($C$2:$C$2069,MATCH(E1029,$C$2:$C$2069,1)-1):INDEX($C$2:$C$2069,MATCH(E1029,$C$2:$C$2069,1)+1))</f>
        <v>#DIV/0!</v>
      </c>
      <c r="H1029" s="115"/>
      <c r="K1029" s="112" t="e">
        <f t="shared" si="16"/>
        <v>#DIV/0!</v>
      </c>
    </row>
    <row r="1030" spans="1:11" x14ac:dyDescent="0.2">
      <c r="A1030">
        <v>536.28399999999999</v>
      </c>
      <c r="B1030"/>
      <c r="C1030" s="112">
        <v>302.599999999994</v>
      </c>
      <c r="D1030" s="112" t="e">
        <f>FORECAST(C1030,INDEX($B$2:$B$2069,MATCH(C1030,$A$2:$A$2069,1)-1):INDEX($B$2:$B$2069,MATCH(C1030,$A$2:$A$2069,1)+1),INDEX($A$2:$A$2069,MATCH(C1030,$A$2:$A$2069,1)-1):INDEX($A$2:$A$2069,MATCH(C1030,$A$2:$A$2069,1)+1))</f>
        <v>#DIV/0!</v>
      </c>
      <c r="E1030" s="113">
        <v>405.39999999998901</v>
      </c>
      <c r="F1030" s="112" t="e">
        <f>FORECAST(E1030,INDEX($D$2:$D$2069,MATCH(E1030,$C$2:$C$2069,1)-1):INDEX($D$2:$D$2069,MATCH(E1030,$C$2:$C$2069,1)+1),INDEX($C$2:$C$2069,MATCH(E1030,$C$2:$C$2069,1)-1):INDEX($C$2:$C$2069,MATCH(E1030,$C$2:$C$2069,1)+1))</f>
        <v>#DIV/0!</v>
      </c>
      <c r="H1030" s="115"/>
      <c r="K1030" s="112" t="e">
        <f t="shared" si="16"/>
        <v>#DIV/0!</v>
      </c>
    </row>
    <row r="1031" spans="1:11" x14ac:dyDescent="0.2">
      <c r="A1031">
        <v>536.577</v>
      </c>
      <c r="B1031"/>
      <c r="C1031" s="112">
        <v>302.69999999999402</v>
      </c>
      <c r="D1031" s="112" t="e">
        <f>FORECAST(C1031,INDEX($B$2:$B$2069,MATCH(C1031,$A$2:$A$2069,1)-1):INDEX($B$2:$B$2069,MATCH(C1031,$A$2:$A$2069,1)+1),INDEX($A$2:$A$2069,MATCH(C1031,$A$2:$A$2069,1)-1):INDEX($A$2:$A$2069,MATCH(C1031,$A$2:$A$2069,1)+1))</f>
        <v>#DIV/0!</v>
      </c>
      <c r="E1031" s="113">
        <v>405.599999999989</v>
      </c>
      <c r="F1031" s="112" t="e">
        <f>FORECAST(E1031,INDEX($D$2:$D$2069,MATCH(E1031,$C$2:$C$2069,1)-1):INDEX($D$2:$D$2069,MATCH(E1031,$C$2:$C$2069,1)+1),INDEX($C$2:$C$2069,MATCH(E1031,$C$2:$C$2069,1)-1):INDEX($C$2:$C$2069,MATCH(E1031,$C$2:$C$2069,1)+1))</f>
        <v>#DIV/0!</v>
      </c>
      <c r="H1031" s="115"/>
      <c r="K1031" s="112" t="e">
        <f t="shared" si="16"/>
        <v>#DIV/0!</v>
      </c>
    </row>
    <row r="1032" spans="1:11" x14ac:dyDescent="0.2">
      <c r="A1032">
        <v>536.87099999999998</v>
      </c>
      <c r="B1032"/>
      <c r="C1032" s="112">
        <v>302.79999999999399</v>
      </c>
      <c r="D1032" s="112" t="e">
        <f>FORECAST(C1032,INDEX($B$2:$B$2069,MATCH(C1032,$A$2:$A$2069,1)-1):INDEX($B$2:$B$2069,MATCH(C1032,$A$2:$A$2069,1)+1),INDEX($A$2:$A$2069,MATCH(C1032,$A$2:$A$2069,1)-1):INDEX($A$2:$A$2069,MATCH(C1032,$A$2:$A$2069,1)+1))</f>
        <v>#DIV/0!</v>
      </c>
      <c r="E1032" s="113">
        <v>405.79999999998898</v>
      </c>
      <c r="F1032" s="112" t="e">
        <f>FORECAST(E1032,INDEX($D$2:$D$2069,MATCH(E1032,$C$2:$C$2069,1)-1):INDEX($D$2:$D$2069,MATCH(E1032,$C$2:$C$2069,1)+1),INDEX($C$2:$C$2069,MATCH(E1032,$C$2:$C$2069,1)-1):INDEX($C$2:$C$2069,MATCH(E1032,$C$2:$C$2069,1)+1))</f>
        <v>#DIV/0!</v>
      </c>
      <c r="H1032" s="115"/>
      <c r="K1032" s="112" t="e">
        <f t="shared" si="16"/>
        <v>#DIV/0!</v>
      </c>
    </row>
    <row r="1033" spans="1:11" x14ac:dyDescent="0.2">
      <c r="A1033">
        <v>537.16399999999999</v>
      </c>
      <c r="B1033"/>
      <c r="C1033" s="112">
        <v>302.89999999999401</v>
      </c>
      <c r="D1033" s="112" t="e">
        <f>FORECAST(C1033,INDEX($B$2:$B$2069,MATCH(C1033,$A$2:$A$2069,1)-1):INDEX($B$2:$B$2069,MATCH(C1033,$A$2:$A$2069,1)+1),INDEX($A$2:$A$2069,MATCH(C1033,$A$2:$A$2069,1)-1):INDEX($A$2:$A$2069,MATCH(C1033,$A$2:$A$2069,1)+1))</f>
        <v>#DIV/0!</v>
      </c>
      <c r="E1033" s="113">
        <v>405.99999999998897</v>
      </c>
      <c r="F1033" s="112" t="e">
        <f>FORECAST(E1033,INDEX($D$2:$D$2069,MATCH(E1033,$C$2:$C$2069,1)-1):INDEX($D$2:$D$2069,MATCH(E1033,$C$2:$C$2069,1)+1),INDEX($C$2:$C$2069,MATCH(E1033,$C$2:$C$2069,1)-1):INDEX($C$2:$C$2069,MATCH(E1033,$C$2:$C$2069,1)+1))</f>
        <v>#DIV/0!</v>
      </c>
      <c r="H1033" s="115"/>
      <c r="K1033" s="112" t="e">
        <f t="shared" si="16"/>
        <v>#DIV/0!</v>
      </c>
    </row>
    <row r="1034" spans="1:11" x14ac:dyDescent="0.2">
      <c r="A1034">
        <v>537.45699999999999</v>
      </c>
      <c r="B1034"/>
      <c r="C1034" s="112">
        <v>302.99999999999397</v>
      </c>
      <c r="D1034" s="112" t="e">
        <f>FORECAST(C1034,INDEX($B$2:$B$2069,MATCH(C1034,$A$2:$A$2069,1)-1):INDEX($B$2:$B$2069,MATCH(C1034,$A$2:$A$2069,1)+1),INDEX($A$2:$A$2069,MATCH(C1034,$A$2:$A$2069,1)-1):INDEX($A$2:$A$2069,MATCH(C1034,$A$2:$A$2069,1)+1))</f>
        <v>#DIV/0!</v>
      </c>
      <c r="H1034" s="115"/>
      <c r="K1034" s="112" t="e">
        <f t="shared" si="16"/>
        <v>#DIV/0!</v>
      </c>
    </row>
    <row r="1035" spans="1:11" x14ac:dyDescent="0.2">
      <c r="A1035">
        <v>537.75</v>
      </c>
      <c r="B1035"/>
      <c r="C1035" s="112">
        <v>303.099999999994</v>
      </c>
      <c r="D1035" s="112" t="e">
        <f>FORECAST(C1035,INDEX($B$2:$B$2069,MATCH(C1035,$A$2:$A$2069,1)-1):INDEX($B$2:$B$2069,MATCH(C1035,$A$2:$A$2069,1)+1),INDEX($A$2:$A$2069,MATCH(C1035,$A$2:$A$2069,1)-1):INDEX($A$2:$A$2069,MATCH(C1035,$A$2:$A$2069,1)+1))</f>
        <v>#DIV/0!</v>
      </c>
      <c r="H1035" s="115"/>
      <c r="K1035" s="112" t="e">
        <f t="shared" si="16"/>
        <v>#DIV/0!</v>
      </c>
    </row>
    <row r="1036" spans="1:11" x14ac:dyDescent="0.2">
      <c r="A1036">
        <v>538.04300000000001</v>
      </c>
      <c r="B1036"/>
      <c r="C1036" s="112">
        <v>303.19999999999402</v>
      </c>
      <c r="D1036" s="112" t="e">
        <f>FORECAST(C1036,INDEX($B$2:$B$2069,MATCH(C1036,$A$2:$A$2069,1)-1):INDEX($B$2:$B$2069,MATCH(C1036,$A$2:$A$2069,1)+1),INDEX($A$2:$A$2069,MATCH(C1036,$A$2:$A$2069,1)-1):INDEX($A$2:$A$2069,MATCH(C1036,$A$2:$A$2069,1)+1))</f>
        <v>#DIV/0!</v>
      </c>
      <c r="H1036" s="115"/>
      <c r="K1036" s="112" t="e">
        <f t="shared" si="16"/>
        <v>#DIV/0!</v>
      </c>
    </row>
    <row r="1037" spans="1:11" x14ac:dyDescent="0.2">
      <c r="A1037">
        <v>538.33600000000001</v>
      </c>
      <c r="B1037"/>
      <c r="C1037" s="112">
        <v>303.29999999999399</v>
      </c>
      <c r="D1037" s="112" t="e">
        <f>FORECAST(C1037,INDEX($B$2:$B$2069,MATCH(C1037,$A$2:$A$2069,1)-1):INDEX($B$2:$B$2069,MATCH(C1037,$A$2:$A$2069,1)+1),INDEX($A$2:$A$2069,MATCH(C1037,$A$2:$A$2069,1)-1):INDEX($A$2:$A$2069,MATCH(C1037,$A$2:$A$2069,1)+1))</f>
        <v>#DIV/0!</v>
      </c>
      <c r="H1037" s="115"/>
      <c r="K1037" s="112" t="e">
        <f t="shared" si="16"/>
        <v>#DIV/0!</v>
      </c>
    </row>
    <row r="1038" spans="1:11" x14ac:dyDescent="0.2">
      <c r="A1038">
        <v>538.62900000000002</v>
      </c>
      <c r="B1038"/>
      <c r="C1038" s="112">
        <v>303.39999999999401</v>
      </c>
      <c r="D1038" s="112" t="e">
        <f>FORECAST(C1038,INDEX($B$2:$B$2069,MATCH(C1038,$A$2:$A$2069,1)-1):INDEX($B$2:$B$2069,MATCH(C1038,$A$2:$A$2069,1)+1),INDEX($A$2:$A$2069,MATCH(C1038,$A$2:$A$2069,1)-1):INDEX($A$2:$A$2069,MATCH(C1038,$A$2:$A$2069,1)+1))</f>
        <v>#DIV/0!</v>
      </c>
      <c r="H1038" s="115"/>
      <c r="K1038" s="112" t="e">
        <f t="shared" si="16"/>
        <v>#DIV/0!</v>
      </c>
    </row>
    <row r="1039" spans="1:11" x14ac:dyDescent="0.2">
      <c r="A1039">
        <v>538.92200000000003</v>
      </c>
      <c r="B1039"/>
      <c r="C1039" s="112">
        <v>303.49999999999397</v>
      </c>
      <c r="D1039" s="112" t="e">
        <f>FORECAST(C1039,INDEX($B$2:$B$2069,MATCH(C1039,$A$2:$A$2069,1)-1):INDEX($B$2:$B$2069,MATCH(C1039,$A$2:$A$2069,1)+1),INDEX($A$2:$A$2069,MATCH(C1039,$A$2:$A$2069,1)-1):INDEX($A$2:$A$2069,MATCH(C1039,$A$2:$A$2069,1)+1))</f>
        <v>#DIV/0!</v>
      </c>
      <c r="H1039" s="115"/>
      <c r="K1039" s="112" t="e">
        <f t="shared" si="16"/>
        <v>#DIV/0!</v>
      </c>
    </row>
    <row r="1040" spans="1:11" x14ac:dyDescent="0.2">
      <c r="A1040">
        <v>539.21500000000003</v>
      </c>
      <c r="B1040"/>
      <c r="C1040" s="112">
        <v>303.599999999994</v>
      </c>
      <c r="D1040" s="112" t="e">
        <f>FORECAST(C1040,INDEX($B$2:$B$2069,MATCH(C1040,$A$2:$A$2069,1)-1):INDEX($B$2:$B$2069,MATCH(C1040,$A$2:$A$2069,1)+1),INDEX($A$2:$A$2069,MATCH(C1040,$A$2:$A$2069,1)-1):INDEX($A$2:$A$2069,MATCH(C1040,$A$2:$A$2069,1)+1))</f>
        <v>#DIV/0!</v>
      </c>
      <c r="H1040" s="115"/>
      <c r="K1040" s="112" t="e">
        <f t="shared" si="16"/>
        <v>#DIV/0!</v>
      </c>
    </row>
    <row r="1041" spans="1:11" x14ac:dyDescent="0.2">
      <c r="A1041">
        <v>539.50699999999995</v>
      </c>
      <c r="B1041"/>
      <c r="C1041" s="112">
        <v>303.69999999999402</v>
      </c>
      <c r="D1041" s="112" t="e">
        <f>FORECAST(C1041,INDEX($B$2:$B$2069,MATCH(C1041,$A$2:$A$2069,1)-1):INDEX($B$2:$B$2069,MATCH(C1041,$A$2:$A$2069,1)+1),INDEX($A$2:$A$2069,MATCH(C1041,$A$2:$A$2069,1)-1):INDEX($A$2:$A$2069,MATCH(C1041,$A$2:$A$2069,1)+1))</f>
        <v>#DIV/0!</v>
      </c>
      <c r="H1041" s="115"/>
      <c r="K1041" s="112" t="e">
        <f t="shared" si="16"/>
        <v>#DIV/0!</v>
      </c>
    </row>
    <row r="1042" spans="1:11" x14ac:dyDescent="0.2">
      <c r="A1042">
        <v>539.79999999999995</v>
      </c>
      <c r="B1042"/>
      <c r="C1042" s="112">
        <v>303.79999999999399</v>
      </c>
      <c r="D1042" s="112" t="e">
        <f>FORECAST(C1042,INDEX($B$2:$B$2069,MATCH(C1042,$A$2:$A$2069,1)-1):INDEX($B$2:$B$2069,MATCH(C1042,$A$2:$A$2069,1)+1),INDEX($A$2:$A$2069,MATCH(C1042,$A$2:$A$2069,1)-1):INDEX($A$2:$A$2069,MATCH(C1042,$A$2:$A$2069,1)+1))</f>
        <v>#DIV/0!</v>
      </c>
      <c r="H1042" s="115"/>
      <c r="K1042" s="112" t="e">
        <f t="shared" si="16"/>
        <v>#DIV/0!</v>
      </c>
    </row>
    <row r="1043" spans="1:11" x14ac:dyDescent="0.2">
      <c r="A1043">
        <v>540.09299999999996</v>
      </c>
      <c r="B1043"/>
      <c r="C1043" s="112">
        <v>303.89999999999401</v>
      </c>
      <c r="D1043" s="112" t="e">
        <f>FORECAST(C1043,INDEX($B$2:$B$2069,MATCH(C1043,$A$2:$A$2069,1)-1):INDEX($B$2:$B$2069,MATCH(C1043,$A$2:$A$2069,1)+1),INDEX($A$2:$A$2069,MATCH(C1043,$A$2:$A$2069,1)-1):INDEX($A$2:$A$2069,MATCH(C1043,$A$2:$A$2069,1)+1))</f>
        <v>#DIV/0!</v>
      </c>
      <c r="H1043" s="115"/>
      <c r="K1043" s="112" t="e">
        <f t="shared" si="16"/>
        <v>#DIV/0!</v>
      </c>
    </row>
    <row r="1044" spans="1:11" x14ac:dyDescent="0.2">
      <c r="A1044">
        <v>540.38499999999999</v>
      </c>
      <c r="B1044"/>
      <c r="C1044" s="112">
        <v>303.99999999999397</v>
      </c>
      <c r="D1044" s="112" t="e">
        <f>FORECAST(C1044,INDEX($B$2:$B$2069,MATCH(C1044,$A$2:$A$2069,1)-1):INDEX($B$2:$B$2069,MATCH(C1044,$A$2:$A$2069,1)+1),INDEX($A$2:$A$2069,MATCH(C1044,$A$2:$A$2069,1)-1):INDEX($A$2:$A$2069,MATCH(C1044,$A$2:$A$2069,1)+1))</f>
        <v>#DIV/0!</v>
      </c>
      <c r="H1044" s="115"/>
      <c r="K1044" s="112" t="e">
        <f t="shared" si="16"/>
        <v>#DIV/0!</v>
      </c>
    </row>
    <row r="1045" spans="1:11" x14ac:dyDescent="0.2">
      <c r="A1045">
        <v>540.678</v>
      </c>
      <c r="B1045"/>
      <c r="C1045" s="112">
        <v>304.099999999994</v>
      </c>
      <c r="D1045" s="112" t="e">
        <f>FORECAST(C1045,INDEX($B$2:$B$2069,MATCH(C1045,$A$2:$A$2069,1)-1):INDEX($B$2:$B$2069,MATCH(C1045,$A$2:$A$2069,1)+1),INDEX($A$2:$A$2069,MATCH(C1045,$A$2:$A$2069,1)-1):INDEX($A$2:$A$2069,MATCH(C1045,$A$2:$A$2069,1)+1))</f>
        <v>#DIV/0!</v>
      </c>
      <c r="H1045" s="115"/>
      <c r="K1045" s="112" t="e">
        <f t="shared" si="16"/>
        <v>#DIV/0!</v>
      </c>
    </row>
    <row r="1046" spans="1:11" x14ac:dyDescent="0.2">
      <c r="A1046">
        <v>540.97</v>
      </c>
      <c r="B1046"/>
      <c r="C1046" s="112">
        <v>304.19999999999402</v>
      </c>
      <c r="D1046" s="112" t="e">
        <f>FORECAST(C1046,INDEX($B$2:$B$2069,MATCH(C1046,$A$2:$A$2069,1)-1):INDEX($B$2:$B$2069,MATCH(C1046,$A$2:$A$2069,1)+1),INDEX($A$2:$A$2069,MATCH(C1046,$A$2:$A$2069,1)-1):INDEX($A$2:$A$2069,MATCH(C1046,$A$2:$A$2069,1)+1))</f>
        <v>#DIV/0!</v>
      </c>
      <c r="H1046" s="115"/>
      <c r="K1046" s="112" t="e">
        <f t="shared" si="16"/>
        <v>#DIV/0!</v>
      </c>
    </row>
    <row r="1047" spans="1:11" x14ac:dyDescent="0.2">
      <c r="A1047">
        <v>541.26199999999994</v>
      </c>
      <c r="B1047"/>
      <c r="C1047" s="112">
        <v>304.29999999999399</v>
      </c>
      <c r="D1047" s="112" t="e">
        <f>FORECAST(C1047,INDEX($B$2:$B$2069,MATCH(C1047,$A$2:$A$2069,1)-1):INDEX($B$2:$B$2069,MATCH(C1047,$A$2:$A$2069,1)+1),INDEX($A$2:$A$2069,MATCH(C1047,$A$2:$A$2069,1)-1):INDEX($A$2:$A$2069,MATCH(C1047,$A$2:$A$2069,1)+1))</f>
        <v>#DIV/0!</v>
      </c>
      <c r="H1047" s="115"/>
      <c r="K1047" s="112" t="e">
        <f t="shared" si="16"/>
        <v>#DIV/0!</v>
      </c>
    </row>
    <row r="1048" spans="1:11" x14ac:dyDescent="0.2">
      <c r="A1048">
        <v>541.55399999999997</v>
      </c>
      <c r="B1048"/>
      <c r="C1048" s="112">
        <v>304.39999999999401</v>
      </c>
      <c r="D1048" s="112" t="e">
        <f>FORECAST(C1048,INDEX($B$2:$B$2069,MATCH(C1048,$A$2:$A$2069,1)-1):INDEX($B$2:$B$2069,MATCH(C1048,$A$2:$A$2069,1)+1),INDEX($A$2:$A$2069,MATCH(C1048,$A$2:$A$2069,1)-1):INDEX($A$2:$A$2069,MATCH(C1048,$A$2:$A$2069,1)+1))</f>
        <v>#DIV/0!</v>
      </c>
      <c r="H1048" s="115"/>
      <c r="K1048" s="112" t="e">
        <f t="shared" si="16"/>
        <v>#DIV/0!</v>
      </c>
    </row>
    <row r="1049" spans="1:11" x14ac:dyDescent="0.2">
      <c r="A1049">
        <v>541.84699999999998</v>
      </c>
      <c r="B1049"/>
      <c r="C1049" s="112">
        <v>304.49999999999397</v>
      </c>
      <c r="D1049" s="112" t="e">
        <f>FORECAST(C1049,INDEX($B$2:$B$2069,MATCH(C1049,$A$2:$A$2069,1)-1):INDEX($B$2:$B$2069,MATCH(C1049,$A$2:$A$2069,1)+1),INDEX($A$2:$A$2069,MATCH(C1049,$A$2:$A$2069,1)-1):INDEX($A$2:$A$2069,MATCH(C1049,$A$2:$A$2069,1)+1))</f>
        <v>#DIV/0!</v>
      </c>
      <c r="H1049" s="115"/>
      <c r="K1049" s="112" t="e">
        <f t="shared" si="16"/>
        <v>#DIV/0!</v>
      </c>
    </row>
    <row r="1050" spans="1:11" x14ac:dyDescent="0.2">
      <c r="A1050">
        <v>542.13900000000001</v>
      </c>
      <c r="B1050"/>
      <c r="C1050" s="112">
        <v>304.599999999994</v>
      </c>
      <c r="D1050" s="112" t="e">
        <f>FORECAST(C1050,INDEX($B$2:$B$2069,MATCH(C1050,$A$2:$A$2069,1)-1):INDEX($B$2:$B$2069,MATCH(C1050,$A$2:$A$2069,1)+1),INDEX($A$2:$A$2069,MATCH(C1050,$A$2:$A$2069,1)-1):INDEX($A$2:$A$2069,MATCH(C1050,$A$2:$A$2069,1)+1))</f>
        <v>#DIV/0!</v>
      </c>
      <c r="H1050" s="115"/>
      <c r="K1050" s="112" t="e">
        <f t="shared" si="16"/>
        <v>#DIV/0!</v>
      </c>
    </row>
    <row r="1051" spans="1:11" x14ac:dyDescent="0.2">
      <c r="A1051">
        <v>542.43100000000004</v>
      </c>
      <c r="B1051"/>
      <c r="C1051" s="112">
        <v>304.69999999999402</v>
      </c>
      <c r="D1051" s="112" t="e">
        <f>FORECAST(C1051,INDEX($B$2:$B$2069,MATCH(C1051,$A$2:$A$2069,1)-1):INDEX($B$2:$B$2069,MATCH(C1051,$A$2:$A$2069,1)+1),INDEX($A$2:$A$2069,MATCH(C1051,$A$2:$A$2069,1)-1):INDEX($A$2:$A$2069,MATCH(C1051,$A$2:$A$2069,1)+1))</f>
        <v>#DIV/0!</v>
      </c>
      <c r="H1051" s="115"/>
      <c r="K1051" s="112" t="e">
        <f t="shared" si="16"/>
        <v>#DIV/0!</v>
      </c>
    </row>
    <row r="1052" spans="1:11" x14ac:dyDescent="0.2">
      <c r="A1052">
        <v>542.72299999999996</v>
      </c>
      <c r="B1052"/>
      <c r="C1052" s="112">
        <v>304.79999999999399</v>
      </c>
      <c r="D1052" s="112" t="e">
        <f>FORECAST(C1052,INDEX($B$2:$B$2069,MATCH(C1052,$A$2:$A$2069,1)-1):INDEX($B$2:$B$2069,MATCH(C1052,$A$2:$A$2069,1)+1),INDEX($A$2:$A$2069,MATCH(C1052,$A$2:$A$2069,1)-1):INDEX($A$2:$A$2069,MATCH(C1052,$A$2:$A$2069,1)+1))</f>
        <v>#DIV/0!</v>
      </c>
      <c r="H1052" s="115"/>
      <c r="K1052" s="112" t="e">
        <f t="shared" si="16"/>
        <v>#DIV/0!</v>
      </c>
    </row>
    <row r="1053" spans="1:11" x14ac:dyDescent="0.2">
      <c r="A1053">
        <v>543.01499999999999</v>
      </c>
      <c r="B1053"/>
      <c r="C1053" s="112">
        <v>304.89999999999401</v>
      </c>
      <c r="D1053" s="112" t="e">
        <f>FORECAST(C1053,INDEX($B$2:$B$2069,MATCH(C1053,$A$2:$A$2069,1)-1):INDEX($B$2:$B$2069,MATCH(C1053,$A$2:$A$2069,1)+1),INDEX($A$2:$A$2069,MATCH(C1053,$A$2:$A$2069,1)-1):INDEX($A$2:$A$2069,MATCH(C1053,$A$2:$A$2069,1)+1))</f>
        <v>#DIV/0!</v>
      </c>
      <c r="H1053" s="115"/>
      <c r="K1053" s="112" t="e">
        <f t="shared" si="16"/>
        <v>#DIV/0!</v>
      </c>
    </row>
    <row r="1054" spans="1:11" x14ac:dyDescent="0.2">
      <c r="A1054">
        <v>543.30700000000002</v>
      </c>
      <c r="B1054"/>
      <c r="C1054" s="112">
        <v>304.99999999999397</v>
      </c>
      <c r="D1054" s="112" t="e">
        <f>FORECAST(C1054,INDEX($B$2:$B$2069,MATCH(C1054,$A$2:$A$2069,1)-1):INDEX($B$2:$B$2069,MATCH(C1054,$A$2:$A$2069,1)+1),INDEX($A$2:$A$2069,MATCH(C1054,$A$2:$A$2069,1)-1):INDEX($A$2:$A$2069,MATCH(C1054,$A$2:$A$2069,1)+1))</f>
        <v>#DIV/0!</v>
      </c>
      <c r="H1054" s="115"/>
      <c r="K1054" s="112" t="e">
        <f t="shared" si="16"/>
        <v>#DIV/0!</v>
      </c>
    </row>
    <row r="1055" spans="1:11" x14ac:dyDescent="0.2">
      <c r="A1055">
        <v>543.59799999999996</v>
      </c>
      <c r="B1055"/>
      <c r="C1055" s="112">
        <v>305.099999999994</v>
      </c>
      <c r="D1055" s="112" t="e">
        <f>FORECAST(C1055,INDEX($B$2:$B$2069,MATCH(C1055,$A$2:$A$2069,1)-1):INDEX($B$2:$B$2069,MATCH(C1055,$A$2:$A$2069,1)+1),INDEX($A$2:$A$2069,MATCH(C1055,$A$2:$A$2069,1)-1):INDEX($A$2:$A$2069,MATCH(C1055,$A$2:$A$2069,1)+1))</f>
        <v>#DIV/0!</v>
      </c>
      <c r="H1055" s="115"/>
      <c r="K1055" s="112" t="e">
        <f t="shared" si="16"/>
        <v>#DIV/0!</v>
      </c>
    </row>
    <row r="1056" spans="1:11" x14ac:dyDescent="0.2">
      <c r="A1056">
        <v>543.89</v>
      </c>
      <c r="B1056"/>
      <c r="C1056" s="112">
        <v>305.19999999999402</v>
      </c>
      <c r="D1056" s="112" t="e">
        <f>FORECAST(C1056,INDEX($B$2:$B$2069,MATCH(C1056,$A$2:$A$2069,1)-1):INDEX($B$2:$B$2069,MATCH(C1056,$A$2:$A$2069,1)+1),INDEX($A$2:$A$2069,MATCH(C1056,$A$2:$A$2069,1)-1):INDEX($A$2:$A$2069,MATCH(C1056,$A$2:$A$2069,1)+1))</f>
        <v>#DIV/0!</v>
      </c>
      <c r="H1056" s="115"/>
      <c r="K1056" s="112" t="e">
        <f t="shared" si="16"/>
        <v>#DIV/0!</v>
      </c>
    </row>
    <row r="1057" spans="1:11" x14ac:dyDescent="0.2">
      <c r="A1057">
        <v>544.18200000000002</v>
      </c>
      <c r="B1057"/>
      <c r="C1057" s="112">
        <v>305.29999999999399</v>
      </c>
      <c r="D1057" s="112" t="e">
        <f>FORECAST(C1057,INDEX($B$2:$B$2069,MATCH(C1057,$A$2:$A$2069,1)-1):INDEX($B$2:$B$2069,MATCH(C1057,$A$2:$A$2069,1)+1),INDEX($A$2:$A$2069,MATCH(C1057,$A$2:$A$2069,1)-1):INDEX($A$2:$A$2069,MATCH(C1057,$A$2:$A$2069,1)+1))</f>
        <v>#DIV/0!</v>
      </c>
      <c r="H1057" s="115"/>
      <c r="K1057" s="112" t="e">
        <f t="shared" si="16"/>
        <v>#DIV/0!</v>
      </c>
    </row>
    <row r="1058" spans="1:11" x14ac:dyDescent="0.2">
      <c r="A1058">
        <v>544.47299999999996</v>
      </c>
      <c r="B1058"/>
      <c r="C1058" s="112">
        <v>305.39999999999401</v>
      </c>
      <c r="D1058" s="112" t="e">
        <f>FORECAST(C1058,INDEX($B$2:$B$2069,MATCH(C1058,$A$2:$A$2069,1)-1):INDEX($B$2:$B$2069,MATCH(C1058,$A$2:$A$2069,1)+1),INDEX($A$2:$A$2069,MATCH(C1058,$A$2:$A$2069,1)-1):INDEX($A$2:$A$2069,MATCH(C1058,$A$2:$A$2069,1)+1))</f>
        <v>#DIV/0!</v>
      </c>
      <c r="H1058" s="115"/>
      <c r="K1058" s="112" t="e">
        <f t="shared" si="16"/>
        <v>#DIV/0!</v>
      </c>
    </row>
    <row r="1059" spans="1:11" x14ac:dyDescent="0.2">
      <c r="A1059">
        <v>544.76499999999999</v>
      </c>
      <c r="B1059"/>
      <c r="C1059" s="112">
        <v>305.49999999999397</v>
      </c>
      <c r="D1059" s="112" t="e">
        <f>FORECAST(C1059,INDEX($B$2:$B$2069,MATCH(C1059,$A$2:$A$2069,1)-1):INDEX($B$2:$B$2069,MATCH(C1059,$A$2:$A$2069,1)+1),INDEX($A$2:$A$2069,MATCH(C1059,$A$2:$A$2069,1)-1):INDEX($A$2:$A$2069,MATCH(C1059,$A$2:$A$2069,1)+1))</f>
        <v>#DIV/0!</v>
      </c>
      <c r="H1059" s="115"/>
      <c r="K1059" s="112" t="e">
        <f t="shared" si="16"/>
        <v>#DIV/0!</v>
      </c>
    </row>
    <row r="1060" spans="1:11" x14ac:dyDescent="0.2">
      <c r="A1060">
        <v>545.05600000000004</v>
      </c>
      <c r="B1060"/>
      <c r="C1060" s="112">
        <v>305.599999999994</v>
      </c>
      <c r="D1060" s="112" t="e">
        <f>FORECAST(C1060,INDEX($B$2:$B$2069,MATCH(C1060,$A$2:$A$2069,1)-1):INDEX($B$2:$B$2069,MATCH(C1060,$A$2:$A$2069,1)+1),INDEX($A$2:$A$2069,MATCH(C1060,$A$2:$A$2069,1)-1):INDEX($A$2:$A$2069,MATCH(C1060,$A$2:$A$2069,1)+1))</f>
        <v>#DIV/0!</v>
      </c>
      <c r="H1060" s="115"/>
      <c r="K1060" s="112" t="e">
        <f t="shared" si="16"/>
        <v>#DIV/0!</v>
      </c>
    </row>
    <row r="1061" spans="1:11" x14ac:dyDescent="0.2">
      <c r="A1061">
        <v>545.34699999999998</v>
      </c>
      <c r="B1061"/>
      <c r="C1061" s="112">
        <v>305.69999999999402</v>
      </c>
      <c r="D1061" s="112" t="e">
        <f>FORECAST(C1061,INDEX($B$2:$B$2069,MATCH(C1061,$A$2:$A$2069,1)-1):INDEX($B$2:$B$2069,MATCH(C1061,$A$2:$A$2069,1)+1),INDEX($A$2:$A$2069,MATCH(C1061,$A$2:$A$2069,1)-1):INDEX($A$2:$A$2069,MATCH(C1061,$A$2:$A$2069,1)+1))</f>
        <v>#DIV/0!</v>
      </c>
      <c r="H1061" s="115"/>
      <c r="K1061" s="112" t="e">
        <f t="shared" si="16"/>
        <v>#DIV/0!</v>
      </c>
    </row>
    <row r="1062" spans="1:11" x14ac:dyDescent="0.2">
      <c r="A1062">
        <v>545.63900000000001</v>
      </c>
      <c r="B1062"/>
      <c r="C1062" s="112">
        <v>305.79999999999399</v>
      </c>
      <c r="D1062" s="112" t="e">
        <f>FORECAST(C1062,INDEX($B$2:$B$2069,MATCH(C1062,$A$2:$A$2069,1)-1):INDEX($B$2:$B$2069,MATCH(C1062,$A$2:$A$2069,1)+1),INDEX($A$2:$A$2069,MATCH(C1062,$A$2:$A$2069,1)-1):INDEX($A$2:$A$2069,MATCH(C1062,$A$2:$A$2069,1)+1))</f>
        <v>#DIV/0!</v>
      </c>
      <c r="H1062" s="115"/>
      <c r="K1062" s="112" t="e">
        <f t="shared" si="16"/>
        <v>#DIV/0!</v>
      </c>
    </row>
    <row r="1063" spans="1:11" x14ac:dyDescent="0.2">
      <c r="A1063">
        <v>545.92999999999995</v>
      </c>
      <c r="B1063"/>
      <c r="C1063" s="112">
        <v>305.89999999999401</v>
      </c>
      <c r="D1063" s="112" t="e">
        <f>FORECAST(C1063,INDEX($B$2:$B$2069,MATCH(C1063,$A$2:$A$2069,1)-1):INDEX($B$2:$B$2069,MATCH(C1063,$A$2:$A$2069,1)+1),INDEX($A$2:$A$2069,MATCH(C1063,$A$2:$A$2069,1)-1):INDEX($A$2:$A$2069,MATCH(C1063,$A$2:$A$2069,1)+1))</f>
        <v>#DIV/0!</v>
      </c>
      <c r="H1063" s="115"/>
      <c r="K1063" s="112" t="e">
        <f t="shared" si="16"/>
        <v>#DIV/0!</v>
      </c>
    </row>
    <row r="1064" spans="1:11" x14ac:dyDescent="0.2">
      <c r="A1064">
        <v>546.221</v>
      </c>
      <c r="B1064"/>
      <c r="C1064" s="112">
        <v>305.99999999999397</v>
      </c>
      <c r="D1064" s="112" t="e">
        <f>FORECAST(C1064,INDEX($B$2:$B$2069,MATCH(C1064,$A$2:$A$2069,1)-1):INDEX($B$2:$B$2069,MATCH(C1064,$A$2:$A$2069,1)+1),INDEX($A$2:$A$2069,MATCH(C1064,$A$2:$A$2069,1)-1):INDEX($A$2:$A$2069,MATCH(C1064,$A$2:$A$2069,1)+1))</f>
        <v>#DIV/0!</v>
      </c>
      <c r="H1064" s="115"/>
      <c r="K1064" s="112" t="e">
        <f t="shared" si="16"/>
        <v>#DIV/0!</v>
      </c>
    </row>
    <row r="1065" spans="1:11" x14ac:dyDescent="0.2">
      <c r="A1065">
        <v>546.51199999999994</v>
      </c>
      <c r="B1065"/>
      <c r="C1065" s="112">
        <v>306.099999999994</v>
      </c>
      <c r="D1065" s="112" t="e">
        <f>FORECAST(C1065,INDEX($B$2:$B$2069,MATCH(C1065,$A$2:$A$2069,1)-1):INDEX($B$2:$B$2069,MATCH(C1065,$A$2:$A$2069,1)+1),INDEX($A$2:$A$2069,MATCH(C1065,$A$2:$A$2069,1)-1):INDEX($A$2:$A$2069,MATCH(C1065,$A$2:$A$2069,1)+1))</f>
        <v>#DIV/0!</v>
      </c>
      <c r="H1065" s="115"/>
      <c r="K1065" s="112" t="e">
        <f t="shared" si="16"/>
        <v>#DIV/0!</v>
      </c>
    </row>
    <row r="1066" spans="1:11" x14ac:dyDescent="0.2">
      <c r="A1066">
        <v>546.803</v>
      </c>
      <c r="B1066"/>
      <c r="C1066" s="112">
        <v>306.19999999999402</v>
      </c>
      <c r="D1066" s="112" t="e">
        <f>FORECAST(C1066,INDEX($B$2:$B$2069,MATCH(C1066,$A$2:$A$2069,1)-1):INDEX($B$2:$B$2069,MATCH(C1066,$A$2:$A$2069,1)+1),INDEX($A$2:$A$2069,MATCH(C1066,$A$2:$A$2069,1)-1):INDEX($A$2:$A$2069,MATCH(C1066,$A$2:$A$2069,1)+1))</f>
        <v>#DIV/0!</v>
      </c>
      <c r="H1066" s="115"/>
      <c r="K1066" s="112" t="e">
        <f t="shared" si="16"/>
        <v>#DIV/0!</v>
      </c>
    </row>
    <row r="1067" spans="1:11" x14ac:dyDescent="0.2">
      <c r="A1067">
        <v>547.09400000000005</v>
      </c>
      <c r="B1067"/>
      <c r="C1067" s="112">
        <v>306.29999999999399</v>
      </c>
      <c r="D1067" s="112" t="e">
        <f>FORECAST(C1067,INDEX($B$2:$B$2069,MATCH(C1067,$A$2:$A$2069,1)-1):INDEX($B$2:$B$2069,MATCH(C1067,$A$2:$A$2069,1)+1),INDEX($A$2:$A$2069,MATCH(C1067,$A$2:$A$2069,1)-1):INDEX($A$2:$A$2069,MATCH(C1067,$A$2:$A$2069,1)+1))</f>
        <v>#DIV/0!</v>
      </c>
      <c r="H1067" s="115"/>
      <c r="K1067" s="112" t="e">
        <f t="shared" si="16"/>
        <v>#DIV/0!</v>
      </c>
    </row>
    <row r="1068" spans="1:11" x14ac:dyDescent="0.2">
      <c r="A1068">
        <v>547.38499999999999</v>
      </c>
      <c r="B1068"/>
      <c r="C1068" s="112">
        <v>306.39999999999401</v>
      </c>
      <c r="D1068" s="112" t="e">
        <f>FORECAST(C1068,INDEX($B$2:$B$2069,MATCH(C1068,$A$2:$A$2069,1)-1):INDEX($B$2:$B$2069,MATCH(C1068,$A$2:$A$2069,1)+1),INDEX($A$2:$A$2069,MATCH(C1068,$A$2:$A$2069,1)-1):INDEX($A$2:$A$2069,MATCH(C1068,$A$2:$A$2069,1)+1))</f>
        <v>#DIV/0!</v>
      </c>
      <c r="H1068" s="115"/>
      <c r="K1068" s="112" t="e">
        <f t="shared" si="16"/>
        <v>#DIV/0!</v>
      </c>
    </row>
    <row r="1069" spans="1:11" x14ac:dyDescent="0.2">
      <c r="A1069">
        <v>547.67600000000004</v>
      </c>
      <c r="B1069"/>
      <c r="C1069" s="112">
        <v>306.49999999999397</v>
      </c>
      <c r="D1069" s="112" t="e">
        <f>FORECAST(C1069,INDEX($B$2:$B$2069,MATCH(C1069,$A$2:$A$2069,1)-1):INDEX($B$2:$B$2069,MATCH(C1069,$A$2:$A$2069,1)+1),INDEX($A$2:$A$2069,MATCH(C1069,$A$2:$A$2069,1)-1):INDEX($A$2:$A$2069,MATCH(C1069,$A$2:$A$2069,1)+1))</f>
        <v>#DIV/0!</v>
      </c>
      <c r="H1069" s="115"/>
      <c r="K1069" s="112" t="e">
        <f t="shared" si="16"/>
        <v>#DIV/0!</v>
      </c>
    </row>
    <row r="1070" spans="1:11" x14ac:dyDescent="0.2">
      <c r="A1070">
        <v>547.96699999999998</v>
      </c>
      <c r="B1070"/>
      <c r="C1070" s="112">
        <v>306.599999999994</v>
      </c>
      <c r="D1070" s="112" t="e">
        <f>FORECAST(C1070,INDEX($B$2:$B$2069,MATCH(C1070,$A$2:$A$2069,1)-1):INDEX($B$2:$B$2069,MATCH(C1070,$A$2:$A$2069,1)+1),INDEX($A$2:$A$2069,MATCH(C1070,$A$2:$A$2069,1)-1):INDEX($A$2:$A$2069,MATCH(C1070,$A$2:$A$2069,1)+1))</f>
        <v>#DIV/0!</v>
      </c>
      <c r="H1070" s="115"/>
      <c r="K1070" s="112" t="e">
        <f t="shared" si="16"/>
        <v>#DIV/0!</v>
      </c>
    </row>
    <row r="1071" spans="1:11" x14ac:dyDescent="0.2">
      <c r="A1071">
        <v>548.25699999999995</v>
      </c>
      <c r="B1071"/>
      <c r="C1071" s="112">
        <v>306.69999999999402</v>
      </c>
      <c r="D1071" s="112" t="e">
        <f>FORECAST(C1071,INDEX($B$2:$B$2069,MATCH(C1071,$A$2:$A$2069,1)-1):INDEX($B$2:$B$2069,MATCH(C1071,$A$2:$A$2069,1)+1),INDEX($A$2:$A$2069,MATCH(C1071,$A$2:$A$2069,1)-1):INDEX($A$2:$A$2069,MATCH(C1071,$A$2:$A$2069,1)+1))</f>
        <v>#DIV/0!</v>
      </c>
      <c r="H1071" s="115"/>
      <c r="K1071" s="112" t="e">
        <f t="shared" si="16"/>
        <v>#DIV/0!</v>
      </c>
    </row>
    <row r="1072" spans="1:11" x14ac:dyDescent="0.2">
      <c r="A1072">
        <v>548.548</v>
      </c>
      <c r="B1072"/>
      <c r="C1072" s="112">
        <v>306.79999999999399</v>
      </c>
      <c r="D1072" s="112" t="e">
        <f>FORECAST(C1072,INDEX($B$2:$B$2069,MATCH(C1072,$A$2:$A$2069,1)-1):INDEX($B$2:$B$2069,MATCH(C1072,$A$2:$A$2069,1)+1),INDEX($A$2:$A$2069,MATCH(C1072,$A$2:$A$2069,1)-1):INDEX($A$2:$A$2069,MATCH(C1072,$A$2:$A$2069,1)+1))</f>
        <v>#DIV/0!</v>
      </c>
      <c r="H1072" s="115"/>
      <c r="K1072" s="112" t="e">
        <f t="shared" si="16"/>
        <v>#DIV/0!</v>
      </c>
    </row>
    <row r="1073" spans="1:11" x14ac:dyDescent="0.2">
      <c r="A1073">
        <v>548.83900000000006</v>
      </c>
      <c r="B1073"/>
      <c r="C1073" s="112">
        <v>306.89999999999401</v>
      </c>
      <c r="D1073" s="112" t="e">
        <f>FORECAST(C1073,INDEX($B$2:$B$2069,MATCH(C1073,$A$2:$A$2069,1)-1):INDEX($B$2:$B$2069,MATCH(C1073,$A$2:$A$2069,1)+1),INDEX($A$2:$A$2069,MATCH(C1073,$A$2:$A$2069,1)-1):INDEX($A$2:$A$2069,MATCH(C1073,$A$2:$A$2069,1)+1))</f>
        <v>#DIV/0!</v>
      </c>
      <c r="H1073" s="115"/>
      <c r="K1073" s="112" t="e">
        <f t="shared" si="16"/>
        <v>#DIV/0!</v>
      </c>
    </row>
    <row r="1074" spans="1:11" x14ac:dyDescent="0.2">
      <c r="A1074">
        <v>549.12900000000002</v>
      </c>
      <c r="B1074"/>
      <c r="C1074" s="112">
        <v>306.99999999999397</v>
      </c>
      <c r="D1074" s="112" t="e">
        <f>FORECAST(C1074,INDEX($B$2:$B$2069,MATCH(C1074,$A$2:$A$2069,1)-1):INDEX($B$2:$B$2069,MATCH(C1074,$A$2:$A$2069,1)+1),INDEX($A$2:$A$2069,MATCH(C1074,$A$2:$A$2069,1)-1):INDEX($A$2:$A$2069,MATCH(C1074,$A$2:$A$2069,1)+1))</f>
        <v>#DIV/0!</v>
      </c>
      <c r="H1074" s="115"/>
      <c r="K1074" s="112" t="e">
        <f t="shared" si="16"/>
        <v>#DIV/0!</v>
      </c>
    </row>
    <row r="1075" spans="1:11" x14ac:dyDescent="0.2">
      <c r="A1075">
        <v>549.41899999999998</v>
      </c>
      <c r="B1075"/>
      <c r="C1075" s="112">
        <v>307.099999999994</v>
      </c>
      <c r="D1075" s="112" t="e">
        <f>FORECAST(C1075,INDEX($B$2:$B$2069,MATCH(C1075,$A$2:$A$2069,1)-1):INDEX($B$2:$B$2069,MATCH(C1075,$A$2:$A$2069,1)+1),INDEX($A$2:$A$2069,MATCH(C1075,$A$2:$A$2069,1)-1):INDEX($A$2:$A$2069,MATCH(C1075,$A$2:$A$2069,1)+1))</f>
        <v>#DIV/0!</v>
      </c>
      <c r="H1075" s="115"/>
      <c r="K1075" s="112" t="e">
        <f t="shared" si="16"/>
        <v>#DIV/0!</v>
      </c>
    </row>
    <row r="1076" spans="1:11" x14ac:dyDescent="0.2">
      <c r="A1076">
        <v>549.71</v>
      </c>
      <c r="B1076"/>
      <c r="C1076" s="112">
        <v>307.19999999999402</v>
      </c>
      <c r="D1076" s="112" t="e">
        <f>FORECAST(C1076,INDEX($B$2:$B$2069,MATCH(C1076,$A$2:$A$2069,1)-1):INDEX($B$2:$B$2069,MATCH(C1076,$A$2:$A$2069,1)+1),INDEX($A$2:$A$2069,MATCH(C1076,$A$2:$A$2069,1)-1):INDEX($A$2:$A$2069,MATCH(C1076,$A$2:$A$2069,1)+1))</f>
        <v>#DIV/0!</v>
      </c>
      <c r="H1076" s="115"/>
      <c r="K1076" s="112" t="e">
        <f t="shared" si="16"/>
        <v>#DIV/0!</v>
      </c>
    </row>
    <row r="1077" spans="1:11" x14ac:dyDescent="0.2">
      <c r="A1077">
        <v>550</v>
      </c>
      <c r="B1077"/>
      <c r="C1077" s="112">
        <v>307.29999999999399</v>
      </c>
      <c r="D1077" s="112" t="e">
        <f>FORECAST(C1077,INDEX($B$2:$B$2069,MATCH(C1077,$A$2:$A$2069,1)-1):INDEX($B$2:$B$2069,MATCH(C1077,$A$2:$A$2069,1)+1),INDEX($A$2:$A$2069,MATCH(C1077,$A$2:$A$2069,1)-1):INDEX($A$2:$A$2069,MATCH(C1077,$A$2:$A$2069,1)+1))</f>
        <v>#DIV/0!</v>
      </c>
      <c r="H1077" s="115"/>
      <c r="K1077" s="112" t="e">
        <f t="shared" si="16"/>
        <v>#DIV/0!</v>
      </c>
    </row>
    <row r="1078" spans="1:11" x14ac:dyDescent="0.2">
      <c r="A1078">
        <v>550.29</v>
      </c>
      <c r="B1078"/>
      <c r="C1078" s="112">
        <v>307.39999999999401</v>
      </c>
      <c r="D1078" s="112" t="e">
        <f>FORECAST(C1078,INDEX($B$2:$B$2069,MATCH(C1078,$A$2:$A$2069,1)-1):INDEX($B$2:$B$2069,MATCH(C1078,$A$2:$A$2069,1)+1),INDEX($A$2:$A$2069,MATCH(C1078,$A$2:$A$2069,1)-1):INDEX($A$2:$A$2069,MATCH(C1078,$A$2:$A$2069,1)+1))</f>
        <v>#DIV/0!</v>
      </c>
      <c r="H1078" s="115"/>
      <c r="K1078" s="112" t="e">
        <f t="shared" si="16"/>
        <v>#DIV/0!</v>
      </c>
    </row>
    <row r="1079" spans="1:11" x14ac:dyDescent="0.2">
      <c r="A1079">
        <v>550.58000000000004</v>
      </c>
      <c r="B1079"/>
      <c r="C1079" s="112">
        <v>307.49999999999397</v>
      </c>
      <c r="D1079" s="112" t="e">
        <f>FORECAST(C1079,INDEX($B$2:$B$2069,MATCH(C1079,$A$2:$A$2069,1)-1):INDEX($B$2:$B$2069,MATCH(C1079,$A$2:$A$2069,1)+1),INDEX($A$2:$A$2069,MATCH(C1079,$A$2:$A$2069,1)-1):INDEX($A$2:$A$2069,MATCH(C1079,$A$2:$A$2069,1)+1))</f>
        <v>#DIV/0!</v>
      </c>
      <c r="H1079" s="115"/>
      <c r="K1079" s="112" t="e">
        <f t="shared" si="16"/>
        <v>#DIV/0!</v>
      </c>
    </row>
    <row r="1080" spans="1:11" x14ac:dyDescent="0.2">
      <c r="A1080">
        <v>550.87099999999998</v>
      </c>
      <c r="B1080"/>
      <c r="C1080" s="112">
        <v>307.599999999994</v>
      </c>
      <c r="D1080" s="112" t="e">
        <f>FORECAST(C1080,INDEX($B$2:$B$2069,MATCH(C1080,$A$2:$A$2069,1)-1):INDEX($B$2:$B$2069,MATCH(C1080,$A$2:$A$2069,1)+1),INDEX($A$2:$A$2069,MATCH(C1080,$A$2:$A$2069,1)-1):INDEX($A$2:$A$2069,MATCH(C1080,$A$2:$A$2069,1)+1))</f>
        <v>#DIV/0!</v>
      </c>
      <c r="H1080" s="115"/>
      <c r="K1080" s="112" t="e">
        <f t="shared" si="16"/>
        <v>#DIV/0!</v>
      </c>
    </row>
    <row r="1081" spans="1:11" x14ac:dyDescent="0.2">
      <c r="A1081">
        <v>551.16099999999994</v>
      </c>
      <c r="B1081"/>
      <c r="C1081" s="112">
        <v>307.69999999999402</v>
      </c>
      <c r="D1081" s="112" t="e">
        <f>FORECAST(C1081,INDEX($B$2:$B$2069,MATCH(C1081,$A$2:$A$2069,1)-1):INDEX($B$2:$B$2069,MATCH(C1081,$A$2:$A$2069,1)+1),INDEX($A$2:$A$2069,MATCH(C1081,$A$2:$A$2069,1)-1):INDEX($A$2:$A$2069,MATCH(C1081,$A$2:$A$2069,1)+1))</f>
        <v>#DIV/0!</v>
      </c>
      <c r="H1081" s="115"/>
      <c r="K1081" s="112" t="e">
        <f t="shared" si="16"/>
        <v>#DIV/0!</v>
      </c>
    </row>
    <row r="1082" spans="1:11" x14ac:dyDescent="0.2">
      <c r="A1082">
        <v>551.45000000000005</v>
      </c>
      <c r="B1082"/>
      <c r="C1082" s="112">
        <v>307.79999999999399</v>
      </c>
      <c r="D1082" s="112" t="e">
        <f>FORECAST(C1082,INDEX($B$2:$B$2069,MATCH(C1082,$A$2:$A$2069,1)-1):INDEX($B$2:$B$2069,MATCH(C1082,$A$2:$A$2069,1)+1),INDEX($A$2:$A$2069,MATCH(C1082,$A$2:$A$2069,1)-1):INDEX($A$2:$A$2069,MATCH(C1082,$A$2:$A$2069,1)+1))</f>
        <v>#DIV/0!</v>
      </c>
      <c r="H1082" s="115"/>
      <c r="K1082" s="112" t="e">
        <f t="shared" si="16"/>
        <v>#DIV/0!</v>
      </c>
    </row>
    <row r="1083" spans="1:11" x14ac:dyDescent="0.2">
      <c r="A1083">
        <v>551.74</v>
      </c>
      <c r="B1083"/>
      <c r="C1083" s="112">
        <v>307.89999999999401</v>
      </c>
      <c r="D1083" s="112" t="e">
        <f>FORECAST(C1083,INDEX($B$2:$B$2069,MATCH(C1083,$A$2:$A$2069,1)-1):INDEX($B$2:$B$2069,MATCH(C1083,$A$2:$A$2069,1)+1),INDEX($A$2:$A$2069,MATCH(C1083,$A$2:$A$2069,1)-1):INDEX($A$2:$A$2069,MATCH(C1083,$A$2:$A$2069,1)+1))</f>
        <v>#DIV/0!</v>
      </c>
      <c r="H1083" s="115"/>
      <c r="K1083" s="112" t="e">
        <f t="shared" si="16"/>
        <v>#DIV/0!</v>
      </c>
    </row>
    <row r="1084" spans="1:11" x14ac:dyDescent="0.2">
      <c r="A1084">
        <v>552.03</v>
      </c>
      <c r="B1084"/>
      <c r="C1084" s="112">
        <v>307.99999999999397</v>
      </c>
      <c r="D1084" s="112" t="e">
        <f>FORECAST(C1084,INDEX($B$2:$B$2069,MATCH(C1084,$A$2:$A$2069,1)-1):INDEX($B$2:$B$2069,MATCH(C1084,$A$2:$A$2069,1)+1),INDEX($A$2:$A$2069,MATCH(C1084,$A$2:$A$2069,1)-1):INDEX($A$2:$A$2069,MATCH(C1084,$A$2:$A$2069,1)+1))</f>
        <v>#DIV/0!</v>
      </c>
      <c r="H1084" s="115"/>
      <c r="K1084" s="112" t="e">
        <f t="shared" si="16"/>
        <v>#DIV/0!</v>
      </c>
    </row>
    <row r="1085" spans="1:11" x14ac:dyDescent="0.2">
      <c r="A1085">
        <v>552.32000000000005</v>
      </c>
      <c r="B1085"/>
      <c r="C1085" s="112">
        <v>308.099999999994</v>
      </c>
      <c r="D1085" s="112" t="e">
        <f>FORECAST(C1085,INDEX($B$2:$B$2069,MATCH(C1085,$A$2:$A$2069,1)-1):INDEX($B$2:$B$2069,MATCH(C1085,$A$2:$A$2069,1)+1),INDEX($A$2:$A$2069,MATCH(C1085,$A$2:$A$2069,1)-1):INDEX($A$2:$A$2069,MATCH(C1085,$A$2:$A$2069,1)+1))</f>
        <v>#DIV/0!</v>
      </c>
      <c r="H1085" s="115"/>
      <c r="K1085" s="112" t="e">
        <f t="shared" si="16"/>
        <v>#DIV/0!</v>
      </c>
    </row>
    <row r="1086" spans="1:11" x14ac:dyDescent="0.2">
      <c r="A1086">
        <v>552.61</v>
      </c>
      <c r="B1086"/>
      <c r="C1086" s="112">
        <v>308.19999999999402</v>
      </c>
      <c r="D1086" s="112" t="e">
        <f>FORECAST(C1086,INDEX($B$2:$B$2069,MATCH(C1086,$A$2:$A$2069,1)-1):INDEX($B$2:$B$2069,MATCH(C1086,$A$2:$A$2069,1)+1),INDEX($A$2:$A$2069,MATCH(C1086,$A$2:$A$2069,1)-1):INDEX($A$2:$A$2069,MATCH(C1086,$A$2:$A$2069,1)+1))</f>
        <v>#DIV/0!</v>
      </c>
      <c r="H1086" s="115"/>
      <c r="K1086" s="112" t="e">
        <f t="shared" si="16"/>
        <v>#DIV/0!</v>
      </c>
    </row>
    <row r="1087" spans="1:11" x14ac:dyDescent="0.2">
      <c r="A1087">
        <v>552.899</v>
      </c>
      <c r="B1087"/>
      <c r="C1087" s="112">
        <v>308.29999999999399</v>
      </c>
      <c r="D1087" s="112" t="e">
        <f>FORECAST(C1087,INDEX($B$2:$B$2069,MATCH(C1087,$A$2:$A$2069,1)-1):INDEX($B$2:$B$2069,MATCH(C1087,$A$2:$A$2069,1)+1),INDEX($A$2:$A$2069,MATCH(C1087,$A$2:$A$2069,1)-1):INDEX($A$2:$A$2069,MATCH(C1087,$A$2:$A$2069,1)+1))</f>
        <v>#DIV/0!</v>
      </c>
      <c r="H1087" s="115"/>
      <c r="K1087" s="112" t="e">
        <f t="shared" si="16"/>
        <v>#DIV/0!</v>
      </c>
    </row>
    <row r="1088" spans="1:11" x14ac:dyDescent="0.2">
      <c r="A1088">
        <v>553.18899999999996</v>
      </c>
      <c r="B1088"/>
      <c r="C1088" s="112">
        <v>308.39999999999401</v>
      </c>
      <c r="D1088" s="112" t="e">
        <f>FORECAST(C1088,INDEX($B$2:$B$2069,MATCH(C1088,$A$2:$A$2069,1)-1):INDEX($B$2:$B$2069,MATCH(C1088,$A$2:$A$2069,1)+1),INDEX($A$2:$A$2069,MATCH(C1088,$A$2:$A$2069,1)-1):INDEX($A$2:$A$2069,MATCH(C1088,$A$2:$A$2069,1)+1))</f>
        <v>#DIV/0!</v>
      </c>
      <c r="H1088" s="115"/>
      <c r="K1088" s="112" t="e">
        <f t="shared" si="16"/>
        <v>#DIV/0!</v>
      </c>
    </row>
    <row r="1089" spans="1:11" x14ac:dyDescent="0.2">
      <c r="A1089">
        <v>553.47799999999995</v>
      </c>
      <c r="B1089"/>
      <c r="C1089" s="112">
        <v>308.49999999999397</v>
      </c>
      <c r="D1089" s="112" t="e">
        <f>FORECAST(C1089,INDEX($B$2:$B$2069,MATCH(C1089,$A$2:$A$2069,1)-1):INDEX($B$2:$B$2069,MATCH(C1089,$A$2:$A$2069,1)+1),INDEX($A$2:$A$2069,MATCH(C1089,$A$2:$A$2069,1)-1):INDEX($A$2:$A$2069,MATCH(C1089,$A$2:$A$2069,1)+1))</f>
        <v>#DIV/0!</v>
      </c>
      <c r="H1089" s="115"/>
      <c r="K1089" s="112" t="e">
        <f t="shared" si="16"/>
        <v>#DIV/0!</v>
      </c>
    </row>
    <row r="1090" spans="1:11" x14ac:dyDescent="0.2">
      <c r="A1090">
        <v>553.76800000000003</v>
      </c>
      <c r="B1090"/>
      <c r="C1090" s="112">
        <v>308.599999999994</v>
      </c>
      <c r="D1090" s="112" t="e">
        <f>FORECAST(C1090,INDEX($B$2:$B$2069,MATCH(C1090,$A$2:$A$2069,1)-1):INDEX($B$2:$B$2069,MATCH(C1090,$A$2:$A$2069,1)+1),INDEX($A$2:$A$2069,MATCH(C1090,$A$2:$A$2069,1)-1):INDEX($A$2:$A$2069,MATCH(C1090,$A$2:$A$2069,1)+1))</f>
        <v>#DIV/0!</v>
      </c>
      <c r="H1090" s="115"/>
      <c r="K1090" s="112" t="e">
        <f t="shared" ref="K1090:K1153" si="17">J1090/$K$1</f>
        <v>#DIV/0!</v>
      </c>
    </row>
    <row r="1091" spans="1:11" x14ac:dyDescent="0.2">
      <c r="A1091">
        <v>554.05700000000002</v>
      </c>
      <c r="B1091"/>
      <c r="C1091" s="112">
        <v>308.69999999999402</v>
      </c>
      <c r="D1091" s="112" t="e">
        <f>FORECAST(C1091,INDEX($B$2:$B$2069,MATCH(C1091,$A$2:$A$2069,1)-1):INDEX($B$2:$B$2069,MATCH(C1091,$A$2:$A$2069,1)+1),INDEX($A$2:$A$2069,MATCH(C1091,$A$2:$A$2069,1)-1):INDEX($A$2:$A$2069,MATCH(C1091,$A$2:$A$2069,1)+1))</f>
        <v>#DIV/0!</v>
      </c>
      <c r="H1091" s="115"/>
      <c r="K1091" s="112" t="e">
        <f t="shared" si="17"/>
        <v>#DIV/0!</v>
      </c>
    </row>
    <row r="1092" spans="1:11" x14ac:dyDescent="0.2">
      <c r="A1092">
        <v>554.346</v>
      </c>
      <c r="B1092"/>
      <c r="C1092" s="112">
        <v>308.79999999999399</v>
      </c>
      <c r="D1092" s="112" t="e">
        <f>FORECAST(C1092,INDEX($B$2:$B$2069,MATCH(C1092,$A$2:$A$2069,1)-1):INDEX($B$2:$B$2069,MATCH(C1092,$A$2:$A$2069,1)+1),INDEX($A$2:$A$2069,MATCH(C1092,$A$2:$A$2069,1)-1):INDEX($A$2:$A$2069,MATCH(C1092,$A$2:$A$2069,1)+1))</f>
        <v>#DIV/0!</v>
      </c>
      <c r="H1092" s="115"/>
      <c r="K1092" s="112" t="e">
        <f t="shared" si="17"/>
        <v>#DIV/0!</v>
      </c>
    </row>
    <row r="1093" spans="1:11" x14ac:dyDescent="0.2">
      <c r="A1093">
        <v>554.63499999999999</v>
      </c>
      <c r="B1093"/>
      <c r="C1093" s="112">
        <v>308.89999999999401</v>
      </c>
      <c r="D1093" s="112" t="e">
        <f>FORECAST(C1093,INDEX($B$2:$B$2069,MATCH(C1093,$A$2:$A$2069,1)-1):INDEX($B$2:$B$2069,MATCH(C1093,$A$2:$A$2069,1)+1),INDEX($A$2:$A$2069,MATCH(C1093,$A$2:$A$2069,1)-1):INDEX($A$2:$A$2069,MATCH(C1093,$A$2:$A$2069,1)+1))</f>
        <v>#DIV/0!</v>
      </c>
      <c r="H1093" s="115"/>
      <c r="K1093" s="112" t="e">
        <f t="shared" si="17"/>
        <v>#DIV/0!</v>
      </c>
    </row>
    <row r="1094" spans="1:11" x14ac:dyDescent="0.2">
      <c r="A1094">
        <v>554.92499999999995</v>
      </c>
      <c r="B1094"/>
      <c r="C1094" s="112">
        <v>308.99999999999397</v>
      </c>
      <c r="D1094" s="112" t="e">
        <f>FORECAST(C1094,INDEX($B$2:$B$2069,MATCH(C1094,$A$2:$A$2069,1)-1):INDEX($B$2:$B$2069,MATCH(C1094,$A$2:$A$2069,1)+1),INDEX($A$2:$A$2069,MATCH(C1094,$A$2:$A$2069,1)-1):INDEX($A$2:$A$2069,MATCH(C1094,$A$2:$A$2069,1)+1))</f>
        <v>#DIV/0!</v>
      </c>
      <c r="H1094" s="115"/>
      <c r="K1094" s="112" t="e">
        <f t="shared" si="17"/>
        <v>#DIV/0!</v>
      </c>
    </row>
    <row r="1095" spans="1:11" x14ac:dyDescent="0.2">
      <c r="A1095">
        <v>555.21400000000006</v>
      </c>
      <c r="B1095"/>
      <c r="C1095" s="112">
        <v>309.099999999994</v>
      </c>
      <c r="D1095" s="112" t="e">
        <f>FORECAST(C1095,INDEX($B$2:$B$2069,MATCH(C1095,$A$2:$A$2069,1)-1):INDEX($B$2:$B$2069,MATCH(C1095,$A$2:$A$2069,1)+1),INDEX($A$2:$A$2069,MATCH(C1095,$A$2:$A$2069,1)-1):INDEX($A$2:$A$2069,MATCH(C1095,$A$2:$A$2069,1)+1))</f>
        <v>#DIV/0!</v>
      </c>
      <c r="H1095" s="115"/>
      <c r="K1095" s="112" t="e">
        <f t="shared" si="17"/>
        <v>#DIV/0!</v>
      </c>
    </row>
    <row r="1096" spans="1:11" x14ac:dyDescent="0.2">
      <c r="A1096">
        <v>555.50300000000004</v>
      </c>
      <c r="B1096"/>
      <c r="C1096" s="112">
        <v>309.19999999999402</v>
      </c>
      <c r="D1096" s="112" t="e">
        <f>FORECAST(C1096,INDEX($B$2:$B$2069,MATCH(C1096,$A$2:$A$2069,1)-1):INDEX($B$2:$B$2069,MATCH(C1096,$A$2:$A$2069,1)+1),INDEX($A$2:$A$2069,MATCH(C1096,$A$2:$A$2069,1)-1):INDEX($A$2:$A$2069,MATCH(C1096,$A$2:$A$2069,1)+1))</f>
        <v>#DIV/0!</v>
      </c>
      <c r="H1096" s="115"/>
      <c r="K1096" s="112" t="e">
        <f t="shared" si="17"/>
        <v>#DIV/0!</v>
      </c>
    </row>
    <row r="1097" spans="1:11" x14ac:dyDescent="0.2">
      <c r="A1097">
        <v>555.79200000000003</v>
      </c>
      <c r="B1097"/>
      <c r="C1097" s="112">
        <v>309.29999999999399</v>
      </c>
      <c r="D1097" s="112" t="e">
        <f>FORECAST(C1097,INDEX($B$2:$B$2069,MATCH(C1097,$A$2:$A$2069,1)-1):INDEX($B$2:$B$2069,MATCH(C1097,$A$2:$A$2069,1)+1),INDEX($A$2:$A$2069,MATCH(C1097,$A$2:$A$2069,1)-1):INDEX($A$2:$A$2069,MATCH(C1097,$A$2:$A$2069,1)+1))</f>
        <v>#DIV/0!</v>
      </c>
      <c r="H1097" s="115"/>
      <c r="K1097" s="112" t="e">
        <f t="shared" si="17"/>
        <v>#DIV/0!</v>
      </c>
    </row>
    <row r="1098" spans="1:11" x14ac:dyDescent="0.2">
      <c r="A1098">
        <v>556.08100000000002</v>
      </c>
      <c r="B1098"/>
      <c r="C1098" s="112">
        <v>309.39999999999401</v>
      </c>
      <c r="D1098" s="112" t="e">
        <f>FORECAST(C1098,INDEX($B$2:$B$2069,MATCH(C1098,$A$2:$A$2069,1)-1):INDEX($B$2:$B$2069,MATCH(C1098,$A$2:$A$2069,1)+1),INDEX($A$2:$A$2069,MATCH(C1098,$A$2:$A$2069,1)-1):INDEX($A$2:$A$2069,MATCH(C1098,$A$2:$A$2069,1)+1))</f>
        <v>#DIV/0!</v>
      </c>
      <c r="H1098" s="115"/>
      <c r="K1098" s="112" t="e">
        <f t="shared" si="17"/>
        <v>#DIV/0!</v>
      </c>
    </row>
    <row r="1099" spans="1:11" x14ac:dyDescent="0.2">
      <c r="A1099">
        <v>556.36900000000003</v>
      </c>
      <c r="B1099"/>
      <c r="C1099" s="112">
        <v>309.49999999999397</v>
      </c>
      <c r="D1099" s="112" t="e">
        <f>FORECAST(C1099,INDEX($B$2:$B$2069,MATCH(C1099,$A$2:$A$2069,1)-1):INDEX($B$2:$B$2069,MATCH(C1099,$A$2:$A$2069,1)+1),INDEX($A$2:$A$2069,MATCH(C1099,$A$2:$A$2069,1)-1):INDEX($A$2:$A$2069,MATCH(C1099,$A$2:$A$2069,1)+1))</f>
        <v>#DIV/0!</v>
      </c>
      <c r="H1099" s="115"/>
      <c r="K1099" s="112" t="e">
        <f t="shared" si="17"/>
        <v>#DIV/0!</v>
      </c>
    </row>
    <row r="1100" spans="1:11" x14ac:dyDescent="0.2">
      <c r="A1100">
        <v>556.65800000000002</v>
      </c>
      <c r="B1100"/>
      <c r="C1100" s="112">
        <v>309.599999999994</v>
      </c>
      <c r="D1100" s="112" t="e">
        <f>FORECAST(C1100,INDEX($B$2:$B$2069,MATCH(C1100,$A$2:$A$2069,1)-1):INDEX($B$2:$B$2069,MATCH(C1100,$A$2:$A$2069,1)+1),INDEX($A$2:$A$2069,MATCH(C1100,$A$2:$A$2069,1)-1):INDEX($A$2:$A$2069,MATCH(C1100,$A$2:$A$2069,1)+1))</f>
        <v>#DIV/0!</v>
      </c>
      <c r="H1100" s="115"/>
      <c r="K1100" s="112" t="e">
        <f t="shared" si="17"/>
        <v>#DIV/0!</v>
      </c>
    </row>
    <row r="1101" spans="1:11" x14ac:dyDescent="0.2">
      <c r="A1101">
        <v>556.947</v>
      </c>
      <c r="B1101"/>
      <c r="C1101" s="112">
        <v>309.69999999999402</v>
      </c>
      <c r="D1101" s="112" t="e">
        <f>FORECAST(C1101,INDEX($B$2:$B$2069,MATCH(C1101,$A$2:$A$2069,1)-1):INDEX($B$2:$B$2069,MATCH(C1101,$A$2:$A$2069,1)+1),INDEX($A$2:$A$2069,MATCH(C1101,$A$2:$A$2069,1)-1):INDEX($A$2:$A$2069,MATCH(C1101,$A$2:$A$2069,1)+1))</f>
        <v>#DIV/0!</v>
      </c>
      <c r="H1101" s="115"/>
      <c r="K1101" s="112" t="e">
        <f t="shared" si="17"/>
        <v>#DIV/0!</v>
      </c>
    </row>
    <row r="1102" spans="1:11" x14ac:dyDescent="0.2">
      <c r="A1102">
        <v>557.23500000000001</v>
      </c>
      <c r="B1102"/>
      <c r="C1102" s="112">
        <v>309.79999999999399</v>
      </c>
      <c r="D1102" s="112" t="e">
        <f>FORECAST(C1102,INDEX($B$2:$B$2069,MATCH(C1102,$A$2:$A$2069,1)-1):INDEX($B$2:$B$2069,MATCH(C1102,$A$2:$A$2069,1)+1),INDEX($A$2:$A$2069,MATCH(C1102,$A$2:$A$2069,1)-1):INDEX($A$2:$A$2069,MATCH(C1102,$A$2:$A$2069,1)+1))</f>
        <v>#DIV/0!</v>
      </c>
      <c r="H1102" s="115"/>
      <c r="K1102" s="112" t="e">
        <f t="shared" si="17"/>
        <v>#DIV/0!</v>
      </c>
    </row>
    <row r="1103" spans="1:11" x14ac:dyDescent="0.2">
      <c r="A1103">
        <v>557.524</v>
      </c>
      <c r="B1103"/>
      <c r="C1103" s="112">
        <v>309.89999999999401</v>
      </c>
      <c r="D1103" s="112" t="e">
        <f>FORECAST(C1103,INDEX($B$2:$B$2069,MATCH(C1103,$A$2:$A$2069,1)-1):INDEX($B$2:$B$2069,MATCH(C1103,$A$2:$A$2069,1)+1),INDEX($A$2:$A$2069,MATCH(C1103,$A$2:$A$2069,1)-1):INDEX($A$2:$A$2069,MATCH(C1103,$A$2:$A$2069,1)+1))</f>
        <v>#DIV/0!</v>
      </c>
      <c r="H1103" s="115"/>
      <c r="K1103" s="112" t="e">
        <f t="shared" si="17"/>
        <v>#DIV/0!</v>
      </c>
    </row>
    <row r="1104" spans="1:11" x14ac:dyDescent="0.2">
      <c r="A1104">
        <v>557.81200000000001</v>
      </c>
      <c r="B1104"/>
      <c r="C1104" s="112">
        <v>309.99999999999397</v>
      </c>
      <c r="D1104" s="112" t="e">
        <f>FORECAST(C1104,INDEX($B$2:$B$2069,MATCH(C1104,$A$2:$A$2069,1)-1):INDEX($B$2:$B$2069,MATCH(C1104,$A$2:$A$2069,1)+1),INDEX($A$2:$A$2069,MATCH(C1104,$A$2:$A$2069,1)-1):INDEX($A$2:$A$2069,MATCH(C1104,$A$2:$A$2069,1)+1))</f>
        <v>#DIV/0!</v>
      </c>
      <c r="H1104" s="115"/>
      <c r="K1104" s="112" t="e">
        <f t="shared" si="17"/>
        <v>#DIV/0!</v>
      </c>
    </row>
    <row r="1105" spans="1:11" x14ac:dyDescent="0.2">
      <c r="A1105">
        <v>558.101</v>
      </c>
      <c r="B1105"/>
      <c r="C1105" s="112">
        <v>310.099999999994</v>
      </c>
      <c r="D1105" s="112" t="e">
        <f>FORECAST(C1105,INDEX($B$2:$B$2069,MATCH(C1105,$A$2:$A$2069,1)-1):INDEX($B$2:$B$2069,MATCH(C1105,$A$2:$A$2069,1)+1),INDEX($A$2:$A$2069,MATCH(C1105,$A$2:$A$2069,1)-1):INDEX($A$2:$A$2069,MATCH(C1105,$A$2:$A$2069,1)+1))</f>
        <v>#DIV/0!</v>
      </c>
      <c r="H1105" s="115"/>
      <c r="K1105" s="112" t="e">
        <f t="shared" si="17"/>
        <v>#DIV/0!</v>
      </c>
    </row>
    <row r="1106" spans="1:11" x14ac:dyDescent="0.2">
      <c r="A1106">
        <v>558.38900000000001</v>
      </c>
      <c r="B1106"/>
      <c r="C1106" s="112">
        <v>310.19999999999402</v>
      </c>
      <c r="D1106" s="112" t="e">
        <f>FORECAST(C1106,INDEX($B$2:$B$2069,MATCH(C1106,$A$2:$A$2069,1)-1):INDEX($B$2:$B$2069,MATCH(C1106,$A$2:$A$2069,1)+1),INDEX($A$2:$A$2069,MATCH(C1106,$A$2:$A$2069,1)-1):INDEX($A$2:$A$2069,MATCH(C1106,$A$2:$A$2069,1)+1))</f>
        <v>#DIV/0!</v>
      </c>
      <c r="H1106" s="115"/>
      <c r="K1106" s="112" t="e">
        <f t="shared" si="17"/>
        <v>#DIV/0!</v>
      </c>
    </row>
    <row r="1107" spans="1:11" x14ac:dyDescent="0.2">
      <c r="A1107">
        <v>558.67700000000002</v>
      </c>
      <c r="B1107"/>
      <c r="C1107" s="112">
        <v>310.29999999999399</v>
      </c>
      <c r="D1107" s="112" t="e">
        <f>FORECAST(C1107,INDEX($B$2:$B$2069,MATCH(C1107,$A$2:$A$2069,1)-1):INDEX($B$2:$B$2069,MATCH(C1107,$A$2:$A$2069,1)+1),INDEX($A$2:$A$2069,MATCH(C1107,$A$2:$A$2069,1)-1):INDEX($A$2:$A$2069,MATCH(C1107,$A$2:$A$2069,1)+1))</f>
        <v>#DIV/0!</v>
      </c>
      <c r="H1107" s="115"/>
      <c r="K1107" s="112" t="e">
        <f t="shared" si="17"/>
        <v>#DIV/0!</v>
      </c>
    </row>
    <row r="1108" spans="1:11" x14ac:dyDescent="0.2">
      <c r="A1108">
        <v>558.96600000000001</v>
      </c>
      <c r="B1108"/>
      <c r="C1108" s="112">
        <v>310.39999999999401</v>
      </c>
      <c r="D1108" s="112" t="e">
        <f>FORECAST(C1108,INDEX($B$2:$B$2069,MATCH(C1108,$A$2:$A$2069,1)-1):INDEX($B$2:$B$2069,MATCH(C1108,$A$2:$A$2069,1)+1),INDEX($A$2:$A$2069,MATCH(C1108,$A$2:$A$2069,1)-1):INDEX($A$2:$A$2069,MATCH(C1108,$A$2:$A$2069,1)+1))</f>
        <v>#DIV/0!</v>
      </c>
      <c r="H1108" s="115"/>
      <c r="K1108" s="112" t="e">
        <f t="shared" si="17"/>
        <v>#DIV/0!</v>
      </c>
    </row>
    <row r="1109" spans="1:11" x14ac:dyDescent="0.2">
      <c r="A1109">
        <v>559.25400000000002</v>
      </c>
      <c r="B1109"/>
      <c r="C1109" s="112">
        <v>310.49999999999397</v>
      </c>
      <c r="D1109" s="112" t="e">
        <f>FORECAST(C1109,INDEX($B$2:$B$2069,MATCH(C1109,$A$2:$A$2069,1)-1):INDEX($B$2:$B$2069,MATCH(C1109,$A$2:$A$2069,1)+1),INDEX($A$2:$A$2069,MATCH(C1109,$A$2:$A$2069,1)-1):INDEX($A$2:$A$2069,MATCH(C1109,$A$2:$A$2069,1)+1))</f>
        <v>#DIV/0!</v>
      </c>
      <c r="H1109" s="115"/>
      <c r="K1109" s="112" t="e">
        <f t="shared" si="17"/>
        <v>#DIV/0!</v>
      </c>
    </row>
    <row r="1110" spans="1:11" x14ac:dyDescent="0.2">
      <c r="A1110">
        <v>559.54200000000003</v>
      </c>
      <c r="B1110"/>
      <c r="C1110" s="112">
        <v>310.599999999994</v>
      </c>
      <c r="D1110" s="112" t="e">
        <f>FORECAST(C1110,INDEX($B$2:$B$2069,MATCH(C1110,$A$2:$A$2069,1)-1):INDEX($B$2:$B$2069,MATCH(C1110,$A$2:$A$2069,1)+1),INDEX($A$2:$A$2069,MATCH(C1110,$A$2:$A$2069,1)-1):INDEX($A$2:$A$2069,MATCH(C1110,$A$2:$A$2069,1)+1))</f>
        <v>#DIV/0!</v>
      </c>
      <c r="H1110" s="115"/>
      <c r="K1110" s="112" t="e">
        <f t="shared" si="17"/>
        <v>#DIV/0!</v>
      </c>
    </row>
    <row r="1111" spans="1:11" x14ac:dyDescent="0.2">
      <c r="A1111">
        <v>559.83000000000004</v>
      </c>
      <c r="B1111"/>
      <c r="C1111" s="112">
        <v>310.69999999999402</v>
      </c>
      <c r="D1111" s="112" t="e">
        <f>FORECAST(C1111,INDEX($B$2:$B$2069,MATCH(C1111,$A$2:$A$2069,1)-1):INDEX($B$2:$B$2069,MATCH(C1111,$A$2:$A$2069,1)+1),INDEX($A$2:$A$2069,MATCH(C1111,$A$2:$A$2069,1)-1):INDEX($A$2:$A$2069,MATCH(C1111,$A$2:$A$2069,1)+1))</f>
        <v>#DIV/0!</v>
      </c>
      <c r="H1111" s="115"/>
      <c r="K1111" s="112" t="e">
        <f t="shared" si="17"/>
        <v>#DIV/0!</v>
      </c>
    </row>
    <row r="1112" spans="1:11" x14ac:dyDescent="0.2">
      <c r="A1112">
        <v>560.11800000000005</v>
      </c>
      <c r="B1112"/>
      <c r="C1112" s="112">
        <v>310.79999999999399</v>
      </c>
      <c r="D1112" s="112" t="e">
        <f>FORECAST(C1112,INDEX($B$2:$B$2069,MATCH(C1112,$A$2:$A$2069,1)-1):INDEX($B$2:$B$2069,MATCH(C1112,$A$2:$A$2069,1)+1),INDEX($A$2:$A$2069,MATCH(C1112,$A$2:$A$2069,1)-1):INDEX($A$2:$A$2069,MATCH(C1112,$A$2:$A$2069,1)+1))</f>
        <v>#DIV/0!</v>
      </c>
      <c r="H1112" s="115"/>
      <c r="K1112" s="112" t="e">
        <f t="shared" si="17"/>
        <v>#DIV/0!</v>
      </c>
    </row>
    <row r="1113" spans="1:11" x14ac:dyDescent="0.2">
      <c r="A1113">
        <v>560.40599999999995</v>
      </c>
      <c r="B1113"/>
      <c r="C1113" s="112">
        <v>310.89999999999401</v>
      </c>
      <c r="D1113" s="112" t="e">
        <f>FORECAST(C1113,INDEX($B$2:$B$2069,MATCH(C1113,$A$2:$A$2069,1)-1):INDEX($B$2:$B$2069,MATCH(C1113,$A$2:$A$2069,1)+1),INDEX($A$2:$A$2069,MATCH(C1113,$A$2:$A$2069,1)-1):INDEX($A$2:$A$2069,MATCH(C1113,$A$2:$A$2069,1)+1))</f>
        <v>#DIV/0!</v>
      </c>
      <c r="H1113" s="115"/>
      <c r="K1113" s="112" t="e">
        <f t="shared" si="17"/>
        <v>#DIV/0!</v>
      </c>
    </row>
    <row r="1114" spans="1:11" x14ac:dyDescent="0.2">
      <c r="A1114">
        <v>560.69299999999998</v>
      </c>
      <c r="B1114"/>
      <c r="C1114" s="112">
        <v>310.99999999999397</v>
      </c>
      <c r="D1114" s="112" t="e">
        <f>FORECAST(C1114,INDEX($B$2:$B$2069,MATCH(C1114,$A$2:$A$2069,1)-1):INDEX($B$2:$B$2069,MATCH(C1114,$A$2:$A$2069,1)+1),INDEX($A$2:$A$2069,MATCH(C1114,$A$2:$A$2069,1)-1):INDEX($A$2:$A$2069,MATCH(C1114,$A$2:$A$2069,1)+1))</f>
        <v>#DIV/0!</v>
      </c>
      <c r="H1114" s="115"/>
      <c r="K1114" s="112" t="e">
        <f t="shared" si="17"/>
        <v>#DIV/0!</v>
      </c>
    </row>
    <row r="1115" spans="1:11" x14ac:dyDescent="0.2">
      <c r="A1115">
        <v>560.98099999999999</v>
      </c>
      <c r="B1115"/>
      <c r="C1115" s="112">
        <v>311.099999999994</v>
      </c>
      <c r="D1115" s="112" t="e">
        <f>FORECAST(C1115,INDEX($B$2:$B$2069,MATCH(C1115,$A$2:$A$2069,1)-1):INDEX($B$2:$B$2069,MATCH(C1115,$A$2:$A$2069,1)+1),INDEX($A$2:$A$2069,MATCH(C1115,$A$2:$A$2069,1)-1):INDEX($A$2:$A$2069,MATCH(C1115,$A$2:$A$2069,1)+1))</f>
        <v>#DIV/0!</v>
      </c>
      <c r="H1115" s="115"/>
      <c r="K1115" s="112" t="e">
        <f t="shared" si="17"/>
        <v>#DIV/0!</v>
      </c>
    </row>
    <row r="1116" spans="1:11" x14ac:dyDescent="0.2">
      <c r="A1116">
        <v>561.26900000000001</v>
      </c>
      <c r="B1116"/>
      <c r="C1116" s="112">
        <v>311.19999999999402</v>
      </c>
      <c r="D1116" s="112" t="e">
        <f>FORECAST(C1116,INDEX($B$2:$B$2069,MATCH(C1116,$A$2:$A$2069,1)-1):INDEX($B$2:$B$2069,MATCH(C1116,$A$2:$A$2069,1)+1),INDEX($A$2:$A$2069,MATCH(C1116,$A$2:$A$2069,1)-1):INDEX($A$2:$A$2069,MATCH(C1116,$A$2:$A$2069,1)+1))</f>
        <v>#DIV/0!</v>
      </c>
      <c r="H1116" s="115"/>
      <c r="K1116" s="112" t="e">
        <f t="shared" si="17"/>
        <v>#DIV/0!</v>
      </c>
    </row>
    <row r="1117" spans="1:11" x14ac:dyDescent="0.2">
      <c r="A1117">
        <v>561.55600000000004</v>
      </c>
      <c r="B1117"/>
      <c r="C1117" s="112">
        <v>311.29999999999399</v>
      </c>
      <c r="D1117" s="112" t="e">
        <f>FORECAST(C1117,INDEX($B$2:$B$2069,MATCH(C1117,$A$2:$A$2069,1)-1):INDEX($B$2:$B$2069,MATCH(C1117,$A$2:$A$2069,1)+1),INDEX($A$2:$A$2069,MATCH(C1117,$A$2:$A$2069,1)-1):INDEX($A$2:$A$2069,MATCH(C1117,$A$2:$A$2069,1)+1))</f>
        <v>#DIV/0!</v>
      </c>
      <c r="H1117" s="115"/>
      <c r="K1117" s="112" t="e">
        <f t="shared" si="17"/>
        <v>#DIV/0!</v>
      </c>
    </row>
    <row r="1118" spans="1:11" x14ac:dyDescent="0.2">
      <c r="A1118">
        <v>561.84400000000005</v>
      </c>
      <c r="B1118"/>
      <c r="C1118" s="112">
        <v>311.39999999999401</v>
      </c>
      <c r="D1118" s="112" t="e">
        <f>FORECAST(C1118,INDEX($B$2:$B$2069,MATCH(C1118,$A$2:$A$2069,1)-1):INDEX($B$2:$B$2069,MATCH(C1118,$A$2:$A$2069,1)+1),INDEX($A$2:$A$2069,MATCH(C1118,$A$2:$A$2069,1)-1):INDEX($A$2:$A$2069,MATCH(C1118,$A$2:$A$2069,1)+1))</f>
        <v>#DIV/0!</v>
      </c>
      <c r="H1118" s="115"/>
      <c r="K1118" s="112" t="e">
        <f t="shared" si="17"/>
        <v>#DIV/0!</v>
      </c>
    </row>
    <row r="1119" spans="1:11" x14ac:dyDescent="0.2">
      <c r="A1119">
        <v>562.13099999999997</v>
      </c>
      <c r="B1119"/>
      <c r="C1119" s="112">
        <v>311.49999999999397</v>
      </c>
      <c r="D1119" s="112" t="e">
        <f>FORECAST(C1119,INDEX($B$2:$B$2069,MATCH(C1119,$A$2:$A$2069,1)-1):INDEX($B$2:$B$2069,MATCH(C1119,$A$2:$A$2069,1)+1),INDEX($A$2:$A$2069,MATCH(C1119,$A$2:$A$2069,1)-1):INDEX($A$2:$A$2069,MATCH(C1119,$A$2:$A$2069,1)+1))</f>
        <v>#DIV/0!</v>
      </c>
      <c r="H1119" s="115"/>
      <c r="K1119" s="112" t="e">
        <f t="shared" si="17"/>
        <v>#DIV/0!</v>
      </c>
    </row>
    <row r="1120" spans="1:11" x14ac:dyDescent="0.2">
      <c r="A1120">
        <v>562.41899999999998</v>
      </c>
      <c r="B1120"/>
      <c r="C1120" s="112">
        <v>311.599999999994</v>
      </c>
      <c r="D1120" s="112" t="e">
        <f>FORECAST(C1120,INDEX($B$2:$B$2069,MATCH(C1120,$A$2:$A$2069,1)-1):INDEX($B$2:$B$2069,MATCH(C1120,$A$2:$A$2069,1)+1),INDEX($A$2:$A$2069,MATCH(C1120,$A$2:$A$2069,1)-1):INDEX($A$2:$A$2069,MATCH(C1120,$A$2:$A$2069,1)+1))</f>
        <v>#DIV/0!</v>
      </c>
      <c r="H1120" s="115"/>
      <c r="K1120" s="112" t="e">
        <f t="shared" si="17"/>
        <v>#DIV/0!</v>
      </c>
    </row>
    <row r="1121" spans="1:11" x14ac:dyDescent="0.2">
      <c r="A1121">
        <v>562.70600000000002</v>
      </c>
      <c r="B1121"/>
      <c r="C1121" s="112">
        <v>311.69999999999402</v>
      </c>
      <c r="D1121" s="112" t="e">
        <f>FORECAST(C1121,INDEX($B$2:$B$2069,MATCH(C1121,$A$2:$A$2069,1)-1):INDEX($B$2:$B$2069,MATCH(C1121,$A$2:$A$2069,1)+1),INDEX($A$2:$A$2069,MATCH(C1121,$A$2:$A$2069,1)-1):INDEX($A$2:$A$2069,MATCH(C1121,$A$2:$A$2069,1)+1))</f>
        <v>#DIV/0!</v>
      </c>
      <c r="H1121" s="115"/>
      <c r="K1121" s="112" t="e">
        <f t="shared" si="17"/>
        <v>#DIV/0!</v>
      </c>
    </row>
    <row r="1122" spans="1:11" x14ac:dyDescent="0.2">
      <c r="A1122">
        <v>562.99400000000003</v>
      </c>
      <c r="B1122"/>
      <c r="C1122" s="112">
        <v>311.79999999999399</v>
      </c>
      <c r="D1122" s="112" t="e">
        <f>FORECAST(C1122,INDEX($B$2:$B$2069,MATCH(C1122,$A$2:$A$2069,1)-1):INDEX($B$2:$B$2069,MATCH(C1122,$A$2:$A$2069,1)+1),INDEX($A$2:$A$2069,MATCH(C1122,$A$2:$A$2069,1)-1):INDEX($A$2:$A$2069,MATCH(C1122,$A$2:$A$2069,1)+1))</f>
        <v>#DIV/0!</v>
      </c>
      <c r="H1122" s="115"/>
      <c r="K1122" s="112" t="e">
        <f t="shared" si="17"/>
        <v>#DIV/0!</v>
      </c>
    </row>
    <row r="1123" spans="1:11" x14ac:dyDescent="0.2">
      <c r="A1123">
        <v>563.28099999999995</v>
      </c>
      <c r="B1123"/>
      <c r="C1123" s="112">
        <v>311.89999999999401</v>
      </c>
      <c r="D1123" s="112" t="e">
        <f>FORECAST(C1123,INDEX($B$2:$B$2069,MATCH(C1123,$A$2:$A$2069,1)-1):INDEX($B$2:$B$2069,MATCH(C1123,$A$2:$A$2069,1)+1),INDEX($A$2:$A$2069,MATCH(C1123,$A$2:$A$2069,1)-1):INDEX($A$2:$A$2069,MATCH(C1123,$A$2:$A$2069,1)+1))</f>
        <v>#DIV/0!</v>
      </c>
      <c r="H1123" s="115"/>
      <c r="K1123" s="112" t="e">
        <f t="shared" si="17"/>
        <v>#DIV/0!</v>
      </c>
    </row>
    <row r="1124" spans="1:11" x14ac:dyDescent="0.2">
      <c r="A1124">
        <v>563.56799999999998</v>
      </c>
      <c r="B1124"/>
      <c r="C1124" s="112">
        <v>311.99999999999397</v>
      </c>
      <c r="D1124" s="112" t="e">
        <f>FORECAST(C1124,INDEX($B$2:$B$2069,MATCH(C1124,$A$2:$A$2069,1)-1):INDEX($B$2:$B$2069,MATCH(C1124,$A$2:$A$2069,1)+1),INDEX($A$2:$A$2069,MATCH(C1124,$A$2:$A$2069,1)-1):INDEX($A$2:$A$2069,MATCH(C1124,$A$2:$A$2069,1)+1))</f>
        <v>#DIV/0!</v>
      </c>
      <c r="H1124" s="115"/>
      <c r="K1124" s="112" t="e">
        <f t="shared" si="17"/>
        <v>#DIV/0!</v>
      </c>
    </row>
    <row r="1125" spans="1:11" x14ac:dyDescent="0.2">
      <c r="A1125">
        <v>563.85500000000002</v>
      </c>
      <c r="B1125"/>
      <c r="C1125" s="112">
        <v>312.099999999994</v>
      </c>
      <c r="D1125" s="112" t="e">
        <f>FORECAST(C1125,INDEX($B$2:$B$2069,MATCH(C1125,$A$2:$A$2069,1)-1):INDEX($B$2:$B$2069,MATCH(C1125,$A$2:$A$2069,1)+1),INDEX($A$2:$A$2069,MATCH(C1125,$A$2:$A$2069,1)-1):INDEX($A$2:$A$2069,MATCH(C1125,$A$2:$A$2069,1)+1))</f>
        <v>#DIV/0!</v>
      </c>
      <c r="H1125" s="115"/>
      <c r="K1125" s="112" t="e">
        <f t="shared" si="17"/>
        <v>#DIV/0!</v>
      </c>
    </row>
    <row r="1126" spans="1:11" x14ac:dyDescent="0.2">
      <c r="A1126">
        <v>564.14200000000005</v>
      </c>
      <c r="B1126"/>
      <c r="C1126" s="112">
        <v>312.19999999999402</v>
      </c>
      <c r="D1126" s="112" t="e">
        <f>FORECAST(C1126,INDEX($B$2:$B$2069,MATCH(C1126,$A$2:$A$2069,1)-1):INDEX($B$2:$B$2069,MATCH(C1126,$A$2:$A$2069,1)+1),INDEX($A$2:$A$2069,MATCH(C1126,$A$2:$A$2069,1)-1):INDEX($A$2:$A$2069,MATCH(C1126,$A$2:$A$2069,1)+1))</f>
        <v>#DIV/0!</v>
      </c>
      <c r="H1126" s="115"/>
      <c r="K1126" s="112" t="e">
        <f t="shared" si="17"/>
        <v>#DIV/0!</v>
      </c>
    </row>
    <row r="1127" spans="1:11" x14ac:dyDescent="0.2">
      <c r="A1127">
        <v>564.42899999999997</v>
      </c>
      <c r="B1127"/>
      <c r="C1127" s="112">
        <v>312.29999999999399</v>
      </c>
      <c r="D1127" s="112" t="e">
        <f>FORECAST(C1127,INDEX($B$2:$B$2069,MATCH(C1127,$A$2:$A$2069,1)-1):INDEX($B$2:$B$2069,MATCH(C1127,$A$2:$A$2069,1)+1),INDEX($A$2:$A$2069,MATCH(C1127,$A$2:$A$2069,1)-1):INDEX($A$2:$A$2069,MATCH(C1127,$A$2:$A$2069,1)+1))</f>
        <v>#DIV/0!</v>
      </c>
      <c r="H1127" s="115"/>
      <c r="K1127" s="112" t="e">
        <f t="shared" si="17"/>
        <v>#DIV/0!</v>
      </c>
    </row>
    <row r="1128" spans="1:11" x14ac:dyDescent="0.2">
      <c r="A1128">
        <v>564.71600000000001</v>
      </c>
      <c r="B1128"/>
      <c r="C1128" s="112">
        <v>312.39999999999401</v>
      </c>
      <c r="D1128" s="112" t="e">
        <f>FORECAST(C1128,INDEX($B$2:$B$2069,MATCH(C1128,$A$2:$A$2069,1)-1):INDEX($B$2:$B$2069,MATCH(C1128,$A$2:$A$2069,1)+1),INDEX($A$2:$A$2069,MATCH(C1128,$A$2:$A$2069,1)-1):INDEX($A$2:$A$2069,MATCH(C1128,$A$2:$A$2069,1)+1))</f>
        <v>#DIV/0!</v>
      </c>
      <c r="H1128" s="115"/>
      <c r="K1128" s="112" t="e">
        <f t="shared" si="17"/>
        <v>#DIV/0!</v>
      </c>
    </row>
    <row r="1129" spans="1:11" x14ac:dyDescent="0.2">
      <c r="A1129">
        <v>565.00300000000004</v>
      </c>
      <c r="B1129"/>
      <c r="C1129" s="112">
        <v>312.49999999999397</v>
      </c>
      <c r="D1129" s="112" t="e">
        <f>FORECAST(C1129,INDEX($B$2:$B$2069,MATCH(C1129,$A$2:$A$2069,1)-1):INDEX($B$2:$B$2069,MATCH(C1129,$A$2:$A$2069,1)+1),INDEX($A$2:$A$2069,MATCH(C1129,$A$2:$A$2069,1)-1):INDEX($A$2:$A$2069,MATCH(C1129,$A$2:$A$2069,1)+1))</f>
        <v>#DIV/0!</v>
      </c>
      <c r="H1129" s="115"/>
      <c r="K1129" s="112" t="e">
        <f t="shared" si="17"/>
        <v>#DIV/0!</v>
      </c>
    </row>
    <row r="1130" spans="1:11" x14ac:dyDescent="0.2">
      <c r="A1130">
        <v>565.28899999999999</v>
      </c>
      <c r="B1130"/>
      <c r="C1130" s="112">
        <v>312.599999999994</v>
      </c>
      <c r="D1130" s="112" t="e">
        <f>FORECAST(C1130,INDEX($B$2:$B$2069,MATCH(C1130,$A$2:$A$2069,1)-1):INDEX($B$2:$B$2069,MATCH(C1130,$A$2:$A$2069,1)+1),INDEX($A$2:$A$2069,MATCH(C1130,$A$2:$A$2069,1)-1):INDEX($A$2:$A$2069,MATCH(C1130,$A$2:$A$2069,1)+1))</f>
        <v>#DIV/0!</v>
      </c>
      <c r="H1130" s="115"/>
      <c r="K1130" s="112" t="e">
        <f t="shared" si="17"/>
        <v>#DIV/0!</v>
      </c>
    </row>
    <row r="1131" spans="1:11" x14ac:dyDescent="0.2">
      <c r="A1131">
        <v>565.57600000000002</v>
      </c>
      <c r="B1131"/>
      <c r="C1131" s="112">
        <v>312.69999999999402</v>
      </c>
      <c r="D1131" s="112" t="e">
        <f>FORECAST(C1131,INDEX($B$2:$B$2069,MATCH(C1131,$A$2:$A$2069,1)-1):INDEX($B$2:$B$2069,MATCH(C1131,$A$2:$A$2069,1)+1),INDEX($A$2:$A$2069,MATCH(C1131,$A$2:$A$2069,1)-1):INDEX($A$2:$A$2069,MATCH(C1131,$A$2:$A$2069,1)+1))</f>
        <v>#DIV/0!</v>
      </c>
      <c r="H1131" s="115"/>
      <c r="K1131" s="112" t="e">
        <f t="shared" si="17"/>
        <v>#DIV/0!</v>
      </c>
    </row>
    <row r="1132" spans="1:11" x14ac:dyDescent="0.2">
      <c r="A1132">
        <v>565.86300000000006</v>
      </c>
      <c r="B1132"/>
      <c r="C1132" s="112">
        <v>312.79999999999399</v>
      </c>
      <c r="D1132" s="112" t="e">
        <f>FORECAST(C1132,INDEX($B$2:$B$2069,MATCH(C1132,$A$2:$A$2069,1)-1):INDEX($B$2:$B$2069,MATCH(C1132,$A$2:$A$2069,1)+1),INDEX($A$2:$A$2069,MATCH(C1132,$A$2:$A$2069,1)-1):INDEX($A$2:$A$2069,MATCH(C1132,$A$2:$A$2069,1)+1))</f>
        <v>#DIV/0!</v>
      </c>
      <c r="H1132" s="115"/>
      <c r="K1132" s="112" t="e">
        <f t="shared" si="17"/>
        <v>#DIV/0!</v>
      </c>
    </row>
    <row r="1133" spans="1:11" x14ac:dyDescent="0.2">
      <c r="A1133">
        <v>566.149</v>
      </c>
      <c r="B1133"/>
      <c r="C1133" s="112">
        <v>312.89999999999401</v>
      </c>
      <c r="D1133" s="112" t="e">
        <f>FORECAST(C1133,INDEX($B$2:$B$2069,MATCH(C1133,$A$2:$A$2069,1)-1):INDEX($B$2:$B$2069,MATCH(C1133,$A$2:$A$2069,1)+1),INDEX($A$2:$A$2069,MATCH(C1133,$A$2:$A$2069,1)-1):INDEX($A$2:$A$2069,MATCH(C1133,$A$2:$A$2069,1)+1))</f>
        <v>#DIV/0!</v>
      </c>
      <c r="H1133" s="115"/>
      <c r="K1133" s="112" t="e">
        <f t="shared" si="17"/>
        <v>#DIV/0!</v>
      </c>
    </row>
    <row r="1134" spans="1:11" x14ac:dyDescent="0.2">
      <c r="A1134">
        <v>566.43600000000004</v>
      </c>
      <c r="B1134"/>
      <c r="C1134" s="112">
        <v>312.99999999999397</v>
      </c>
      <c r="D1134" s="112" t="e">
        <f>FORECAST(C1134,INDEX($B$2:$B$2069,MATCH(C1134,$A$2:$A$2069,1)-1):INDEX($B$2:$B$2069,MATCH(C1134,$A$2:$A$2069,1)+1),INDEX($A$2:$A$2069,MATCH(C1134,$A$2:$A$2069,1)-1):INDEX($A$2:$A$2069,MATCH(C1134,$A$2:$A$2069,1)+1))</f>
        <v>#DIV/0!</v>
      </c>
      <c r="H1134" s="115"/>
      <c r="K1134" s="112" t="e">
        <f t="shared" si="17"/>
        <v>#DIV/0!</v>
      </c>
    </row>
    <row r="1135" spans="1:11" x14ac:dyDescent="0.2">
      <c r="A1135">
        <v>566.72199999999998</v>
      </c>
      <c r="B1135"/>
      <c r="C1135" s="112">
        <v>313.099999999994</v>
      </c>
      <c r="D1135" s="112" t="e">
        <f>FORECAST(C1135,INDEX($B$2:$B$2069,MATCH(C1135,$A$2:$A$2069,1)-1):INDEX($B$2:$B$2069,MATCH(C1135,$A$2:$A$2069,1)+1),INDEX($A$2:$A$2069,MATCH(C1135,$A$2:$A$2069,1)-1):INDEX($A$2:$A$2069,MATCH(C1135,$A$2:$A$2069,1)+1))</f>
        <v>#DIV/0!</v>
      </c>
      <c r="H1135" s="115"/>
      <c r="K1135" s="112" t="e">
        <f t="shared" si="17"/>
        <v>#DIV/0!</v>
      </c>
    </row>
    <row r="1136" spans="1:11" x14ac:dyDescent="0.2">
      <c r="A1136">
        <v>567.00800000000004</v>
      </c>
      <c r="B1136"/>
      <c r="C1136" s="112">
        <v>313.19999999999402</v>
      </c>
      <c r="D1136" s="112" t="e">
        <f>FORECAST(C1136,INDEX($B$2:$B$2069,MATCH(C1136,$A$2:$A$2069,1)-1):INDEX($B$2:$B$2069,MATCH(C1136,$A$2:$A$2069,1)+1),INDEX($A$2:$A$2069,MATCH(C1136,$A$2:$A$2069,1)-1):INDEX($A$2:$A$2069,MATCH(C1136,$A$2:$A$2069,1)+1))</f>
        <v>#DIV/0!</v>
      </c>
      <c r="H1136" s="115"/>
      <c r="K1136" s="112" t="e">
        <f t="shared" si="17"/>
        <v>#DIV/0!</v>
      </c>
    </row>
    <row r="1137" spans="1:11" x14ac:dyDescent="0.2">
      <c r="A1137">
        <v>567.29499999999996</v>
      </c>
      <c r="B1137"/>
      <c r="C1137" s="112">
        <v>313.29999999999399</v>
      </c>
      <c r="D1137" s="112" t="e">
        <f>FORECAST(C1137,INDEX($B$2:$B$2069,MATCH(C1137,$A$2:$A$2069,1)-1):INDEX($B$2:$B$2069,MATCH(C1137,$A$2:$A$2069,1)+1),INDEX($A$2:$A$2069,MATCH(C1137,$A$2:$A$2069,1)-1):INDEX($A$2:$A$2069,MATCH(C1137,$A$2:$A$2069,1)+1))</f>
        <v>#DIV/0!</v>
      </c>
      <c r="H1137" s="115"/>
      <c r="K1137" s="112" t="e">
        <f t="shared" si="17"/>
        <v>#DIV/0!</v>
      </c>
    </row>
    <row r="1138" spans="1:11" x14ac:dyDescent="0.2">
      <c r="A1138">
        <v>567.58100000000002</v>
      </c>
      <c r="B1138"/>
      <c r="C1138" s="112">
        <v>313.39999999999401</v>
      </c>
      <c r="D1138" s="112" t="e">
        <f>FORECAST(C1138,INDEX($B$2:$B$2069,MATCH(C1138,$A$2:$A$2069,1)-1):INDEX($B$2:$B$2069,MATCH(C1138,$A$2:$A$2069,1)+1),INDEX($A$2:$A$2069,MATCH(C1138,$A$2:$A$2069,1)-1):INDEX($A$2:$A$2069,MATCH(C1138,$A$2:$A$2069,1)+1))</f>
        <v>#DIV/0!</v>
      </c>
      <c r="H1138" s="115"/>
      <c r="K1138" s="112" t="e">
        <f t="shared" si="17"/>
        <v>#DIV/0!</v>
      </c>
    </row>
    <row r="1139" spans="1:11" x14ac:dyDescent="0.2">
      <c r="A1139">
        <v>567.86699999999996</v>
      </c>
      <c r="B1139"/>
      <c r="C1139" s="112">
        <v>313.49999999999397</v>
      </c>
      <c r="D1139" s="112" t="e">
        <f>FORECAST(C1139,INDEX($B$2:$B$2069,MATCH(C1139,$A$2:$A$2069,1)-1):INDEX($B$2:$B$2069,MATCH(C1139,$A$2:$A$2069,1)+1),INDEX($A$2:$A$2069,MATCH(C1139,$A$2:$A$2069,1)-1):INDEX($A$2:$A$2069,MATCH(C1139,$A$2:$A$2069,1)+1))</f>
        <v>#DIV/0!</v>
      </c>
      <c r="H1139" s="115"/>
      <c r="K1139" s="112" t="e">
        <f t="shared" si="17"/>
        <v>#DIV/0!</v>
      </c>
    </row>
    <row r="1140" spans="1:11" x14ac:dyDescent="0.2">
      <c r="A1140">
        <v>568.15300000000002</v>
      </c>
      <c r="B1140"/>
      <c r="C1140" s="112">
        <v>313.599999999994</v>
      </c>
      <c r="D1140" s="112" t="e">
        <f>FORECAST(C1140,INDEX($B$2:$B$2069,MATCH(C1140,$A$2:$A$2069,1)-1):INDEX($B$2:$B$2069,MATCH(C1140,$A$2:$A$2069,1)+1),INDEX($A$2:$A$2069,MATCH(C1140,$A$2:$A$2069,1)-1):INDEX($A$2:$A$2069,MATCH(C1140,$A$2:$A$2069,1)+1))</f>
        <v>#DIV/0!</v>
      </c>
      <c r="H1140" s="115"/>
      <c r="K1140" s="112" t="e">
        <f t="shared" si="17"/>
        <v>#DIV/0!</v>
      </c>
    </row>
    <row r="1141" spans="1:11" x14ac:dyDescent="0.2">
      <c r="A1141">
        <v>568.43899999999996</v>
      </c>
      <c r="B1141"/>
      <c r="C1141" s="112">
        <v>313.69999999999402</v>
      </c>
      <c r="D1141" s="112" t="e">
        <f>FORECAST(C1141,INDEX($B$2:$B$2069,MATCH(C1141,$A$2:$A$2069,1)-1):INDEX($B$2:$B$2069,MATCH(C1141,$A$2:$A$2069,1)+1),INDEX($A$2:$A$2069,MATCH(C1141,$A$2:$A$2069,1)-1):INDEX($A$2:$A$2069,MATCH(C1141,$A$2:$A$2069,1)+1))</f>
        <v>#DIV/0!</v>
      </c>
      <c r="H1141" s="115"/>
      <c r="K1141" s="112" t="e">
        <f t="shared" si="17"/>
        <v>#DIV/0!</v>
      </c>
    </row>
    <row r="1142" spans="1:11" x14ac:dyDescent="0.2">
      <c r="A1142">
        <v>568.72500000000002</v>
      </c>
      <c r="B1142"/>
      <c r="C1142" s="112">
        <v>313.79999999999399</v>
      </c>
      <c r="D1142" s="112" t="e">
        <f>FORECAST(C1142,INDEX($B$2:$B$2069,MATCH(C1142,$A$2:$A$2069,1)-1):INDEX($B$2:$B$2069,MATCH(C1142,$A$2:$A$2069,1)+1),INDEX($A$2:$A$2069,MATCH(C1142,$A$2:$A$2069,1)-1):INDEX($A$2:$A$2069,MATCH(C1142,$A$2:$A$2069,1)+1))</f>
        <v>#DIV/0!</v>
      </c>
      <c r="H1142" s="115"/>
      <c r="K1142" s="112" t="e">
        <f t="shared" si="17"/>
        <v>#DIV/0!</v>
      </c>
    </row>
    <row r="1143" spans="1:11" x14ac:dyDescent="0.2">
      <c r="A1143">
        <v>569.01099999999997</v>
      </c>
      <c r="B1143"/>
      <c r="C1143" s="112">
        <v>313.89999999999401</v>
      </c>
      <c r="D1143" s="112" t="e">
        <f>FORECAST(C1143,INDEX($B$2:$B$2069,MATCH(C1143,$A$2:$A$2069,1)-1):INDEX($B$2:$B$2069,MATCH(C1143,$A$2:$A$2069,1)+1),INDEX($A$2:$A$2069,MATCH(C1143,$A$2:$A$2069,1)-1):INDEX($A$2:$A$2069,MATCH(C1143,$A$2:$A$2069,1)+1))</f>
        <v>#DIV/0!</v>
      </c>
      <c r="H1143" s="115"/>
      <c r="K1143" s="112" t="e">
        <f t="shared" si="17"/>
        <v>#DIV/0!</v>
      </c>
    </row>
    <row r="1144" spans="1:11" x14ac:dyDescent="0.2">
      <c r="A1144">
        <v>569.29700000000003</v>
      </c>
      <c r="B1144"/>
      <c r="C1144" s="112">
        <v>313.99999999999397</v>
      </c>
      <c r="D1144" s="112" t="e">
        <f>FORECAST(C1144,INDEX($B$2:$B$2069,MATCH(C1144,$A$2:$A$2069,1)-1):INDEX($B$2:$B$2069,MATCH(C1144,$A$2:$A$2069,1)+1),INDEX($A$2:$A$2069,MATCH(C1144,$A$2:$A$2069,1)-1):INDEX($A$2:$A$2069,MATCH(C1144,$A$2:$A$2069,1)+1))</f>
        <v>#DIV/0!</v>
      </c>
      <c r="H1144" s="115"/>
      <c r="K1144" s="112" t="e">
        <f t="shared" si="17"/>
        <v>#DIV/0!</v>
      </c>
    </row>
    <row r="1145" spans="1:11" x14ac:dyDescent="0.2">
      <c r="A1145">
        <v>569.58299999999997</v>
      </c>
      <c r="B1145"/>
      <c r="C1145" s="112">
        <v>314.099999999994</v>
      </c>
      <c r="D1145" s="112" t="e">
        <f>FORECAST(C1145,INDEX($B$2:$B$2069,MATCH(C1145,$A$2:$A$2069,1)-1):INDEX($B$2:$B$2069,MATCH(C1145,$A$2:$A$2069,1)+1),INDEX($A$2:$A$2069,MATCH(C1145,$A$2:$A$2069,1)-1):INDEX($A$2:$A$2069,MATCH(C1145,$A$2:$A$2069,1)+1))</f>
        <v>#DIV/0!</v>
      </c>
      <c r="H1145" s="115"/>
      <c r="K1145" s="112" t="e">
        <f t="shared" si="17"/>
        <v>#DIV/0!</v>
      </c>
    </row>
    <row r="1146" spans="1:11" x14ac:dyDescent="0.2">
      <c r="A1146">
        <v>569.86800000000005</v>
      </c>
      <c r="B1146"/>
      <c r="C1146" s="112">
        <v>314.19999999999402</v>
      </c>
      <c r="D1146" s="112" t="e">
        <f>FORECAST(C1146,INDEX($B$2:$B$2069,MATCH(C1146,$A$2:$A$2069,1)-1):INDEX($B$2:$B$2069,MATCH(C1146,$A$2:$A$2069,1)+1),INDEX($A$2:$A$2069,MATCH(C1146,$A$2:$A$2069,1)-1):INDEX($A$2:$A$2069,MATCH(C1146,$A$2:$A$2069,1)+1))</f>
        <v>#DIV/0!</v>
      </c>
      <c r="H1146" s="115"/>
      <c r="K1146" s="112" t="e">
        <f t="shared" si="17"/>
        <v>#DIV/0!</v>
      </c>
    </row>
    <row r="1147" spans="1:11" x14ac:dyDescent="0.2">
      <c r="A1147">
        <v>570.154</v>
      </c>
      <c r="B1147"/>
      <c r="C1147" s="112">
        <v>314.29999999999399</v>
      </c>
      <c r="D1147" s="112" t="e">
        <f>FORECAST(C1147,INDEX($B$2:$B$2069,MATCH(C1147,$A$2:$A$2069,1)-1):INDEX($B$2:$B$2069,MATCH(C1147,$A$2:$A$2069,1)+1),INDEX($A$2:$A$2069,MATCH(C1147,$A$2:$A$2069,1)-1):INDEX($A$2:$A$2069,MATCH(C1147,$A$2:$A$2069,1)+1))</f>
        <v>#DIV/0!</v>
      </c>
      <c r="H1147" s="115"/>
      <c r="K1147" s="112" t="e">
        <f t="shared" si="17"/>
        <v>#DIV/0!</v>
      </c>
    </row>
    <row r="1148" spans="1:11" x14ac:dyDescent="0.2">
      <c r="A1148">
        <v>570.43899999999996</v>
      </c>
      <c r="B1148"/>
      <c r="C1148" s="112">
        <v>314.39999999999299</v>
      </c>
      <c r="D1148" s="112" t="e">
        <f>FORECAST(C1148,INDEX($B$2:$B$2069,MATCH(C1148,$A$2:$A$2069,1)-1):INDEX($B$2:$B$2069,MATCH(C1148,$A$2:$A$2069,1)+1),INDEX($A$2:$A$2069,MATCH(C1148,$A$2:$A$2069,1)-1):INDEX($A$2:$A$2069,MATCH(C1148,$A$2:$A$2069,1)+1))</f>
        <v>#DIV/0!</v>
      </c>
      <c r="H1148" s="115"/>
      <c r="K1148" s="112" t="e">
        <f t="shared" si="17"/>
        <v>#DIV/0!</v>
      </c>
    </row>
    <row r="1149" spans="1:11" x14ac:dyDescent="0.2">
      <c r="A1149">
        <v>570.72500000000002</v>
      </c>
      <c r="B1149"/>
      <c r="C1149" s="112">
        <v>314.49999999999301</v>
      </c>
      <c r="D1149" s="112" t="e">
        <f>FORECAST(C1149,INDEX($B$2:$B$2069,MATCH(C1149,$A$2:$A$2069,1)-1):INDEX($B$2:$B$2069,MATCH(C1149,$A$2:$A$2069,1)+1),INDEX($A$2:$A$2069,MATCH(C1149,$A$2:$A$2069,1)-1):INDEX($A$2:$A$2069,MATCH(C1149,$A$2:$A$2069,1)+1))</f>
        <v>#DIV/0!</v>
      </c>
      <c r="H1149" s="115"/>
      <c r="K1149" s="112" t="e">
        <f t="shared" si="17"/>
        <v>#DIV/0!</v>
      </c>
    </row>
    <row r="1150" spans="1:11" x14ac:dyDescent="0.2">
      <c r="A1150">
        <v>571.01</v>
      </c>
      <c r="B1150"/>
      <c r="C1150" s="112">
        <v>314.59999999999297</v>
      </c>
      <c r="D1150" s="112" t="e">
        <f>FORECAST(C1150,INDEX($B$2:$B$2069,MATCH(C1150,$A$2:$A$2069,1)-1):INDEX($B$2:$B$2069,MATCH(C1150,$A$2:$A$2069,1)+1),INDEX($A$2:$A$2069,MATCH(C1150,$A$2:$A$2069,1)-1):INDEX($A$2:$A$2069,MATCH(C1150,$A$2:$A$2069,1)+1))</f>
        <v>#DIV/0!</v>
      </c>
      <c r="H1150" s="115"/>
      <c r="K1150" s="112" t="e">
        <f t="shared" si="17"/>
        <v>#DIV/0!</v>
      </c>
    </row>
    <row r="1151" spans="1:11" x14ac:dyDescent="0.2">
      <c r="A1151">
        <v>571.29600000000005</v>
      </c>
      <c r="B1151"/>
      <c r="C1151" s="112">
        <v>314.699999999993</v>
      </c>
      <c r="D1151" s="112" t="e">
        <f>FORECAST(C1151,INDEX($B$2:$B$2069,MATCH(C1151,$A$2:$A$2069,1)-1):INDEX($B$2:$B$2069,MATCH(C1151,$A$2:$A$2069,1)+1),INDEX($A$2:$A$2069,MATCH(C1151,$A$2:$A$2069,1)-1):INDEX($A$2:$A$2069,MATCH(C1151,$A$2:$A$2069,1)+1))</f>
        <v>#DIV/0!</v>
      </c>
      <c r="H1151" s="115"/>
      <c r="K1151" s="112" t="e">
        <f t="shared" si="17"/>
        <v>#DIV/0!</v>
      </c>
    </row>
    <row r="1152" spans="1:11" x14ac:dyDescent="0.2">
      <c r="A1152">
        <v>571.58100000000002</v>
      </c>
      <c r="B1152"/>
      <c r="C1152" s="112">
        <v>314.79999999999302</v>
      </c>
      <c r="D1152" s="112" t="e">
        <f>FORECAST(C1152,INDEX($B$2:$B$2069,MATCH(C1152,$A$2:$A$2069,1)-1):INDEX($B$2:$B$2069,MATCH(C1152,$A$2:$A$2069,1)+1),INDEX($A$2:$A$2069,MATCH(C1152,$A$2:$A$2069,1)-1):INDEX($A$2:$A$2069,MATCH(C1152,$A$2:$A$2069,1)+1))</f>
        <v>#DIV/0!</v>
      </c>
      <c r="H1152" s="115"/>
      <c r="K1152" s="112" t="e">
        <f t="shared" si="17"/>
        <v>#DIV/0!</v>
      </c>
    </row>
    <row r="1153" spans="1:11" x14ac:dyDescent="0.2">
      <c r="A1153">
        <v>571.86599999999999</v>
      </c>
      <c r="B1153"/>
      <c r="C1153" s="112">
        <v>314.89999999999299</v>
      </c>
      <c r="D1153" s="112" t="e">
        <f>FORECAST(C1153,INDEX($B$2:$B$2069,MATCH(C1153,$A$2:$A$2069,1)-1):INDEX($B$2:$B$2069,MATCH(C1153,$A$2:$A$2069,1)+1),INDEX($A$2:$A$2069,MATCH(C1153,$A$2:$A$2069,1)-1):INDEX($A$2:$A$2069,MATCH(C1153,$A$2:$A$2069,1)+1))</f>
        <v>#DIV/0!</v>
      </c>
      <c r="H1153" s="115"/>
      <c r="K1153" s="112" t="e">
        <f t="shared" si="17"/>
        <v>#DIV/0!</v>
      </c>
    </row>
    <row r="1154" spans="1:11" x14ac:dyDescent="0.2">
      <c r="A1154">
        <v>572.15099999999995</v>
      </c>
      <c r="B1154"/>
      <c r="C1154" s="112">
        <v>314.99999999999301</v>
      </c>
      <c r="D1154" s="112" t="e">
        <f>FORECAST(C1154,INDEX($B$2:$B$2069,MATCH(C1154,$A$2:$A$2069,1)-1):INDEX($B$2:$B$2069,MATCH(C1154,$A$2:$A$2069,1)+1),INDEX($A$2:$A$2069,MATCH(C1154,$A$2:$A$2069,1)-1):INDEX($A$2:$A$2069,MATCH(C1154,$A$2:$A$2069,1)+1))</f>
        <v>#DIV/0!</v>
      </c>
      <c r="H1154" s="115"/>
      <c r="K1154" s="112" t="e">
        <f t="shared" ref="K1154:K1217" si="18">J1154/$K$1</f>
        <v>#DIV/0!</v>
      </c>
    </row>
    <row r="1155" spans="1:11" x14ac:dyDescent="0.2">
      <c r="A1155">
        <v>572.43600000000004</v>
      </c>
      <c r="B1155"/>
      <c r="C1155" s="112">
        <v>315.09999999999297</v>
      </c>
      <c r="D1155" s="112" t="e">
        <f>FORECAST(C1155,INDEX($B$2:$B$2069,MATCH(C1155,$A$2:$A$2069,1)-1):INDEX($B$2:$B$2069,MATCH(C1155,$A$2:$A$2069,1)+1),INDEX($A$2:$A$2069,MATCH(C1155,$A$2:$A$2069,1)-1):INDEX($A$2:$A$2069,MATCH(C1155,$A$2:$A$2069,1)+1))</f>
        <v>#DIV/0!</v>
      </c>
      <c r="H1155" s="115"/>
      <c r="K1155" s="112" t="e">
        <f t="shared" si="18"/>
        <v>#DIV/0!</v>
      </c>
    </row>
    <row r="1156" spans="1:11" x14ac:dyDescent="0.2">
      <c r="A1156">
        <v>572.721</v>
      </c>
      <c r="B1156"/>
      <c r="C1156" s="112">
        <v>315.199999999993</v>
      </c>
      <c r="D1156" s="112" t="e">
        <f>FORECAST(C1156,INDEX($B$2:$B$2069,MATCH(C1156,$A$2:$A$2069,1)-1):INDEX($B$2:$B$2069,MATCH(C1156,$A$2:$A$2069,1)+1),INDEX($A$2:$A$2069,MATCH(C1156,$A$2:$A$2069,1)-1):INDEX($A$2:$A$2069,MATCH(C1156,$A$2:$A$2069,1)+1))</f>
        <v>#DIV/0!</v>
      </c>
      <c r="H1156" s="115"/>
      <c r="K1156" s="112" t="e">
        <f t="shared" si="18"/>
        <v>#DIV/0!</v>
      </c>
    </row>
    <row r="1157" spans="1:11" x14ac:dyDescent="0.2">
      <c r="A1157">
        <v>573.00599999999997</v>
      </c>
      <c r="B1157"/>
      <c r="C1157" s="112">
        <v>315.29999999999302</v>
      </c>
      <c r="D1157" s="112" t="e">
        <f>FORECAST(C1157,INDEX($B$2:$B$2069,MATCH(C1157,$A$2:$A$2069,1)-1):INDEX($B$2:$B$2069,MATCH(C1157,$A$2:$A$2069,1)+1),INDEX($A$2:$A$2069,MATCH(C1157,$A$2:$A$2069,1)-1):INDEX($A$2:$A$2069,MATCH(C1157,$A$2:$A$2069,1)+1))</f>
        <v>#DIV/0!</v>
      </c>
      <c r="H1157" s="115"/>
      <c r="K1157" s="112" t="e">
        <f t="shared" si="18"/>
        <v>#DIV/0!</v>
      </c>
    </row>
    <row r="1158" spans="1:11" x14ac:dyDescent="0.2">
      <c r="A1158">
        <v>573.29100000000005</v>
      </c>
      <c r="B1158"/>
      <c r="C1158" s="112">
        <v>315.39999999999299</v>
      </c>
      <c r="D1158" s="112" t="e">
        <f>FORECAST(C1158,INDEX($B$2:$B$2069,MATCH(C1158,$A$2:$A$2069,1)-1):INDEX($B$2:$B$2069,MATCH(C1158,$A$2:$A$2069,1)+1),INDEX($A$2:$A$2069,MATCH(C1158,$A$2:$A$2069,1)-1):INDEX($A$2:$A$2069,MATCH(C1158,$A$2:$A$2069,1)+1))</f>
        <v>#DIV/0!</v>
      </c>
      <c r="H1158" s="115"/>
      <c r="K1158" s="112" t="e">
        <f t="shared" si="18"/>
        <v>#DIV/0!</v>
      </c>
    </row>
    <row r="1159" spans="1:11" x14ac:dyDescent="0.2">
      <c r="A1159">
        <v>573.57600000000002</v>
      </c>
      <c r="B1159"/>
      <c r="C1159" s="112">
        <v>315.49999999999301</v>
      </c>
      <c r="D1159" s="112" t="e">
        <f>FORECAST(C1159,INDEX($B$2:$B$2069,MATCH(C1159,$A$2:$A$2069,1)-1):INDEX($B$2:$B$2069,MATCH(C1159,$A$2:$A$2069,1)+1),INDEX($A$2:$A$2069,MATCH(C1159,$A$2:$A$2069,1)-1):INDEX($A$2:$A$2069,MATCH(C1159,$A$2:$A$2069,1)+1))</f>
        <v>#DIV/0!</v>
      </c>
      <c r="H1159" s="115"/>
      <c r="K1159" s="112" t="e">
        <f t="shared" si="18"/>
        <v>#DIV/0!</v>
      </c>
    </row>
    <row r="1160" spans="1:11" x14ac:dyDescent="0.2">
      <c r="A1160">
        <v>573.86099999999999</v>
      </c>
      <c r="B1160"/>
      <c r="C1160" s="112">
        <v>315.59999999999297</v>
      </c>
      <c r="D1160" s="112" t="e">
        <f>FORECAST(C1160,INDEX($B$2:$B$2069,MATCH(C1160,$A$2:$A$2069,1)-1):INDEX($B$2:$B$2069,MATCH(C1160,$A$2:$A$2069,1)+1),INDEX($A$2:$A$2069,MATCH(C1160,$A$2:$A$2069,1)-1):INDEX($A$2:$A$2069,MATCH(C1160,$A$2:$A$2069,1)+1))</f>
        <v>#DIV/0!</v>
      </c>
      <c r="H1160" s="115"/>
      <c r="K1160" s="112" t="e">
        <f t="shared" si="18"/>
        <v>#DIV/0!</v>
      </c>
    </row>
    <row r="1161" spans="1:11" x14ac:dyDescent="0.2">
      <c r="A1161">
        <v>574.14599999999996</v>
      </c>
      <c r="B1161"/>
      <c r="C1161" s="112">
        <v>315.699999999993</v>
      </c>
      <c r="D1161" s="112" t="e">
        <f>FORECAST(C1161,INDEX($B$2:$B$2069,MATCH(C1161,$A$2:$A$2069,1)-1):INDEX($B$2:$B$2069,MATCH(C1161,$A$2:$A$2069,1)+1),INDEX($A$2:$A$2069,MATCH(C1161,$A$2:$A$2069,1)-1):INDEX($A$2:$A$2069,MATCH(C1161,$A$2:$A$2069,1)+1))</f>
        <v>#DIV/0!</v>
      </c>
      <c r="H1161" s="115"/>
      <c r="K1161" s="112" t="e">
        <f t="shared" si="18"/>
        <v>#DIV/0!</v>
      </c>
    </row>
    <row r="1162" spans="1:11" x14ac:dyDescent="0.2">
      <c r="A1162">
        <v>574.42999999999995</v>
      </c>
      <c r="B1162"/>
      <c r="C1162" s="112">
        <v>315.79999999999302</v>
      </c>
      <c r="D1162" s="112" t="e">
        <f>FORECAST(C1162,INDEX($B$2:$B$2069,MATCH(C1162,$A$2:$A$2069,1)-1):INDEX($B$2:$B$2069,MATCH(C1162,$A$2:$A$2069,1)+1),INDEX($A$2:$A$2069,MATCH(C1162,$A$2:$A$2069,1)-1):INDEX($A$2:$A$2069,MATCH(C1162,$A$2:$A$2069,1)+1))</f>
        <v>#DIV/0!</v>
      </c>
      <c r="H1162" s="115"/>
      <c r="K1162" s="112" t="e">
        <f t="shared" si="18"/>
        <v>#DIV/0!</v>
      </c>
    </row>
    <row r="1163" spans="1:11" x14ac:dyDescent="0.2">
      <c r="A1163">
        <v>574.71500000000003</v>
      </c>
      <c r="B1163"/>
      <c r="C1163" s="112">
        <v>315.89999999999299</v>
      </c>
      <c r="D1163" s="112" t="e">
        <f>FORECAST(C1163,INDEX($B$2:$B$2069,MATCH(C1163,$A$2:$A$2069,1)-1):INDEX($B$2:$B$2069,MATCH(C1163,$A$2:$A$2069,1)+1),INDEX($A$2:$A$2069,MATCH(C1163,$A$2:$A$2069,1)-1):INDEX($A$2:$A$2069,MATCH(C1163,$A$2:$A$2069,1)+1))</f>
        <v>#DIV/0!</v>
      </c>
      <c r="H1163" s="115"/>
      <c r="K1163" s="112" t="e">
        <f t="shared" si="18"/>
        <v>#DIV/0!</v>
      </c>
    </row>
    <row r="1164" spans="1:11" x14ac:dyDescent="0.2">
      <c r="A1164">
        <v>574.99900000000002</v>
      </c>
      <c r="B1164"/>
      <c r="C1164" s="112">
        <v>315.99999999999301</v>
      </c>
      <c r="D1164" s="112" t="e">
        <f>FORECAST(C1164,INDEX($B$2:$B$2069,MATCH(C1164,$A$2:$A$2069,1)-1):INDEX($B$2:$B$2069,MATCH(C1164,$A$2:$A$2069,1)+1),INDEX($A$2:$A$2069,MATCH(C1164,$A$2:$A$2069,1)-1):INDEX($A$2:$A$2069,MATCH(C1164,$A$2:$A$2069,1)+1))</f>
        <v>#DIV/0!</v>
      </c>
      <c r="H1164" s="115"/>
      <c r="K1164" s="112" t="e">
        <f t="shared" si="18"/>
        <v>#DIV/0!</v>
      </c>
    </row>
    <row r="1165" spans="1:11" x14ac:dyDescent="0.2">
      <c r="A1165">
        <v>575.28399999999999</v>
      </c>
      <c r="B1165"/>
      <c r="C1165" s="112">
        <v>316.09999999999297</v>
      </c>
      <c r="D1165" s="112" t="e">
        <f>FORECAST(C1165,INDEX($B$2:$B$2069,MATCH(C1165,$A$2:$A$2069,1)-1):INDEX($B$2:$B$2069,MATCH(C1165,$A$2:$A$2069,1)+1),INDEX($A$2:$A$2069,MATCH(C1165,$A$2:$A$2069,1)-1):INDEX($A$2:$A$2069,MATCH(C1165,$A$2:$A$2069,1)+1))</f>
        <v>#DIV/0!</v>
      </c>
      <c r="H1165" s="115"/>
      <c r="K1165" s="112" t="e">
        <f t="shared" si="18"/>
        <v>#DIV/0!</v>
      </c>
    </row>
    <row r="1166" spans="1:11" x14ac:dyDescent="0.2">
      <c r="A1166">
        <v>575.56799999999998</v>
      </c>
      <c r="B1166"/>
      <c r="C1166" s="112">
        <v>316.199999999993</v>
      </c>
      <c r="D1166" s="112" t="e">
        <f>FORECAST(C1166,INDEX($B$2:$B$2069,MATCH(C1166,$A$2:$A$2069,1)-1):INDEX($B$2:$B$2069,MATCH(C1166,$A$2:$A$2069,1)+1),INDEX($A$2:$A$2069,MATCH(C1166,$A$2:$A$2069,1)-1):INDEX($A$2:$A$2069,MATCH(C1166,$A$2:$A$2069,1)+1))</f>
        <v>#DIV/0!</v>
      </c>
      <c r="H1166" s="115"/>
      <c r="K1166" s="112" t="e">
        <f t="shared" si="18"/>
        <v>#DIV/0!</v>
      </c>
    </row>
    <row r="1167" spans="1:11" x14ac:dyDescent="0.2">
      <c r="A1167">
        <v>575.85199999999998</v>
      </c>
      <c r="B1167"/>
      <c r="C1167" s="112">
        <v>316.29999999999302</v>
      </c>
      <c r="D1167" s="112" t="e">
        <f>FORECAST(C1167,INDEX($B$2:$B$2069,MATCH(C1167,$A$2:$A$2069,1)-1):INDEX($B$2:$B$2069,MATCH(C1167,$A$2:$A$2069,1)+1),INDEX($A$2:$A$2069,MATCH(C1167,$A$2:$A$2069,1)-1):INDEX($A$2:$A$2069,MATCH(C1167,$A$2:$A$2069,1)+1))</f>
        <v>#DIV/0!</v>
      </c>
      <c r="H1167" s="115"/>
      <c r="K1167" s="112" t="e">
        <f t="shared" si="18"/>
        <v>#DIV/0!</v>
      </c>
    </row>
    <row r="1168" spans="1:11" x14ac:dyDescent="0.2">
      <c r="A1168">
        <v>576.13699999999994</v>
      </c>
      <c r="B1168"/>
      <c r="C1168" s="112">
        <v>316.39999999999299</v>
      </c>
      <c r="D1168" s="112" t="e">
        <f>FORECAST(C1168,INDEX($B$2:$B$2069,MATCH(C1168,$A$2:$A$2069,1)-1):INDEX($B$2:$B$2069,MATCH(C1168,$A$2:$A$2069,1)+1),INDEX($A$2:$A$2069,MATCH(C1168,$A$2:$A$2069,1)-1):INDEX($A$2:$A$2069,MATCH(C1168,$A$2:$A$2069,1)+1))</f>
        <v>#DIV/0!</v>
      </c>
      <c r="H1168" s="115"/>
      <c r="K1168" s="112" t="e">
        <f t="shared" si="18"/>
        <v>#DIV/0!</v>
      </c>
    </row>
    <row r="1169" spans="1:11" x14ac:dyDescent="0.2">
      <c r="A1169">
        <v>576.42100000000005</v>
      </c>
      <c r="B1169"/>
      <c r="C1169" s="112">
        <v>316.49999999999301</v>
      </c>
      <c r="D1169" s="112" t="e">
        <f>FORECAST(C1169,INDEX($B$2:$B$2069,MATCH(C1169,$A$2:$A$2069,1)-1):INDEX($B$2:$B$2069,MATCH(C1169,$A$2:$A$2069,1)+1),INDEX($A$2:$A$2069,MATCH(C1169,$A$2:$A$2069,1)-1):INDEX($A$2:$A$2069,MATCH(C1169,$A$2:$A$2069,1)+1))</f>
        <v>#DIV/0!</v>
      </c>
      <c r="H1169" s="115"/>
      <c r="K1169" s="112" t="e">
        <f t="shared" si="18"/>
        <v>#DIV/0!</v>
      </c>
    </row>
    <row r="1170" spans="1:11" x14ac:dyDescent="0.2">
      <c r="A1170">
        <v>576.70500000000004</v>
      </c>
      <c r="B1170"/>
      <c r="C1170" s="112">
        <v>316.59999999999297</v>
      </c>
      <c r="D1170" s="112" t="e">
        <f>FORECAST(C1170,INDEX($B$2:$B$2069,MATCH(C1170,$A$2:$A$2069,1)-1):INDEX($B$2:$B$2069,MATCH(C1170,$A$2:$A$2069,1)+1),INDEX($A$2:$A$2069,MATCH(C1170,$A$2:$A$2069,1)-1):INDEX($A$2:$A$2069,MATCH(C1170,$A$2:$A$2069,1)+1))</f>
        <v>#DIV/0!</v>
      </c>
      <c r="H1170" s="115"/>
      <c r="K1170" s="112" t="e">
        <f t="shared" si="18"/>
        <v>#DIV/0!</v>
      </c>
    </row>
    <row r="1171" spans="1:11" x14ac:dyDescent="0.2">
      <c r="A1171">
        <v>576.98900000000003</v>
      </c>
      <c r="B1171"/>
      <c r="C1171" s="112">
        <v>316.699999999993</v>
      </c>
      <c r="D1171" s="112" t="e">
        <f>FORECAST(C1171,INDEX($B$2:$B$2069,MATCH(C1171,$A$2:$A$2069,1)-1):INDEX($B$2:$B$2069,MATCH(C1171,$A$2:$A$2069,1)+1),INDEX($A$2:$A$2069,MATCH(C1171,$A$2:$A$2069,1)-1):INDEX($A$2:$A$2069,MATCH(C1171,$A$2:$A$2069,1)+1))</f>
        <v>#DIV/0!</v>
      </c>
      <c r="H1171" s="115"/>
      <c r="K1171" s="112" t="e">
        <f t="shared" si="18"/>
        <v>#DIV/0!</v>
      </c>
    </row>
    <row r="1172" spans="1:11" x14ac:dyDescent="0.2">
      <c r="A1172">
        <v>577.27300000000002</v>
      </c>
      <c r="B1172"/>
      <c r="C1172" s="112">
        <v>316.79999999999302</v>
      </c>
      <c r="D1172" s="112" t="e">
        <f>FORECAST(C1172,INDEX($B$2:$B$2069,MATCH(C1172,$A$2:$A$2069,1)-1):INDEX($B$2:$B$2069,MATCH(C1172,$A$2:$A$2069,1)+1),INDEX($A$2:$A$2069,MATCH(C1172,$A$2:$A$2069,1)-1):INDEX($A$2:$A$2069,MATCH(C1172,$A$2:$A$2069,1)+1))</f>
        <v>#DIV/0!</v>
      </c>
      <c r="H1172" s="115"/>
      <c r="K1172" s="112" t="e">
        <f t="shared" si="18"/>
        <v>#DIV/0!</v>
      </c>
    </row>
    <row r="1173" spans="1:11" x14ac:dyDescent="0.2">
      <c r="A1173">
        <v>577.55700000000002</v>
      </c>
      <c r="B1173"/>
      <c r="C1173" s="112">
        <v>316.89999999999299</v>
      </c>
      <c r="D1173" s="112" t="e">
        <f>FORECAST(C1173,INDEX($B$2:$B$2069,MATCH(C1173,$A$2:$A$2069,1)-1):INDEX($B$2:$B$2069,MATCH(C1173,$A$2:$A$2069,1)+1),INDEX($A$2:$A$2069,MATCH(C1173,$A$2:$A$2069,1)-1):INDEX($A$2:$A$2069,MATCH(C1173,$A$2:$A$2069,1)+1))</f>
        <v>#DIV/0!</v>
      </c>
      <c r="H1173" s="115"/>
      <c r="K1173" s="112" t="e">
        <f t="shared" si="18"/>
        <v>#DIV/0!</v>
      </c>
    </row>
    <row r="1174" spans="1:11" x14ac:dyDescent="0.2">
      <c r="A1174">
        <v>577.84100000000001</v>
      </c>
      <c r="B1174"/>
      <c r="C1174" s="112">
        <v>316.99999999999301</v>
      </c>
      <c r="D1174" s="112" t="e">
        <f>FORECAST(C1174,INDEX($B$2:$B$2069,MATCH(C1174,$A$2:$A$2069,1)-1):INDEX($B$2:$B$2069,MATCH(C1174,$A$2:$A$2069,1)+1),INDEX($A$2:$A$2069,MATCH(C1174,$A$2:$A$2069,1)-1):INDEX($A$2:$A$2069,MATCH(C1174,$A$2:$A$2069,1)+1))</f>
        <v>#DIV/0!</v>
      </c>
      <c r="H1174" s="115"/>
      <c r="K1174" s="112" t="e">
        <f t="shared" si="18"/>
        <v>#DIV/0!</v>
      </c>
    </row>
    <row r="1175" spans="1:11" x14ac:dyDescent="0.2">
      <c r="A1175">
        <v>578.12400000000002</v>
      </c>
      <c r="B1175"/>
      <c r="C1175" s="112">
        <v>317.09999999999297</v>
      </c>
      <c r="D1175" s="112" t="e">
        <f>FORECAST(C1175,INDEX($B$2:$B$2069,MATCH(C1175,$A$2:$A$2069,1)-1):INDEX($B$2:$B$2069,MATCH(C1175,$A$2:$A$2069,1)+1),INDEX($A$2:$A$2069,MATCH(C1175,$A$2:$A$2069,1)-1):INDEX($A$2:$A$2069,MATCH(C1175,$A$2:$A$2069,1)+1))</f>
        <v>#DIV/0!</v>
      </c>
      <c r="H1175" s="115"/>
      <c r="K1175" s="112" t="e">
        <f t="shared" si="18"/>
        <v>#DIV/0!</v>
      </c>
    </row>
    <row r="1176" spans="1:11" x14ac:dyDescent="0.2">
      <c r="A1176">
        <v>578.40800000000002</v>
      </c>
      <c r="B1176"/>
      <c r="C1176" s="112">
        <v>317.199999999993</v>
      </c>
      <c r="D1176" s="112" t="e">
        <f>FORECAST(C1176,INDEX($B$2:$B$2069,MATCH(C1176,$A$2:$A$2069,1)-1):INDEX($B$2:$B$2069,MATCH(C1176,$A$2:$A$2069,1)+1),INDEX($A$2:$A$2069,MATCH(C1176,$A$2:$A$2069,1)-1):INDEX($A$2:$A$2069,MATCH(C1176,$A$2:$A$2069,1)+1))</f>
        <v>#DIV/0!</v>
      </c>
      <c r="H1176" s="115"/>
      <c r="K1176" s="112" t="e">
        <f t="shared" si="18"/>
        <v>#DIV/0!</v>
      </c>
    </row>
    <row r="1177" spans="1:11" x14ac:dyDescent="0.2">
      <c r="A1177">
        <v>578.69200000000001</v>
      </c>
      <c r="B1177"/>
      <c r="C1177" s="112">
        <v>317.29999999999302</v>
      </c>
      <c r="D1177" s="112" t="e">
        <f>FORECAST(C1177,INDEX($B$2:$B$2069,MATCH(C1177,$A$2:$A$2069,1)-1):INDEX($B$2:$B$2069,MATCH(C1177,$A$2:$A$2069,1)+1),INDEX($A$2:$A$2069,MATCH(C1177,$A$2:$A$2069,1)-1):INDEX($A$2:$A$2069,MATCH(C1177,$A$2:$A$2069,1)+1))</f>
        <v>#DIV/0!</v>
      </c>
      <c r="H1177" s="115"/>
      <c r="K1177" s="112" t="e">
        <f t="shared" si="18"/>
        <v>#DIV/0!</v>
      </c>
    </row>
    <row r="1178" spans="1:11" x14ac:dyDescent="0.2">
      <c r="A1178">
        <v>578.97500000000002</v>
      </c>
      <c r="B1178"/>
      <c r="C1178" s="112">
        <v>317.39999999999299</v>
      </c>
      <c r="D1178" s="112" t="e">
        <f>FORECAST(C1178,INDEX($B$2:$B$2069,MATCH(C1178,$A$2:$A$2069,1)-1):INDEX($B$2:$B$2069,MATCH(C1178,$A$2:$A$2069,1)+1),INDEX($A$2:$A$2069,MATCH(C1178,$A$2:$A$2069,1)-1):INDEX($A$2:$A$2069,MATCH(C1178,$A$2:$A$2069,1)+1))</f>
        <v>#DIV/0!</v>
      </c>
      <c r="H1178" s="115"/>
      <c r="K1178" s="112" t="e">
        <f t="shared" si="18"/>
        <v>#DIV/0!</v>
      </c>
    </row>
    <row r="1179" spans="1:11" x14ac:dyDescent="0.2">
      <c r="A1179">
        <v>579.25900000000001</v>
      </c>
      <c r="B1179"/>
      <c r="C1179" s="112">
        <v>317.49999999999301</v>
      </c>
      <c r="D1179" s="112" t="e">
        <f>FORECAST(C1179,INDEX($B$2:$B$2069,MATCH(C1179,$A$2:$A$2069,1)-1):INDEX($B$2:$B$2069,MATCH(C1179,$A$2:$A$2069,1)+1),INDEX($A$2:$A$2069,MATCH(C1179,$A$2:$A$2069,1)-1):INDEX($A$2:$A$2069,MATCH(C1179,$A$2:$A$2069,1)+1))</f>
        <v>#DIV/0!</v>
      </c>
      <c r="H1179" s="115"/>
      <c r="K1179" s="112" t="e">
        <f t="shared" si="18"/>
        <v>#DIV/0!</v>
      </c>
    </row>
    <row r="1180" spans="1:11" x14ac:dyDescent="0.2">
      <c r="A1180">
        <v>579.54200000000003</v>
      </c>
      <c r="B1180"/>
      <c r="C1180" s="112">
        <v>317.59999999999297</v>
      </c>
      <c r="D1180" s="112" t="e">
        <f>FORECAST(C1180,INDEX($B$2:$B$2069,MATCH(C1180,$A$2:$A$2069,1)-1):INDEX($B$2:$B$2069,MATCH(C1180,$A$2:$A$2069,1)+1),INDEX($A$2:$A$2069,MATCH(C1180,$A$2:$A$2069,1)-1):INDEX($A$2:$A$2069,MATCH(C1180,$A$2:$A$2069,1)+1))</f>
        <v>#DIV/0!</v>
      </c>
      <c r="H1180" s="115"/>
      <c r="K1180" s="112" t="e">
        <f t="shared" si="18"/>
        <v>#DIV/0!</v>
      </c>
    </row>
    <row r="1181" spans="1:11" x14ac:dyDescent="0.2">
      <c r="A1181">
        <v>579.82600000000002</v>
      </c>
      <c r="B1181"/>
      <c r="C1181" s="112">
        <v>317.699999999993</v>
      </c>
      <c r="D1181" s="112" t="e">
        <f>FORECAST(C1181,INDEX($B$2:$B$2069,MATCH(C1181,$A$2:$A$2069,1)-1):INDEX($B$2:$B$2069,MATCH(C1181,$A$2:$A$2069,1)+1),INDEX($A$2:$A$2069,MATCH(C1181,$A$2:$A$2069,1)-1):INDEX($A$2:$A$2069,MATCH(C1181,$A$2:$A$2069,1)+1))</f>
        <v>#DIV/0!</v>
      </c>
      <c r="H1181" s="115"/>
      <c r="K1181" s="112" t="e">
        <f t="shared" si="18"/>
        <v>#DIV/0!</v>
      </c>
    </row>
    <row r="1182" spans="1:11" x14ac:dyDescent="0.2">
      <c r="A1182">
        <v>580.10900000000004</v>
      </c>
      <c r="B1182"/>
      <c r="C1182" s="112">
        <v>317.79999999999302</v>
      </c>
      <c r="D1182" s="112" t="e">
        <f>FORECAST(C1182,INDEX($B$2:$B$2069,MATCH(C1182,$A$2:$A$2069,1)-1):INDEX($B$2:$B$2069,MATCH(C1182,$A$2:$A$2069,1)+1),INDEX($A$2:$A$2069,MATCH(C1182,$A$2:$A$2069,1)-1):INDEX($A$2:$A$2069,MATCH(C1182,$A$2:$A$2069,1)+1))</f>
        <v>#DIV/0!</v>
      </c>
      <c r="H1182" s="115"/>
      <c r="K1182" s="112" t="e">
        <f t="shared" si="18"/>
        <v>#DIV/0!</v>
      </c>
    </row>
    <row r="1183" spans="1:11" x14ac:dyDescent="0.2">
      <c r="A1183">
        <v>580.39200000000005</v>
      </c>
      <c r="B1183"/>
      <c r="C1183" s="112">
        <v>317.89999999999299</v>
      </c>
      <c r="D1183" s="112" t="e">
        <f>FORECAST(C1183,INDEX($B$2:$B$2069,MATCH(C1183,$A$2:$A$2069,1)-1):INDEX($B$2:$B$2069,MATCH(C1183,$A$2:$A$2069,1)+1),INDEX($A$2:$A$2069,MATCH(C1183,$A$2:$A$2069,1)-1):INDEX($A$2:$A$2069,MATCH(C1183,$A$2:$A$2069,1)+1))</f>
        <v>#DIV/0!</v>
      </c>
      <c r="H1183" s="115"/>
      <c r="K1183" s="112" t="e">
        <f t="shared" si="18"/>
        <v>#DIV/0!</v>
      </c>
    </row>
    <row r="1184" spans="1:11" x14ac:dyDescent="0.2">
      <c r="A1184">
        <v>580.67600000000004</v>
      </c>
      <c r="B1184"/>
      <c r="C1184" s="112">
        <v>317.99999999999301</v>
      </c>
      <c r="D1184" s="112" t="e">
        <f>FORECAST(C1184,INDEX($B$2:$B$2069,MATCH(C1184,$A$2:$A$2069,1)-1):INDEX($B$2:$B$2069,MATCH(C1184,$A$2:$A$2069,1)+1),INDEX($A$2:$A$2069,MATCH(C1184,$A$2:$A$2069,1)-1):INDEX($A$2:$A$2069,MATCH(C1184,$A$2:$A$2069,1)+1))</f>
        <v>#DIV/0!</v>
      </c>
      <c r="H1184" s="115"/>
      <c r="K1184" s="112" t="e">
        <f t="shared" si="18"/>
        <v>#DIV/0!</v>
      </c>
    </row>
    <row r="1185" spans="1:11" x14ac:dyDescent="0.2">
      <c r="A1185">
        <v>580.95899999999995</v>
      </c>
      <c r="B1185"/>
      <c r="C1185" s="112">
        <v>318.09999999999297</v>
      </c>
      <c r="D1185" s="112" t="e">
        <f>FORECAST(C1185,INDEX($B$2:$B$2069,MATCH(C1185,$A$2:$A$2069,1)-1):INDEX($B$2:$B$2069,MATCH(C1185,$A$2:$A$2069,1)+1),INDEX($A$2:$A$2069,MATCH(C1185,$A$2:$A$2069,1)-1):INDEX($A$2:$A$2069,MATCH(C1185,$A$2:$A$2069,1)+1))</f>
        <v>#DIV/0!</v>
      </c>
      <c r="H1185" s="115"/>
      <c r="K1185" s="112" t="e">
        <f t="shared" si="18"/>
        <v>#DIV/0!</v>
      </c>
    </row>
    <row r="1186" spans="1:11" x14ac:dyDescent="0.2">
      <c r="A1186">
        <v>581.24199999999996</v>
      </c>
      <c r="B1186"/>
      <c r="C1186" s="112">
        <v>318.199999999993</v>
      </c>
      <c r="D1186" s="112" t="e">
        <f>FORECAST(C1186,INDEX($B$2:$B$2069,MATCH(C1186,$A$2:$A$2069,1)-1):INDEX($B$2:$B$2069,MATCH(C1186,$A$2:$A$2069,1)+1),INDEX($A$2:$A$2069,MATCH(C1186,$A$2:$A$2069,1)-1):INDEX($A$2:$A$2069,MATCH(C1186,$A$2:$A$2069,1)+1))</f>
        <v>#DIV/0!</v>
      </c>
      <c r="H1186" s="115"/>
      <c r="K1186" s="112" t="e">
        <f t="shared" si="18"/>
        <v>#DIV/0!</v>
      </c>
    </row>
    <row r="1187" spans="1:11" x14ac:dyDescent="0.2">
      <c r="A1187">
        <v>581.52499999999998</v>
      </c>
      <c r="B1187"/>
      <c r="C1187" s="112">
        <v>318.29999999999302</v>
      </c>
      <c r="D1187" s="112" t="e">
        <f>FORECAST(C1187,INDEX($B$2:$B$2069,MATCH(C1187,$A$2:$A$2069,1)-1):INDEX($B$2:$B$2069,MATCH(C1187,$A$2:$A$2069,1)+1),INDEX($A$2:$A$2069,MATCH(C1187,$A$2:$A$2069,1)-1):INDEX($A$2:$A$2069,MATCH(C1187,$A$2:$A$2069,1)+1))</f>
        <v>#DIV/0!</v>
      </c>
      <c r="H1187" s="115"/>
      <c r="K1187" s="112" t="e">
        <f t="shared" si="18"/>
        <v>#DIV/0!</v>
      </c>
    </row>
    <row r="1188" spans="1:11" x14ac:dyDescent="0.2">
      <c r="A1188">
        <v>581.80799999999999</v>
      </c>
      <c r="B1188"/>
      <c r="C1188" s="112">
        <v>318.39999999999299</v>
      </c>
      <c r="D1188" s="112" t="e">
        <f>FORECAST(C1188,INDEX($B$2:$B$2069,MATCH(C1188,$A$2:$A$2069,1)-1):INDEX($B$2:$B$2069,MATCH(C1188,$A$2:$A$2069,1)+1),INDEX($A$2:$A$2069,MATCH(C1188,$A$2:$A$2069,1)-1):INDEX($A$2:$A$2069,MATCH(C1188,$A$2:$A$2069,1)+1))</f>
        <v>#DIV/0!</v>
      </c>
      <c r="H1188" s="115"/>
      <c r="K1188" s="112" t="e">
        <f t="shared" si="18"/>
        <v>#DIV/0!</v>
      </c>
    </row>
    <row r="1189" spans="1:11" x14ac:dyDescent="0.2">
      <c r="A1189">
        <v>582.09100000000001</v>
      </c>
      <c r="B1189"/>
      <c r="C1189" s="112">
        <v>318.49999999999301</v>
      </c>
      <c r="D1189" s="112" t="e">
        <f>FORECAST(C1189,INDEX($B$2:$B$2069,MATCH(C1189,$A$2:$A$2069,1)-1):INDEX($B$2:$B$2069,MATCH(C1189,$A$2:$A$2069,1)+1),INDEX($A$2:$A$2069,MATCH(C1189,$A$2:$A$2069,1)-1):INDEX($A$2:$A$2069,MATCH(C1189,$A$2:$A$2069,1)+1))</f>
        <v>#DIV/0!</v>
      </c>
      <c r="H1189" s="115"/>
      <c r="K1189" s="112" t="e">
        <f t="shared" si="18"/>
        <v>#DIV/0!</v>
      </c>
    </row>
    <row r="1190" spans="1:11" x14ac:dyDescent="0.2">
      <c r="A1190">
        <v>582.37300000000005</v>
      </c>
      <c r="B1190"/>
      <c r="C1190" s="112">
        <v>318.59999999999297</v>
      </c>
      <c r="D1190" s="112" t="e">
        <f>FORECAST(C1190,INDEX($B$2:$B$2069,MATCH(C1190,$A$2:$A$2069,1)-1):INDEX($B$2:$B$2069,MATCH(C1190,$A$2:$A$2069,1)+1),INDEX($A$2:$A$2069,MATCH(C1190,$A$2:$A$2069,1)-1):INDEX($A$2:$A$2069,MATCH(C1190,$A$2:$A$2069,1)+1))</f>
        <v>#DIV/0!</v>
      </c>
      <c r="H1190" s="115"/>
      <c r="K1190" s="112" t="e">
        <f t="shared" si="18"/>
        <v>#DIV/0!</v>
      </c>
    </row>
    <row r="1191" spans="1:11" x14ac:dyDescent="0.2">
      <c r="A1191">
        <v>582.65599999999995</v>
      </c>
      <c r="B1191"/>
      <c r="C1191" s="112">
        <v>318.699999999993</v>
      </c>
      <c r="D1191" s="112" t="e">
        <f>FORECAST(C1191,INDEX($B$2:$B$2069,MATCH(C1191,$A$2:$A$2069,1)-1):INDEX($B$2:$B$2069,MATCH(C1191,$A$2:$A$2069,1)+1),INDEX($A$2:$A$2069,MATCH(C1191,$A$2:$A$2069,1)-1):INDEX($A$2:$A$2069,MATCH(C1191,$A$2:$A$2069,1)+1))</f>
        <v>#DIV/0!</v>
      </c>
      <c r="H1191" s="115"/>
      <c r="K1191" s="112" t="e">
        <f t="shared" si="18"/>
        <v>#DIV/0!</v>
      </c>
    </row>
    <row r="1192" spans="1:11" x14ac:dyDescent="0.2">
      <c r="A1192">
        <v>582.93899999999996</v>
      </c>
      <c r="B1192"/>
      <c r="C1192" s="112">
        <v>318.79999999999302</v>
      </c>
      <c r="D1192" s="112" t="e">
        <f>FORECAST(C1192,INDEX($B$2:$B$2069,MATCH(C1192,$A$2:$A$2069,1)-1):INDEX($B$2:$B$2069,MATCH(C1192,$A$2:$A$2069,1)+1),INDEX($A$2:$A$2069,MATCH(C1192,$A$2:$A$2069,1)-1):INDEX($A$2:$A$2069,MATCH(C1192,$A$2:$A$2069,1)+1))</f>
        <v>#DIV/0!</v>
      </c>
      <c r="H1192" s="115"/>
      <c r="K1192" s="112" t="e">
        <f t="shared" si="18"/>
        <v>#DIV/0!</v>
      </c>
    </row>
    <row r="1193" spans="1:11" x14ac:dyDescent="0.2">
      <c r="A1193">
        <v>583.221</v>
      </c>
      <c r="B1193"/>
      <c r="C1193" s="112">
        <v>318.89999999999299</v>
      </c>
      <c r="D1193" s="112" t="e">
        <f>FORECAST(C1193,INDEX($B$2:$B$2069,MATCH(C1193,$A$2:$A$2069,1)-1):INDEX($B$2:$B$2069,MATCH(C1193,$A$2:$A$2069,1)+1),INDEX($A$2:$A$2069,MATCH(C1193,$A$2:$A$2069,1)-1):INDEX($A$2:$A$2069,MATCH(C1193,$A$2:$A$2069,1)+1))</f>
        <v>#DIV/0!</v>
      </c>
      <c r="H1193" s="115"/>
      <c r="K1193" s="112" t="e">
        <f t="shared" si="18"/>
        <v>#DIV/0!</v>
      </c>
    </row>
    <row r="1194" spans="1:11" x14ac:dyDescent="0.2">
      <c r="A1194">
        <v>583.50400000000002</v>
      </c>
      <c r="B1194"/>
      <c r="C1194" s="112">
        <v>318.99999999999301</v>
      </c>
      <c r="D1194" s="112" t="e">
        <f>FORECAST(C1194,INDEX($B$2:$B$2069,MATCH(C1194,$A$2:$A$2069,1)-1):INDEX($B$2:$B$2069,MATCH(C1194,$A$2:$A$2069,1)+1),INDEX($A$2:$A$2069,MATCH(C1194,$A$2:$A$2069,1)-1):INDEX($A$2:$A$2069,MATCH(C1194,$A$2:$A$2069,1)+1))</f>
        <v>#DIV/0!</v>
      </c>
      <c r="H1194" s="115"/>
      <c r="K1194" s="112" t="e">
        <f t="shared" si="18"/>
        <v>#DIV/0!</v>
      </c>
    </row>
    <row r="1195" spans="1:11" x14ac:dyDescent="0.2">
      <c r="A1195">
        <v>583.78599999999994</v>
      </c>
      <c r="B1195"/>
      <c r="C1195" s="112">
        <v>319.09999999999297</v>
      </c>
      <c r="D1195" s="112" t="e">
        <f>FORECAST(C1195,INDEX($B$2:$B$2069,MATCH(C1195,$A$2:$A$2069,1)-1):INDEX($B$2:$B$2069,MATCH(C1195,$A$2:$A$2069,1)+1),INDEX($A$2:$A$2069,MATCH(C1195,$A$2:$A$2069,1)-1):INDEX($A$2:$A$2069,MATCH(C1195,$A$2:$A$2069,1)+1))</f>
        <v>#DIV/0!</v>
      </c>
      <c r="H1195" s="115"/>
      <c r="K1195" s="112" t="e">
        <f t="shared" si="18"/>
        <v>#DIV/0!</v>
      </c>
    </row>
    <row r="1196" spans="1:11" x14ac:dyDescent="0.2">
      <c r="A1196">
        <v>584.06899999999996</v>
      </c>
      <c r="B1196"/>
      <c r="C1196" s="112">
        <v>319.199999999993</v>
      </c>
      <c r="D1196" s="112" t="e">
        <f>FORECAST(C1196,INDEX($B$2:$B$2069,MATCH(C1196,$A$2:$A$2069,1)-1):INDEX($B$2:$B$2069,MATCH(C1196,$A$2:$A$2069,1)+1),INDEX($A$2:$A$2069,MATCH(C1196,$A$2:$A$2069,1)-1):INDEX($A$2:$A$2069,MATCH(C1196,$A$2:$A$2069,1)+1))</f>
        <v>#DIV/0!</v>
      </c>
      <c r="H1196" s="115"/>
      <c r="K1196" s="112" t="e">
        <f t="shared" si="18"/>
        <v>#DIV/0!</v>
      </c>
    </row>
    <row r="1197" spans="1:11" x14ac:dyDescent="0.2">
      <c r="A1197">
        <v>584.351</v>
      </c>
      <c r="B1197"/>
      <c r="C1197" s="112">
        <v>319.29999999999302</v>
      </c>
      <c r="D1197" s="112" t="e">
        <f>FORECAST(C1197,INDEX($B$2:$B$2069,MATCH(C1197,$A$2:$A$2069,1)-1):INDEX($B$2:$B$2069,MATCH(C1197,$A$2:$A$2069,1)+1),INDEX($A$2:$A$2069,MATCH(C1197,$A$2:$A$2069,1)-1):INDEX($A$2:$A$2069,MATCH(C1197,$A$2:$A$2069,1)+1))</f>
        <v>#DIV/0!</v>
      </c>
      <c r="H1197" s="115"/>
      <c r="K1197" s="112" t="e">
        <f t="shared" si="18"/>
        <v>#DIV/0!</v>
      </c>
    </row>
    <row r="1198" spans="1:11" x14ac:dyDescent="0.2">
      <c r="A1198">
        <v>584.63300000000004</v>
      </c>
      <c r="B1198"/>
      <c r="C1198" s="112">
        <v>319.39999999999299</v>
      </c>
      <c r="D1198" s="112" t="e">
        <f>FORECAST(C1198,INDEX($B$2:$B$2069,MATCH(C1198,$A$2:$A$2069,1)-1):INDEX($B$2:$B$2069,MATCH(C1198,$A$2:$A$2069,1)+1),INDEX($A$2:$A$2069,MATCH(C1198,$A$2:$A$2069,1)-1):INDEX($A$2:$A$2069,MATCH(C1198,$A$2:$A$2069,1)+1))</f>
        <v>#DIV/0!</v>
      </c>
      <c r="H1198" s="115"/>
      <c r="K1198" s="112" t="e">
        <f t="shared" si="18"/>
        <v>#DIV/0!</v>
      </c>
    </row>
    <row r="1199" spans="1:11" x14ac:dyDescent="0.2">
      <c r="A1199">
        <v>584.91600000000005</v>
      </c>
      <c r="B1199"/>
      <c r="C1199" s="112">
        <v>319.49999999999301</v>
      </c>
      <c r="D1199" s="112" t="e">
        <f>FORECAST(C1199,INDEX($B$2:$B$2069,MATCH(C1199,$A$2:$A$2069,1)-1):INDEX($B$2:$B$2069,MATCH(C1199,$A$2:$A$2069,1)+1),INDEX($A$2:$A$2069,MATCH(C1199,$A$2:$A$2069,1)-1):INDEX($A$2:$A$2069,MATCH(C1199,$A$2:$A$2069,1)+1))</f>
        <v>#DIV/0!</v>
      </c>
      <c r="H1199" s="115"/>
      <c r="K1199" s="112" t="e">
        <f t="shared" si="18"/>
        <v>#DIV/0!</v>
      </c>
    </row>
    <row r="1200" spans="1:11" x14ac:dyDescent="0.2">
      <c r="A1200">
        <v>585.19799999999998</v>
      </c>
      <c r="B1200"/>
      <c r="C1200" s="112">
        <v>319.59999999999297</v>
      </c>
      <c r="D1200" s="112" t="e">
        <f>FORECAST(C1200,INDEX($B$2:$B$2069,MATCH(C1200,$A$2:$A$2069,1)-1):INDEX($B$2:$B$2069,MATCH(C1200,$A$2:$A$2069,1)+1),INDEX($A$2:$A$2069,MATCH(C1200,$A$2:$A$2069,1)-1):INDEX($A$2:$A$2069,MATCH(C1200,$A$2:$A$2069,1)+1))</f>
        <v>#DIV/0!</v>
      </c>
      <c r="H1200" s="115"/>
      <c r="K1200" s="112" t="e">
        <f t="shared" si="18"/>
        <v>#DIV/0!</v>
      </c>
    </row>
    <row r="1201" spans="1:11" x14ac:dyDescent="0.2">
      <c r="A1201">
        <v>585.48</v>
      </c>
      <c r="B1201"/>
      <c r="C1201" s="112">
        <v>319.699999999993</v>
      </c>
      <c r="D1201" s="112" t="e">
        <f>FORECAST(C1201,INDEX($B$2:$B$2069,MATCH(C1201,$A$2:$A$2069,1)-1):INDEX($B$2:$B$2069,MATCH(C1201,$A$2:$A$2069,1)+1),INDEX($A$2:$A$2069,MATCH(C1201,$A$2:$A$2069,1)-1):INDEX($A$2:$A$2069,MATCH(C1201,$A$2:$A$2069,1)+1))</f>
        <v>#DIV/0!</v>
      </c>
      <c r="H1201" s="115"/>
      <c r="K1201" s="112" t="e">
        <f t="shared" si="18"/>
        <v>#DIV/0!</v>
      </c>
    </row>
    <row r="1202" spans="1:11" x14ac:dyDescent="0.2">
      <c r="A1202">
        <v>585.76199999999994</v>
      </c>
      <c r="B1202"/>
      <c r="C1202" s="112">
        <v>319.79999999999302</v>
      </c>
      <c r="D1202" s="112" t="e">
        <f>FORECAST(C1202,INDEX($B$2:$B$2069,MATCH(C1202,$A$2:$A$2069,1)-1):INDEX($B$2:$B$2069,MATCH(C1202,$A$2:$A$2069,1)+1),INDEX($A$2:$A$2069,MATCH(C1202,$A$2:$A$2069,1)-1):INDEX($A$2:$A$2069,MATCH(C1202,$A$2:$A$2069,1)+1))</f>
        <v>#DIV/0!</v>
      </c>
      <c r="H1202" s="115"/>
      <c r="K1202" s="112" t="e">
        <f t="shared" si="18"/>
        <v>#DIV/0!</v>
      </c>
    </row>
    <row r="1203" spans="1:11" x14ac:dyDescent="0.2">
      <c r="A1203">
        <v>586.04399999999998</v>
      </c>
      <c r="B1203"/>
      <c r="C1203" s="112">
        <v>319.89999999999299</v>
      </c>
      <c r="D1203" s="112" t="e">
        <f>FORECAST(C1203,INDEX($B$2:$B$2069,MATCH(C1203,$A$2:$A$2069,1)-1):INDEX($B$2:$B$2069,MATCH(C1203,$A$2:$A$2069,1)+1),INDEX($A$2:$A$2069,MATCH(C1203,$A$2:$A$2069,1)-1):INDEX($A$2:$A$2069,MATCH(C1203,$A$2:$A$2069,1)+1))</f>
        <v>#DIV/0!</v>
      </c>
      <c r="H1203" s="115"/>
      <c r="K1203" s="112" t="e">
        <f t="shared" si="18"/>
        <v>#DIV/0!</v>
      </c>
    </row>
    <row r="1204" spans="1:11" x14ac:dyDescent="0.2">
      <c r="A1204">
        <v>586.32600000000002</v>
      </c>
      <c r="B1204"/>
      <c r="C1204" s="112">
        <v>319.99999999999301</v>
      </c>
      <c r="D1204" s="112" t="e">
        <f>FORECAST(C1204,INDEX($B$2:$B$2069,MATCH(C1204,$A$2:$A$2069,1)-1):INDEX($B$2:$B$2069,MATCH(C1204,$A$2:$A$2069,1)+1),INDEX($A$2:$A$2069,MATCH(C1204,$A$2:$A$2069,1)-1):INDEX($A$2:$A$2069,MATCH(C1204,$A$2:$A$2069,1)+1))</f>
        <v>#DIV/0!</v>
      </c>
      <c r="H1204" s="115"/>
      <c r="K1204" s="112" t="e">
        <f t="shared" si="18"/>
        <v>#DIV/0!</v>
      </c>
    </row>
    <row r="1205" spans="1:11" x14ac:dyDescent="0.2">
      <c r="A1205">
        <v>586.60699999999997</v>
      </c>
      <c r="B1205"/>
      <c r="C1205" s="112">
        <v>320.09999999999297</v>
      </c>
      <c r="D1205" s="112" t="e">
        <f>FORECAST(C1205,INDEX($B$2:$B$2069,MATCH(C1205,$A$2:$A$2069,1)-1):INDEX($B$2:$B$2069,MATCH(C1205,$A$2:$A$2069,1)+1),INDEX($A$2:$A$2069,MATCH(C1205,$A$2:$A$2069,1)-1):INDEX($A$2:$A$2069,MATCH(C1205,$A$2:$A$2069,1)+1))</f>
        <v>#DIV/0!</v>
      </c>
      <c r="H1205" s="115"/>
      <c r="K1205" s="112" t="e">
        <f t="shared" si="18"/>
        <v>#DIV/0!</v>
      </c>
    </row>
    <row r="1206" spans="1:11" x14ac:dyDescent="0.2">
      <c r="A1206">
        <v>586.88900000000001</v>
      </c>
      <c r="B1206"/>
      <c r="C1206" s="112">
        <v>320.199999999993</v>
      </c>
      <c r="D1206" s="112" t="e">
        <f>FORECAST(C1206,INDEX($B$2:$B$2069,MATCH(C1206,$A$2:$A$2069,1)-1):INDEX($B$2:$B$2069,MATCH(C1206,$A$2:$A$2069,1)+1),INDEX($A$2:$A$2069,MATCH(C1206,$A$2:$A$2069,1)-1):INDEX($A$2:$A$2069,MATCH(C1206,$A$2:$A$2069,1)+1))</f>
        <v>#DIV/0!</v>
      </c>
      <c r="H1206" s="115"/>
      <c r="K1206" s="112" t="e">
        <f t="shared" si="18"/>
        <v>#DIV/0!</v>
      </c>
    </row>
    <row r="1207" spans="1:11" x14ac:dyDescent="0.2">
      <c r="A1207">
        <v>587.17100000000005</v>
      </c>
      <c r="B1207"/>
      <c r="C1207" s="112">
        <v>320.29999999999302</v>
      </c>
      <c r="D1207" s="112" t="e">
        <f>FORECAST(C1207,INDEX($B$2:$B$2069,MATCH(C1207,$A$2:$A$2069,1)-1):INDEX($B$2:$B$2069,MATCH(C1207,$A$2:$A$2069,1)+1),INDEX($A$2:$A$2069,MATCH(C1207,$A$2:$A$2069,1)-1):INDEX($A$2:$A$2069,MATCH(C1207,$A$2:$A$2069,1)+1))</f>
        <v>#DIV/0!</v>
      </c>
      <c r="H1207" s="115"/>
      <c r="K1207" s="112" t="e">
        <f t="shared" si="18"/>
        <v>#DIV/0!</v>
      </c>
    </row>
    <row r="1208" spans="1:11" x14ac:dyDescent="0.2">
      <c r="A1208">
        <v>587.45299999999997</v>
      </c>
      <c r="B1208"/>
      <c r="C1208" s="112">
        <v>320.39999999999299</v>
      </c>
      <c r="D1208" s="112" t="e">
        <f>FORECAST(C1208,INDEX($B$2:$B$2069,MATCH(C1208,$A$2:$A$2069,1)-1):INDEX($B$2:$B$2069,MATCH(C1208,$A$2:$A$2069,1)+1),INDEX($A$2:$A$2069,MATCH(C1208,$A$2:$A$2069,1)-1):INDEX($A$2:$A$2069,MATCH(C1208,$A$2:$A$2069,1)+1))</f>
        <v>#DIV/0!</v>
      </c>
      <c r="H1208" s="115"/>
      <c r="K1208" s="112" t="e">
        <f t="shared" si="18"/>
        <v>#DIV/0!</v>
      </c>
    </row>
    <row r="1209" spans="1:11" x14ac:dyDescent="0.2">
      <c r="A1209">
        <v>587.73400000000004</v>
      </c>
      <c r="B1209"/>
      <c r="C1209" s="112">
        <v>320.49999999999301</v>
      </c>
      <c r="D1209" s="112" t="e">
        <f>FORECAST(C1209,INDEX($B$2:$B$2069,MATCH(C1209,$A$2:$A$2069,1)-1):INDEX($B$2:$B$2069,MATCH(C1209,$A$2:$A$2069,1)+1),INDEX($A$2:$A$2069,MATCH(C1209,$A$2:$A$2069,1)-1):INDEX($A$2:$A$2069,MATCH(C1209,$A$2:$A$2069,1)+1))</f>
        <v>#DIV/0!</v>
      </c>
      <c r="H1209" s="115"/>
      <c r="K1209" s="112" t="e">
        <f t="shared" si="18"/>
        <v>#DIV/0!</v>
      </c>
    </row>
    <row r="1210" spans="1:11" x14ac:dyDescent="0.2">
      <c r="A1210">
        <v>588.01599999999996</v>
      </c>
      <c r="B1210"/>
      <c r="C1210" s="112">
        <v>320.59999999999297</v>
      </c>
      <c r="D1210" s="112" t="e">
        <f>FORECAST(C1210,INDEX($B$2:$B$2069,MATCH(C1210,$A$2:$A$2069,1)-1):INDEX($B$2:$B$2069,MATCH(C1210,$A$2:$A$2069,1)+1),INDEX($A$2:$A$2069,MATCH(C1210,$A$2:$A$2069,1)-1):INDEX($A$2:$A$2069,MATCH(C1210,$A$2:$A$2069,1)+1))</f>
        <v>#DIV/0!</v>
      </c>
      <c r="H1210" s="115"/>
      <c r="K1210" s="112" t="e">
        <f t="shared" si="18"/>
        <v>#DIV/0!</v>
      </c>
    </row>
    <row r="1211" spans="1:11" x14ac:dyDescent="0.2">
      <c r="A1211">
        <v>588.29700000000003</v>
      </c>
      <c r="B1211"/>
      <c r="C1211" s="112">
        <v>320.699999999993</v>
      </c>
      <c r="D1211" s="112" t="e">
        <f>FORECAST(C1211,INDEX($B$2:$B$2069,MATCH(C1211,$A$2:$A$2069,1)-1):INDEX($B$2:$B$2069,MATCH(C1211,$A$2:$A$2069,1)+1),INDEX($A$2:$A$2069,MATCH(C1211,$A$2:$A$2069,1)-1):INDEX($A$2:$A$2069,MATCH(C1211,$A$2:$A$2069,1)+1))</f>
        <v>#DIV/0!</v>
      </c>
      <c r="H1211" s="115"/>
      <c r="K1211" s="112" t="e">
        <f t="shared" si="18"/>
        <v>#DIV/0!</v>
      </c>
    </row>
    <row r="1212" spans="1:11" x14ac:dyDescent="0.2">
      <c r="A1212">
        <v>588.57799999999997</v>
      </c>
      <c r="B1212"/>
      <c r="C1212" s="112">
        <v>320.79999999999302</v>
      </c>
      <c r="D1212" s="112" t="e">
        <f>FORECAST(C1212,INDEX($B$2:$B$2069,MATCH(C1212,$A$2:$A$2069,1)-1):INDEX($B$2:$B$2069,MATCH(C1212,$A$2:$A$2069,1)+1),INDEX($A$2:$A$2069,MATCH(C1212,$A$2:$A$2069,1)-1):INDEX($A$2:$A$2069,MATCH(C1212,$A$2:$A$2069,1)+1))</f>
        <v>#DIV/0!</v>
      </c>
      <c r="H1212" s="115"/>
      <c r="K1212" s="112" t="e">
        <f t="shared" si="18"/>
        <v>#DIV/0!</v>
      </c>
    </row>
    <row r="1213" spans="1:11" x14ac:dyDescent="0.2">
      <c r="A1213">
        <v>588.86</v>
      </c>
      <c r="B1213"/>
      <c r="C1213" s="112">
        <v>320.89999999999299</v>
      </c>
      <c r="D1213" s="112" t="e">
        <f>FORECAST(C1213,INDEX($B$2:$B$2069,MATCH(C1213,$A$2:$A$2069,1)-1):INDEX($B$2:$B$2069,MATCH(C1213,$A$2:$A$2069,1)+1),INDEX($A$2:$A$2069,MATCH(C1213,$A$2:$A$2069,1)-1):INDEX($A$2:$A$2069,MATCH(C1213,$A$2:$A$2069,1)+1))</f>
        <v>#DIV/0!</v>
      </c>
      <c r="H1213" s="115"/>
      <c r="K1213" s="112" t="e">
        <f t="shared" si="18"/>
        <v>#DIV/0!</v>
      </c>
    </row>
    <row r="1214" spans="1:11" x14ac:dyDescent="0.2">
      <c r="A1214">
        <v>589.14099999999996</v>
      </c>
      <c r="B1214"/>
      <c r="C1214" s="112">
        <v>320.99999999999301</v>
      </c>
      <c r="D1214" s="112" t="e">
        <f>FORECAST(C1214,INDEX($B$2:$B$2069,MATCH(C1214,$A$2:$A$2069,1)-1):INDEX($B$2:$B$2069,MATCH(C1214,$A$2:$A$2069,1)+1),INDEX($A$2:$A$2069,MATCH(C1214,$A$2:$A$2069,1)-1):INDEX($A$2:$A$2069,MATCH(C1214,$A$2:$A$2069,1)+1))</f>
        <v>#DIV/0!</v>
      </c>
      <c r="H1214" s="115"/>
      <c r="K1214" s="112" t="e">
        <f t="shared" si="18"/>
        <v>#DIV/0!</v>
      </c>
    </row>
    <row r="1215" spans="1:11" x14ac:dyDescent="0.2">
      <c r="A1215">
        <v>589.42200000000003</v>
      </c>
      <c r="B1215"/>
      <c r="C1215" s="112">
        <v>321.09999999999297</v>
      </c>
      <c r="D1215" s="112" t="e">
        <f>FORECAST(C1215,INDEX($B$2:$B$2069,MATCH(C1215,$A$2:$A$2069,1)-1):INDEX($B$2:$B$2069,MATCH(C1215,$A$2:$A$2069,1)+1),INDEX($A$2:$A$2069,MATCH(C1215,$A$2:$A$2069,1)-1):INDEX($A$2:$A$2069,MATCH(C1215,$A$2:$A$2069,1)+1))</f>
        <v>#DIV/0!</v>
      </c>
      <c r="H1215" s="115"/>
      <c r="K1215" s="112" t="e">
        <f t="shared" si="18"/>
        <v>#DIV/0!</v>
      </c>
    </row>
    <row r="1216" spans="1:11" x14ac:dyDescent="0.2">
      <c r="A1216">
        <v>589.70299999999997</v>
      </c>
      <c r="B1216"/>
      <c r="C1216" s="112">
        <v>321.199999999993</v>
      </c>
      <c r="D1216" s="112" t="e">
        <f>FORECAST(C1216,INDEX($B$2:$B$2069,MATCH(C1216,$A$2:$A$2069,1)-1):INDEX($B$2:$B$2069,MATCH(C1216,$A$2:$A$2069,1)+1),INDEX($A$2:$A$2069,MATCH(C1216,$A$2:$A$2069,1)-1):INDEX($A$2:$A$2069,MATCH(C1216,$A$2:$A$2069,1)+1))</f>
        <v>#DIV/0!</v>
      </c>
      <c r="H1216" s="115"/>
      <c r="K1216" s="112" t="e">
        <f t="shared" si="18"/>
        <v>#DIV/0!</v>
      </c>
    </row>
    <row r="1217" spans="1:11" x14ac:dyDescent="0.2">
      <c r="A1217">
        <v>589.98400000000004</v>
      </c>
      <c r="B1217"/>
      <c r="C1217" s="112">
        <v>321.29999999999302</v>
      </c>
      <c r="D1217" s="112" t="e">
        <f>FORECAST(C1217,INDEX($B$2:$B$2069,MATCH(C1217,$A$2:$A$2069,1)-1):INDEX($B$2:$B$2069,MATCH(C1217,$A$2:$A$2069,1)+1),INDEX($A$2:$A$2069,MATCH(C1217,$A$2:$A$2069,1)-1):INDEX($A$2:$A$2069,MATCH(C1217,$A$2:$A$2069,1)+1))</f>
        <v>#DIV/0!</v>
      </c>
      <c r="H1217" s="115"/>
      <c r="K1217" s="112" t="e">
        <f t="shared" si="18"/>
        <v>#DIV/0!</v>
      </c>
    </row>
    <row r="1218" spans="1:11" x14ac:dyDescent="0.2">
      <c r="A1218">
        <v>590.26499999999999</v>
      </c>
      <c r="B1218"/>
      <c r="C1218" s="112">
        <v>321.39999999999299</v>
      </c>
      <c r="D1218" s="112" t="e">
        <f>FORECAST(C1218,INDEX($B$2:$B$2069,MATCH(C1218,$A$2:$A$2069,1)-1):INDEX($B$2:$B$2069,MATCH(C1218,$A$2:$A$2069,1)+1),INDEX($A$2:$A$2069,MATCH(C1218,$A$2:$A$2069,1)-1):INDEX($A$2:$A$2069,MATCH(C1218,$A$2:$A$2069,1)+1))</f>
        <v>#DIV/0!</v>
      </c>
      <c r="H1218" s="115"/>
      <c r="K1218" s="112" t="e">
        <f t="shared" ref="K1218:K1281" si="19">J1218/$K$1</f>
        <v>#DIV/0!</v>
      </c>
    </row>
    <row r="1219" spans="1:11" x14ac:dyDescent="0.2">
      <c r="A1219">
        <v>590.54600000000005</v>
      </c>
      <c r="B1219"/>
      <c r="C1219" s="112">
        <v>321.49999999999301</v>
      </c>
      <c r="D1219" s="112" t="e">
        <f>FORECAST(C1219,INDEX($B$2:$B$2069,MATCH(C1219,$A$2:$A$2069,1)-1):INDEX($B$2:$B$2069,MATCH(C1219,$A$2:$A$2069,1)+1),INDEX($A$2:$A$2069,MATCH(C1219,$A$2:$A$2069,1)-1):INDEX($A$2:$A$2069,MATCH(C1219,$A$2:$A$2069,1)+1))</f>
        <v>#DIV/0!</v>
      </c>
      <c r="H1219" s="115"/>
      <c r="K1219" s="112" t="e">
        <f t="shared" si="19"/>
        <v>#DIV/0!</v>
      </c>
    </row>
    <row r="1220" spans="1:11" x14ac:dyDescent="0.2">
      <c r="A1220">
        <v>590.827</v>
      </c>
      <c r="B1220"/>
      <c r="C1220" s="112">
        <v>321.59999999999297</v>
      </c>
      <c r="D1220" s="112" t="e">
        <f>FORECAST(C1220,INDEX($B$2:$B$2069,MATCH(C1220,$A$2:$A$2069,1)-1):INDEX($B$2:$B$2069,MATCH(C1220,$A$2:$A$2069,1)+1),INDEX($A$2:$A$2069,MATCH(C1220,$A$2:$A$2069,1)-1):INDEX($A$2:$A$2069,MATCH(C1220,$A$2:$A$2069,1)+1))</f>
        <v>#DIV/0!</v>
      </c>
      <c r="H1220" s="115"/>
      <c r="K1220" s="112" t="e">
        <f t="shared" si="19"/>
        <v>#DIV/0!</v>
      </c>
    </row>
    <row r="1221" spans="1:11" x14ac:dyDescent="0.2">
      <c r="A1221">
        <v>591.10799999999995</v>
      </c>
      <c r="B1221"/>
      <c r="C1221" s="112">
        <v>321.699999999993</v>
      </c>
      <c r="D1221" s="112" t="e">
        <f>FORECAST(C1221,INDEX($B$2:$B$2069,MATCH(C1221,$A$2:$A$2069,1)-1):INDEX($B$2:$B$2069,MATCH(C1221,$A$2:$A$2069,1)+1),INDEX($A$2:$A$2069,MATCH(C1221,$A$2:$A$2069,1)-1):INDEX($A$2:$A$2069,MATCH(C1221,$A$2:$A$2069,1)+1))</f>
        <v>#DIV/0!</v>
      </c>
      <c r="H1221" s="115"/>
      <c r="K1221" s="112" t="e">
        <f t="shared" si="19"/>
        <v>#DIV/0!</v>
      </c>
    </row>
    <row r="1222" spans="1:11" x14ac:dyDescent="0.2">
      <c r="A1222">
        <v>591.38900000000001</v>
      </c>
      <c r="B1222"/>
      <c r="C1222" s="112">
        <v>321.79999999999302</v>
      </c>
      <c r="D1222" s="112" t="e">
        <f>FORECAST(C1222,INDEX($B$2:$B$2069,MATCH(C1222,$A$2:$A$2069,1)-1):INDEX($B$2:$B$2069,MATCH(C1222,$A$2:$A$2069,1)+1),INDEX($A$2:$A$2069,MATCH(C1222,$A$2:$A$2069,1)-1):INDEX($A$2:$A$2069,MATCH(C1222,$A$2:$A$2069,1)+1))</f>
        <v>#DIV/0!</v>
      </c>
      <c r="H1222" s="115"/>
      <c r="K1222" s="112" t="e">
        <f t="shared" si="19"/>
        <v>#DIV/0!</v>
      </c>
    </row>
    <row r="1223" spans="1:11" x14ac:dyDescent="0.2">
      <c r="A1223">
        <v>591.66899999999998</v>
      </c>
      <c r="B1223"/>
      <c r="C1223" s="112">
        <v>321.89999999999299</v>
      </c>
      <c r="D1223" s="112" t="e">
        <f>FORECAST(C1223,INDEX($B$2:$B$2069,MATCH(C1223,$A$2:$A$2069,1)-1):INDEX($B$2:$B$2069,MATCH(C1223,$A$2:$A$2069,1)+1),INDEX($A$2:$A$2069,MATCH(C1223,$A$2:$A$2069,1)-1):INDEX($A$2:$A$2069,MATCH(C1223,$A$2:$A$2069,1)+1))</f>
        <v>#DIV/0!</v>
      </c>
      <c r="H1223" s="115"/>
      <c r="K1223" s="112" t="e">
        <f t="shared" si="19"/>
        <v>#DIV/0!</v>
      </c>
    </row>
    <row r="1224" spans="1:11" x14ac:dyDescent="0.2">
      <c r="A1224">
        <v>591.95000000000005</v>
      </c>
      <c r="B1224"/>
      <c r="C1224" s="112">
        <v>321.99999999999301</v>
      </c>
      <c r="D1224" s="112" t="e">
        <f>FORECAST(C1224,INDEX($B$2:$B$2069,MATCH(C1224,$A$2:$A$2069,1)-1):INDEX($B$2:$B$2069,MATCH(C1224,$A$2:$A$2069,1)+1),INDEX($A$2:$A$2069,MATCH(C1224,$A$2:$A$2069,1)-1):INDEX($A$2:$A$2069,MATCH(C1224,$A$2:$A$2069,1)+1))</f>
        <v>#DIV/0!</v>
      </c>
      <c r="H1224" s="115"/>
      <c r="K1224" s="112" t="e">
        <f t="shared" si="19"/>
        <v>#DIV/0!</v>
      </c>
    </row>
    <row r="1225" spans="1:11" x14ac:dyDescent="0.2">
      <c r="A1225">
        <v>592.23</v>
      </c>
      <c r="B1225"/>
      <c r="C1225" s="112">
        <v>322.09999999999297</v>
      </c>
      <c r="D1225" s="112" t="e">
        <f>FORECAST(C1225,INDEX($B$2:$B$2069,MATCH(C1225,$A$2:$A$2069,1)-1):INDEX($B$2:$B$2069,MATCH(C1225,$A$2:$A$2069,1)+1),INDEX($A$2:$A$2069,MATCH(C1225,$A$2:$A$2069,1)-1):INDEX($A$2:$A$2069,MATCH(C1225,$A$2:$A$2069,1)+1))</f>
        <v>#DIV/0!</v>
      </c>
      <c r="H1225" s="115"/>
      <c r="K1225" s="112" t="e">
        <f t="shared" si="19"/>
        <v>#DIV/0!</v>
      </c>
    </row>
    <row r="1226" spans="1:11" x14ac:dyDescent="0.2">
      <c r="A1226">
        <v>592.51099999999997</v>
      </c>
      <c r="B1226"/>
      <c r="C1226" s="112">
        <v>322.199999999993</v>
      </c>
      <c r="D1226" s="112" t="e">
        <f>FORECAST(C1226,INDEX($B$2:$B$2069,MATCH(C1226,$A$2:$A$2069,1)-1):INDEX($B$2:$B$2069,MATCH(C1226,$A$2:$A$2069,1)+1),INDEX($A$2:$A$2069,MATCH(C1226,$A$2:$A$2069,1)-1):INDEX($A$2:$A$2069,MATCH(C1226,$A$2:$A$2069,1)+1))</f>
        <v>#DIV/0!</v>
      </c>
      <c r="H1226" s="115"/>
      <c r="K1226" s="112" t="e">
        <f t="shared" si="19"/>
        <v>#DIV/0!</v>
      </c>
    </row>
    <row r="1227" spans="1:11" x14ac:dyDescent="0.2">
      <c r="A1227">
        <v>592.79100000000005</v>
      </c>
      <c r="B1227"/>
      <c r="C1227" s="112">
        <v>322.29999999999302</v>
      </c>
      <c r="D1227" s="112" t="e">
        <f>FORECAST(C1227,INDEX($B$2:$B$2069,MATCH(C1227,$A$2:$A$2069,1)-1):INDEX($B$2:$B$2069,MATCH(C1227,$A$2:$A$2069,1)+1),INDEX($A$2:$A$2069,MATCH(C1227,$A$2:$A$2069,1)-1):INDEX($A$2:$A$2069,MATCH(C1227,$A$2:$A$2069,1)+1))</f>
        <v>#DIV/0!</v>
      </c>
      <c r="H1227" s="115"/>
      <c r="K1227" s="112" t="e">
        <f t="shared" si="19"/>
        <v>#DIV/0!</v>
      </c>
    </row>
    <row r="1228" spans="1:11" x14ac:dyDescent="0.2">
      <c r="A1228">
        <v>593.07100000000003</v>
      </c>
      <c r="B1228"/>
      <c r="C1228" s="112">
        <v>322.39999999999299</v>
      </c>
      <c r="D1228" s="112" t="e">
        <f>FORECAST(C1228,INDEX($B$2:$B$2069,MATCH(C1228,$A$2:$A$2069,1)-1):INDEX($B$2:$B$2069,MATCH(C1228,$A$2:$A$2069,1)+1),INDEX($A$2:$A$2069,MATCH(C1228,$A$2:$A$2069,1)-1):INDEX($A$2:$A$2069,MATCH(C1228,$A$2:$A$2069,1)+1))</f>
        <v>#DIV/0!</v>
      </c>
      <c r="H1228" s="115"/>
      <c r="K1228" s="112" t="e">
        <f t="shared" si="19"/>
        <v>#DIV/0!</v>
      </c>
    </row>
    <row r="1229" spans="1:11" x14ac:dyDescent="0.2">
      <c r="A1229">
        <v>593.35199999999998</v>
      </c>
      <c r="B1229"/>
      <c r="C1229" s="112">
        <v>322.49999999999301</v>
      </c>
      <c r="D1229" s="112" t="e">
        <f>FORECAST(C1229,INDEX($B$2:$B$2069,MATCH(C1229,$A$2:$A$2069,1)-1):INDEX($B$2:$B$2069,MATCH(C1229,$A$2:$A$2069,1)+1),INDEX($A$2:$A$2069,MATCH(C1229,$A$2:$A$2069,1)-1):INDEX($A$2:$A$2069,MATCH(C1229,$A$2:$A$2069,1)+1))</f>
        <v>#DIV/0!</v>
      </c>
      <c r="H1229" s="115"/>
      <c r="K1229" s="112" t="e">
        <f t="shared" si="19"/>
        <v>#DIV/0!</v>
      </c>
    </row>
    <row r="1230" spans="1:11" x14ac:dyDescent="0.2">
      <c r="A1230">
        <v>593.63199999999995</v>
      </c>
      <c r="B1230"/>
      <c r="C1230" s="112">
        <v>322.59999999999297</v>
      </c>
      <c r="D1230" s="112" t="e">
        <f>FORECAST(C1230,INDEX($B$2:$B$2069,MATCH(C1230,$A$2:$A$2069,1)-1):INDEX($B$2:$B$2069,MATCH(C1230,$A$2:$A$2069,1)+1),INDEX($A$2:$A$2069,MATCH(C1230,$A$2:$A$2069,1)-1):INDEX($A$2:$A$2069,MATCH(C1230,$A$2:$A$2069,1)+1))</f>
        <v>#DIV/0!</v>
      </c>
      <c r="H1230" s="115"/>
      <c r="K1230" s="112" t="e">
        <f t="shared" si="19"/>
        <v>#DIV/0!</v>
      </c>
    </row>
    <row r="1231" spans="1:11" x14ac:dyDescent="0.2">
      <c r="A1231">
        <v>593.91200000000003</v>
      </c>
      <c r="B1231"/>
      <c r="C1231" s="112">
        <v>322.699999999993</v>
      </c>
      <c r="D1231" s="112" t="e">
        <f>FORECAST(C1231,INDEX($B$2:$B$2069,MATCH(C1231,$A$2:$A$2069,1)-1):INDEX($B$2:$B$2069,MATCH(C1231,$A$2:$A$2069,1)+1),INDEX($A$2:$A$2069,MATCH(C1231,$A$2:$A$2069,1)-1):INDEX($A$2:$A$2069,MATCH(C1231,$A$2:$A$2069,1)+1))</f>
        <v>#DIV/0!</v>
      </c>
      <c r="H1231" s="115"/>
      <c r="K1231" s="112" t="e">
        <f t="shared" si="19"/>
        <v>#DIV/0!</v>
      </c>
    </row>
    <row r="1232" spans="1:11" x14ac:dyDescent="0.2">
      <c r="A1232">
        <v>594.19200000000001</v>
      </c>
      <c r="B1232"/>
      <c r="C1232" s="112">
        <v>322.79999999999302</v>
      </c>
      <c r="D1232" s="112" t="e">
        <f>FORECAST(C1232,INDEX($B$2:$B$2069,MATCH(C1232,$A$2:$A$2069,1)-1):INDEX($B$2:$B$2069,MATCH(C1232,$A$2:$A$2069,1)+1),INDEX($A$2:$A$2069,MATCH(C1232,$A$2:$A$2069,1)-1):INDEX($A$2:$A$2069,MATCH(C1232,$A$2:$A$2069,1)+1))</f>
        <v>#DIV/0!</v>
      </c>
      <c r="H1232" s="115"/>
      <c r="K1232" s="112" t="e">
        <f t="shared" si="19"/>
        <v>#DIV/0!</v>
      </c>
    </row>
    <row r="1233" spans="1:11" x14ac:dyDescent="0.2">
      <c r="A1233">
        <v>594.47199999999998</v>
      </c>
      <c r="B1233"/>
      <c r="C1233" s="112">
        <v>322.89999999999299</v>
      </c>
      <c r="D1233" s="112" t="e">
        <f>FORECAST(C1233,INDEX($B$2:$B$2069,MATCH(C1233,$A$2:$A$2069,1)-1):INDEX($B$2:$B$2069,MATCH(C1233,$A$2:$A$2069,1)+1),INDEX($A$2:$A$2069,MATCH(C1233,$A$2:$A$2069,1)-1):INDEX($A$2:$A$2069,MATCH(C1233,$A$2:$A$2069,1)+1))</f>
        <v>#DIV/0!</v>
      </c>
      <c r="H1233" s="115"/>
      <c r="K1233" s="112" t="e">
        <f t="shared" si="19"/>
        <v>#DIV/0!</v>
      </c>
    </row>
    <row r="1234" spans="1:11" x14ac:dyDescent="0.2">
      <c r="A1234">
        <v>594.75199999999995</v>
      </c>
      <c r="B1234"/>
      <c r="C1234" s="112">
        <v>322.99999999999301</v>
      </c>
      <c r="D1234" s="112" t="e">
        <f>FORECAST(C1234,INDEX($B$2:$B$2069,MATCH(C1234,$A$2:$A$2069,1)-1):INDEX($B$2:$B$2069,MATCH(C1234,$A$2:$A$2069,1)+1),INDEX($A$2:$A$2069,MATCH(C1234,$A$2:$A$2069,1)-1):INDEX($A$2:$A$2069,MATCH(C1234,$A$2:$A$2069,1)+1))</f>
        <v>#DIV/0!</v>
      </c>
      <c r="H1234" s="115"/>
      <c r="K1234" s="112" t="e">
        <f t="shared" si="19"/>
        <v>#DIV/0!</v>
      </c>
    </row>
    <row r="1235" spans="1:11" x14ac:dyDescent="0.2">
      <c r="A1235">
        <v>595.03200000000004</v>
      </c>
      <c r="B1235"/>
      <c r="C1235" s="112">
        <v>323.09999999999297</v>
      </c>
      <c r="D1235" s="112" t="e">
        <f>FORECAST(C1235,INDEX($B$2:$B$2069,MATCH(C1235,$A$2:$A$2069,1)-1):INDEX($B$2:$B$2069,MATCH(C1235,$A$2:$A$2069,1)+1),INDEX($A$2:$A$2069,MATCH(C1235,$A$2:$A$2069,1)-1):INDEX($A$2:$A$2069,MATCH(C1235,$A$2:$A$2069,1)+1))</f>
        <v>#DIV/0!</v>
      </c>
      <c r="H1235" s="115"/>
      <c r="K1235" s="112" t="e">
        <f t="shared" si="19"/>
        <v>#DIV/0!</v>
      </c>
    </row>
    <row r="1236" spans="1:11" x14ac:dyDescent="0.2">
      <c r="A1236">
        <v>595.31200000000001</v>
      </c>
      <c r="B1236"/>
      <c r="C1236" s="112">
        <v>323.199999999993</v>
      </c>
      <c r="D1236" s="112" t="e">
        <f>FORECAST(C1236,INDEX($B$2:$B$2069,MATCH(C1236,$A$2:$A$2069,1)-1):INDEX($B$2:$B$2069,MATCH(C1236,$A$2:$A$2069,1)+1),INDEX($A$2:$A$2069,MATCH(C1236,$A$2:$A$2069,1)-1):INDEX($A$2:$A$2069,MATCH(C1236,$A$2:$A$2069,1)+1))</f>
        <v>#DIV/0!</v>
      </c>
      <c r="H1236" s="115"/>
      <c r="K1236" s="112" t="e">
        <f t="shared" si="19"/>
        <v>#DIV/0!</v>
      </c>
    </row>
    <row r="1237" spans="1:11" x14ac:dyDescent="0.2">
      <c r="A1237">
        <v>595.59199999999998</v>
      </c>
      <c r="B1237"/>
      <c r="C1237" s="112">
        <v>323.29999999999302</v>
      </c>
      <c r="D1237" s="112" t="e">
        <f>FORECAST(C1237,INDEX($B$2:$B$2069,MATCH(C1237,$A$2:$A$2069,1)-1):INDEX($B$2:$B$2069,MATCH(C1237,$A$2:$A$2069,1)+1),INDEX($A$2:$A$2069,MATCH(C1237,$A$2:$A$2069,1)-1):INDEX($A$2:$A$2069,MATCH(C1237,$A$2:$A$2069,1)+1))</f>
        <v>#DIV/0!</v>
      </c>
      <c r="H1237" s="115"/>
      <c r="K1237" s="112" t="e">
        <f t="shared" si="19"/>
        <v>#DIV/0!</v>
      </c>
    </row>
    <row r="1238" spans="1:11" x14ac:dyDescent="0.2">
      <c r="A1238">
        <v>595.87099999999998</v>
      </c>
      <c r="B1238"/>
      <c r="C1238" s="112">
        <v>323.39999999999299</v>
      </c>
      <c r="D1238" s="112" t="e">
        <f>FORECAST(C1238,INDEX($B$2:$B$2069,MATCH(C1238,$A$2:$A$2069,1)-1):INDEX($B$2:$B$2069,MATCH(C1238,$A$2:$A$2069,1)+1),INDEX($A$2:$A$2069,MATCH(C1238,$A$2:$A$2069,1)-1):INDEX($A$2:$A$2069,MATCH(C1238,$A$2:$A$2069,1)+1))</f>
        <v>#DIV/0!</v>
      </c>
      <c r="H1238" s="115"/>
      <c r="K1238" s="112" t="e">
        <f t="shared" si="19"/>
        <v>#DIV/0!</v>
      </c>
    </row>
    <row r="1239" spans="1:11" x14ac:dyDescent="0.2">
      <c r="A1239">
        <v>596.15099999999995</v>
      </c>
      <c r="B1239"/>
      <c r="C1239" s="112">
        <v>323.49999999999301</v>
      </c>
      <c r="D1239" s="112" t="e">
        <f>FORECAST(C1239,INDEX($B$2:$B$2069,MATCH(C1239,$A$2:$A$2069,1)-1):INDEX($B$2:$B$2069,MATCH(C1239,$A$2:$A$2069,1)+1),INDEX($A$2:$A$2069,MATCH(C1239,$A$2:$A$2069,1)-1):INDEX($A$2:$A$2069,MATCH(C1239,$A$2:$A$2069,1)+1))</f>
        <v>#DIV/0!</v>
      </c>
      <c r="H1239" s="115"/>
      <c r="K1239" s="112" t="e">
        <f t="shared" si="19"/>
        <v>#DIV/0!</v>
      </c>
    </row>
    <row r="1240" spans="1:11" x14ac:dyDescent="0.2">
      <c r="A1240">
        <v>596.42999999999995</v>
      </c>
      <c r="B1240"/>
      <c r="C1240" s="112">
        <v>323.59999999999297</v>
      </c>
      <c r="D1240" s="112" t="e">
        <f>FORECAST(C1240,INDEX($B$2:$B$2069,MATCH(C1240,$A$2:$A$2069,1)-1):INDEX($B$2:$B$2069,MATCH(C1240,$A$2:$A$2069,1)+1),INDEX($A$2:$A$2069,MATCH(C1240,$A$2:$A$2069,1)-1):INDEX($A$2:$A$2069,MATCH(C1240,$A$2:$A$2069,1)+1))</f>
        <v>#DIV/0!</v>
      </c>
      <c r="H1240" s="115"/>
      <c r="K1240" s="112" t="e">
        <f t="shared" si="19"/>
        <v>#DIV/0!</v>
      </c>
    </row>
    <row r="1241" spans="1:11" x14ac:dyDescent="0.2">
      <c r="A1241">
        <v>596.71</v>
      </c>
      <c r="B1241"/>
      <c r="C1241" s="112">
        <v>323.699999999993</v>
      </c>
      <c r="D1241" s="112" t="e">
        <f>FORECAST(C1241,INDEX($B$2:$B$2069,MATCH(C1241,$A$2:$A$2069,1)-1):INDEX($B$2:$B$2069,MATCH(C1241,$A$2:$A$2069,1)+1),INDEX($A$2:$A$2069,MATCH(C1241,$A$2:$A$2069,1)-1):INDEX($A$2:$A$2069,MATCH(C1241,$A$2:$A$2069,1)+1))</f>
        <v>#DIV/0!</v>
      </c>
      <c r="H1241" s="115"/>
      <c r="K1241" s="112" t="e">
        <f t="shared" si="19"/>
        <v>#DIV/0!</v>
      </c>
    </row>
    <row r="1242" spans="1:11" x14ac:dyDescent="0.2">
      <c r="A1242">
        <v>596.98900000000003</v>
      </c>
      <c r="B1242"/>
      <c r="C1242" s="112">
        <v>323.79999999999302</v>
      </c>
      <c r="D1242" s="112" t="e">
        <f>FORECAST(C1242,INDEX($B$2:$B$2069,MATCH(C1242,$A$2:$A$2069,1)-1):INDEX($B$2:$B$2069,MATCH(C1242,$A$2:$A$2069,1)+1),INDEX($A$2:$A$2069,MATCH(C1242,$A$2:$A$2069,1)-1):INDEX($A$2:$A$2069,MATCH(C1242,$A$2:$A$2069,1)+1))</f>
        <v>#DIV/0!</v>
      </c>
      <c r="H1242" s="115"/>
      <c r="K1242" s="112" t="e">
        <f t="shared" si="19"/>
        <v>#DIV/0!</v>
      </c>
    </row>
    <row r="1243" spans="1:11" x14ac:dyDescent="0.2">
      <c r="A1243">
        <v>597.26900000000001</v>
      </c>
      <c r="B1243"/>
      <c r="C1243" s="112">
        <v>323.89999999999299</v>
      </c>
      <c r="D1243" s="112" t="e">
        <f>FORECAST(C1243,INDEX($B$2:$B$2069,MATCH(C1243,$A$2:$A$2069,1)-1):INDEX($B$2:$B$2069,MATCH(C1243,$A$2:$A$2069,1)+1),INDEX($A$2:$A$2069,MATCH(C1243,$A$2:$A$2069,1)-1):INDEX($A$2:$A$2069,MATCH(C1243,$A$2:$A$2069,1)+1))</f>
        <v>#DIV/0!</v>
      </c>
      <c r="H1243" s="115"/>
      <c r="K1243" s="112" t="e">
        <f t="shared" si="19"/>
        <v>#DIV/0!</v>
      </c>
    </row>
    <row r="1244" spans="1:11" x14ac:dyDescent="0.2">
      <c r="A1244">
        <v>597.548</v>
      </c>
      <c r="B1244"/>
      <c r="C1244" s="112">
        <v>323.99999999999301</v>
      </c>
      <c r="D1244" s="112" t="e">
        <f>FORECAST(C1244,INDEX($B$2:$B$2069,MATCH(C1244,$A$2:$A$2069,1)-1):INDEX($B$2:$B$2069,MATCH(C1244,$A$2:$A$2069,1)+1),INDEX($A$2:$A$2069,MATCH(C1244,$A$2:$A$2069,1)-1):INDEX($A$2:$A$2069,MATCH(C1244,$A$2:$A$2069,1)+1))</f>
        <v>#DIV/0!</v>
      </c>
      <c r="H1244" s="115"/>
      <c r="K1244" s="112" t="e">
        <f t="shared" si="19"/>
        <v>#DIV/0!</v>
      </c>
    </row>
    <row r="1245" spans="1:11" x14ac:dyDescent="0.2">
      <c r="A1245">
        <v>597.827</v>
      </c>
      <c r="B1245"/>
      <c r="C1245" s="112">
        <v>324.09999999999297</v>
      </c>
      <c r="D1245" s="112" t="e">
        <f>FORECAST(C1245,INDEX($B$2:$B$2069,MATCH(C1245,$A$2:$A$2069,1)-1):INDEX($B$2:$B$2069,MATCH(C1245,$A$2:$A$2069,1)+1),INDEX($A$2:$A$2069,MATCH(C1245,$A$2:$A$2069,1)-1):INDEX($A$2:$A$2069,MATCH(C1245,$A$2:$A$2069,1)+1))</f>
        <v>#DIV/0!</v>
      </c>
      <c r="H1245" s="115"/>
      <c r="K1245" s="112" t="e">
        <f t="shared" si="19"/>
        <v>#DIV/0!</v>
      </c>
    </row>
    <row r="1246" spans="1:11" x14ac:dyDescent="0.2">
      <c r="A1246">
        <v>598.10599999999999</v>
      </c>
      <c r="B1246"/>
      <c r="C1246" s="112">
        <v>324.199999999993</v>
      </c>
      <c r="D1246" s="112" t="e">
        <f>FORECAST(C1246,INDEX($B$2:$B$2069,MATCH(C1246,$A$2:$A$2069,1)-1):INDEX($B$2:$B$2069,MATCH(C1246,$A$2:$A$2069,1)+1),INDEX($A$2:$A$2069,MATCH(C1246,$A$2:$A$2069,1)-1):INDEX($A$2:$A$2069,MATCH(C1246,$A$2:$A$2069,1)+1))</f>
        <v>#DIV/0!</v>
      </c>
      <c r="H1246" s="115"/>
      <c r="K1246" s="112" t="e">
        <f t="shared" si="19"/>
        <v>#DIV/0!</v>
      </c>
    </row>
    <row r="1247" spans="1:11" x14ac:dyDescent="0.2">
      <c r="A1247">
        <v>598.38499999999999</v>
      </c>
      <c r="B1247"/>
      <c r="C1247" s="112">
        <v>324.29999999999302</v>
      </c>
      <c r="D1247" s="112" t="e">
        <f>FORECAST(C1247,INDEX($B$2:$B$2069,MATCH(C1247,$A$2:$A$2069,1)-1):INDEX($B$2:$B$2069,MATCH(C1247,$A$2:$A$2069,1)+1),INDEX($A$2:$A$2069,MATCH(C1247,$A$2:$A$2069,1)-1):INDEX($A$2:$A$2069,MATCH(C1247,$A$2:$A$2069,1)+1))</f>
        <v>#DIV/0!</v>
      </c>
      <c r="H1247" s="115"/>
      <c r="K1247" s="112" t="e">
        <f t="shared" si="19"/>
        <v>#DIV/0!</v>
      </c>
    </row>
    <row r="1248" spans="1:11" x14ac:dyDescent="0.2">
      <c r="A1248">
        <v>598.66499999999996</v>
      </c>
      <c r="B1248"/>
      <c r="C1248" s="112">
        <v>324.39999999999299</v>
      </c>
      <c r="D1248" s="112" t="e">
        <f>FORECAST(C1248,INDEX($B$2:$B$2069,MATCH(C1248,$A$2:$A$2069,1)-1):INDEX($B$2:$B$2069,MATCH(C1248,$A$2:$A$2069,1)+1),INDEX($A$2:$A$2069,MATCH(C1248,$A$2:$A$2069,1)-1):INDEX($A$2:$A$2069,MATCH(C1248,$A$2:$A$2069,1)+1))</f>
        <v>#DIV/0!</v>
      </c>
      <c r="H1248" s="115"/>
      <c r="K1248" s="112" t="e">
        <f t="shared" si="19"/>
        <v>#DIV/0!</v>
      </c>
    </row>
    <row r="1249" spans="1:11" x14ac:dyDescent="0.2">
      <c r="A1249">
        <v>598.94399999999996</v>
      </c>
      <c r="B1249"/>
      <c r="C1249" s="112">
        <v>324.49999999999301</v>
      </c>
      <c r="D1249" s="112" t="e">
        <f>FORECAST(C1249,INDEX($B$2:$B$2069,MATCH(C1249,$A$2:$A$2069,1)-1):INDEX($B$2:$B$2069,MATCH(C1249,$A$2:$A$2069,1)+1),INDEX($A$2:$A$2069,MATCH(C1249,$A$2:$A$2069,1)-1):INDEX($A$2:$A$2069,MATCH(C1249,$A$2:$A$2069,1)+1))</f>
        <v>#DIV/0!</v>
      </c>
      <c r="H1249" s="115"/>
      <c r="K1249" s="112" t="e">
        <f t="shared" si="19"/>
        <v>#DIV/0!</v>
      </c>
    </row>
    <row r="1250" spans="1:11" x14ac:dyDescent="0.2">
      <c r="A1250">
        <v>599.22199999999998</v>
      </c>
      <c r="B1250"/>
      <c r="C1250" s="112">
        <v>324.59999999999297</v>
      </c>
      <c r="D1250" s="112" t="e">
        <f>FORECAST(C1250,INDEX($B$2:$B$2069,MATCH(C1250,$A$2:$A$2069,1)-1):INDEX($B$2:$B$2069,MATCH(C1250,$A$2:$A$2069,1)+1),INDEX($A$2:$A$2069,MATCH(C1250,$A$2:$A$2069,1)-1):INDEX($A$2:$A$2069,MATCH(C1250,$A$2:$A$2069,1)+1))</f>
        <v>#DIV/0!</v>
      </c>
      <c r="H1250" s="115"/>
      <c r="K1250" s="112" t="e">
        <f t="shared" si="19"/>
        <v>#DIV/0!</v>
      </c>
    </row>
    <row r="1251" spans="1:11" x14ac:dyDescent="0.2">
      <c r="A1251">
        <v>599.50099999999998</v>
      </c>
      <c r="B1251"/>
      <c r="C1251" s="112">
        <v>324.699999999993</v>
      </c>
      <c r="D1251" s="112" t="e">
        <f>FORECAST(C1251,INDEX($B$2:$B$2069,MATCH(C1251,$A$2:$A$2069,1)-1):INDEX($B$2:$B$2069,MATCH(C1251,$A$2:$A$2069,1)+1),INDEX($A$2:$A$2069,MATCH(C1251,$A$2:$A$2069,1)-1):INDEX($A$2:$A$2069,MATCH(C1251,$A$2:$A$2069,1)+1))</f>
        <v>#DIV/0!</v>
      </c>
      <c r="H1251" s="115"/>
      <c r="K1251" s="112" t="e">
        <f t="shared" si="19"/>
        <v>#DIV/0!</v>
      </c>
    </row>
    <row r="1252" spans="1:11" x14ac:dyDescent="0.2">
      <c r="A1252">
        <v>599.78</v>
      </c>
      <c r="B1252"/>
      <c r="C1252" s="112">
        <v>324.79999999999302</v>
      </c>
      <c r="D1252" s="112" t="e">
        <f>FORECAST(C1252,INDEX($B$2:$B$2069,MATCH(C1252,$A$2:$A$2069,1)-1):INDEX($B$2:$B$2069,MATCH(C1252,$A$2:$A$2069,1)+1),INDEX($A$2:$A$2069,MATCH(C1252,$A$2:$A$2069,1)-1):INDEX($A$2:$A$2069,MATCH(C1252,$A$2:$A$2069,1)+1))</f>
        <v>#DIV/0!</v>
      </c>
      <c r="H1252" s="115"/>
      <c r="K1252" s="112" t="e">
        <f t="shared" si="19"/>
        <v>#DIV/0!</v>
      </c>
    </row>
    <row r="1253" spans="1:11" x14ac:dyDescent="0.2">
      <c r="A1253">
        <v>600.05899999999997</v>
      </c>
      <c r="B1253"/>
      <c r="C1253" s="112">
        <v>324.89999999999299</v>
      </c>
      <c r="D1253" s="112" t="e">
        <f>FORECAST(C1253,INDEX($B$2:$B$2069,MATCH(C1253,$A$2:$A$2069,1)-1):INDEX($B$2:$B$2069,MATCH(C1253,$A$2:$A$2069,1)+1),INDEX($A$2:$A$2069,MATCH(C1253,$A$2:$A$2069,1)-1):INDEX($A$2:$A$2069,MATCH(C1253,$A$2:$A$2069,1)+1))</f>
        <v>#DIV/0!</v>
      </c>
      <c r="H1253" s="115"/>
      <c r="K1253" s="112" t="e">
        <f t="shared" si="19"/>
        <v>#DIV/0!</v>
      </c>
    </row>
    <row r="1254" spans="1:11" x14ac:dyDescent="0.2">
      <c r="A1254">
        <v>600.33699999999999</v>
      </c>
      <c r="B1254"/>
      <c r="C1254" s="112">
        <v>324.99999999999301</v>
      </c>
      <c r="D1254" s="112" t="e">
        <f>FORECAST(C1254,INDEX($B$2:$B$2069,MATCH(C1254,$A$2:$A$2069,1)-1):INDEX($B$2:$B$2069,MATCH(C1254,$A$2:$A$2069,1)+1),INDEX($A$2:$A$2069,MATCH(C1254,$A$2:$A$2069,1)-1):INDEX($A$2:$A$2069,MATCH(C1254,$A$2:$A$2069,1)+1))</f>
        <v>#DIV/0!</v>
      </c>
      <c r="H1254" s="115"/>
      <c r="K1254" s="112" t="e">
        <f t="shared" si="19"/>
        <v>#DIV/0!</v>
      </c>
    </row>
    <row r="1255" spans="1:11" x14ac:dyDescent="0.2">
      <c r="A1255">
        <v>600.61599999999999</v>
      </c>
      <c r="B1255"/>
      <c r="C1255" s="112">
        <v>325.09999999999297</v>
      </c>
      <c r="D1255" s="112" t="e">
        <f>FORECAST(C1255,INDEX($B$2:$B$2069,MATCH(C1255,$A$2:$A$2069,1)-1):INDEX($B$2:$B$2069,MATCH(C1255,$A$2:$A$2069,1)+1),INDEX($A$2:$A$2069,MATCH(C1255,$A$2:$A$2069,1)-1):INDEX($A$2:$A$2069,MATCH(C1255,$A$2:$A$2069,1)+1))</f>
        <v>#DIV/0!</v>
      </c>
      <c r="H1255" s="115"/>
      <c r="K1255" s="112" t="e">
        <f t="shared" si="19"/>
        <v>#DIV/0!</v>
      </c>
    </row>
    <row r="1256" spans="1:11" x14ac:dyDescent="0.2">
      <c r="A1256">
        <v>600.89499999999998</v>
      </c>
      <c r="B1256"/>
      <c r="C1256" s="112">
        <v>325.199999999993</v>
      </c>
      <c r="D1256" s="112" t="e">
        <f>FORECAST(C1256,INDEX($B$2:$B$2069,MATCH(C1256,$A$2:$A$2069,1)-1):INDEX($B$2:$B$2069,MATCH(C1256,$A$2:$A$2069,1)+1),INDEX($A$2:$A$2069,MATCH(C1256,$A$2:$A$2069,1)-1):INDEX($A$2:$A$2069,MATCH(C1256,$A$2:$A$2069,1)+1))</f>
        <v>#DIV/0!</v>
      </c>
      <c r="H1256" s="115"/>
      <c r="K1256" s="112" t="e">
        <f t="shared" si="19"/>
        <v>#DIV/0!</v>
      </c>
    </row>
    <row r="1257" spans="1:11" x14ac:dyDescent="0.2">
      <c r="A1257">
        <v>601.173</v>
      </c>
      <c r="B1257"/>
      <c r="C1257" s="112">
        <v>325.29999999999302</v>
      </c>
      <c r="D1257" s="112" t="e">
        <f>FORECAST(C1257,INDEX($B$2:$B$2069,MATCH(C1257,$A$2:$A$2069,1)-1):INDEX($B$2:$B$2069,MATCH(C1257,$A$2:$A$2069,1)+1),INDEX($A$2:$A$2069,MATCH(C1257,$A$2:$A$2069,1)-1):INDEX($A$2:$A$2069,MATCH(C1257,$A$2:$A$2069,1)+1))</f>
        <v>#DIV/0!</v>
      </c>
      <c r="H1257" s="115"/>
      <c r="K1257" s="112" t="e">
        <f t="shared" si="19"/>
        <v>#DIV/0!</v>
      </c>
    </row>
    <row r="1258" spans="1:11" x14ac:dyDescent="0.2">
      <c r="A1258">
        <v>601.45100000000002</v>
      </c>
      <c r="B1258"/>
      <c r="C1258" s="112">
        <v>325.39999999999299</v>
      </c>
      <c r="D1258" s="112" t="e">
        <f>FORECAST(C1258,INDEX($B$2:$B$2069,MATCH(C1258,$A$2:$A$2069,1)-1):INDEX($B$2:$B$2069,MATCH(C1258,$A$2:$A$2069,1)+1),INDEX($A$2:$A$2069,MATCH(C1258,$A$2:$A$2069,1)-1):INDEX($A$2:$A$2069,MATCH(C1258,$A$2:$A$2069,1)+1))</f>
        <v>#DIV/0!</v>
      </c>
      <c r="H1258" s="115"/>
      <c r="K1258" s="112" t="e">
        <f t="shared" si="19"/>
        <v>#DIV/0!</v>
      </c>
    </row>
    <row r="1259" spans="1:11" x14ac:dyDescent="0.2">
      <c r="A1259">
        <v>601.73</v>
      </c>
      <c r="B1259"/>
      <c r="C1259" s="112">
        <v>325.49999999999301</v>
      </c>
      <c r="D1259" s="112" t="e">
        <f>FORECAST(C1259,INDEX($B$2:$B$2069,MATCH(C1259,$A$2:$A$2069,1)-1):INDEX($B$2:$B$2069,MATCH(C1259,$A$2:$A$2069,1)+1),INDEX($A$2:$A$2069,MATCH(C1259,$A$2:$A$2069,1)-1):INDEX($A$2:$A$2069,MATCH(C1259,$A$2:$A$2069,1)+1))</f>
        <v>#DIV/0!</v>
      </c>
      <c r="H1259" s="115"/>
      <c r="K1259" s="112" t="e">
        <f t="shared" si="19"/>
        <v>#DIV/0!</v>
      </c>
    </row>
    <row r="1260" spans="1:11" x14ac:dyDescent="0.2">
      <c r="A1260">
        <v>602.00800000000004</v>
      </c>
      <c r="B1260"/>
      <c r="C1260" s="112">
        <v>325.59999999999297</v>
      </c>
      <c r="D1260" s="112" t="e">
        <f>FORECAST(C1260,INDEX($B$2:$B$2069,MATCH(C1260,$A$2:$A$2069,1)-1):INDEX($B$2:$B$2069,MATCH(C1260,$A$2:$A$2069,1)+1),INDEX($A$2:$A$2069,MATCH(C1260,$A$2:$A$2069,1)-1):INDEX($A$2:$A$2069,MATCH(C1260,$A$2:$A$2069,1)+1))</f>
        <v>#DIV/0!</v>
      </c>
      <c r="H1260" s="115"/>
      <c r="K1260" s="112" t="e">
        <f t="shared" si="19"/>
        <v>#DIV/0!</v>
      </c>
    </row>
    <row r="1261" spans="1:11" x14ac:dyDescent="0.2">
      <c r="A1261">
        <v>602.28599999999994</v>
      </c>
      <c r="B1261"/>
      <c r="C1261" s="112">
        <v>325.699999999993</v>
      </c>
      <c r="D1261" s="112" t="e">
        <f>FORECAST(C1261,INDEX($B$2:$B$2069,MATCH(C1261,$A$2:$A$2069,1)-1):INDEX($B$2:$B$2069,MATCH(C1261,$A$2:$A$2069,1)+1),INDEX($A$2:$A$2069,MATCH(C1261,$A$2:$A$2069,1)-1):INDEX($A$2:$A$2069,MATCH(C1261,$A$2:$A$2069,1)+1))</f>
        <v>#DIV/0!</v>
      </c>
      <c r="H1261" s="115"/>
      <c r="K1261" s="112" t="e">
        <f t="shared" si="19"/>
        <v>#DIV/0!</v>
      </c>
    </row>
    <row r="1262" spans="1:11" x14ac:dyDescent="0.2">
      <c r="A1262">
        <v>602.56399999999996</v>
      </c>
      <c r="B1262"/>
      <c r="C1262" s="112">
        <v>325.79999999999302</v>
      </c>
      <c r="D1262" s="112" t="e">
        <f>FORECAST(C1262,INDEX($B$2:$B$2069,MATCH(C1262,$A$2:$A$2069,1)-1):INDEX($B$2:$B$2069,MATCH(C1262,$A$2:$A$2069,1)+1),INDEX($A$2:$A$2069,MATCH(C1262,$A$2:$A$2069,1)-1):INDEX($A$2:$A$2069,MATCH(C1262,$A$2:$A$2069,1)+1))</f>
        <v>#DIV/0!</v>
      </c>
      <c r="H1262" s="115"/>
      <c r="K1262" s="112" t="e">
        <f t="shared" si="19"/>
        <v>#DIV/0!</v>
      </c>
    </row>
    <row r="1263" spans="1:11" x14ac:dyDescent="0.2">
      <c r="A1263">
        <v>602.84199999999998</v>
      </c>
      <c r="B1263"/>
      <c r="C1263" s="112">
        <v>325.89999999999299</v>
      </c>
      <c r="D1263" s="112" t="e">
        <f>FORECAST(C1263,INDEX($B$2:$B$2069,MATCH(C1263,$A$2:$A$2069,1)-1):INDEX($B$2:$B$2069,MATCH(C1263,$A$2:$A$2069,1)+1),INDEX($A$2:$A$2069,MATCH(C1263,$A$2:$A$2069,1)-1):INDEX($A$2:$A$2069,MATCH(C1263,$A$2:$A$2069,1)+1))</f>
        <v>#DIV/0!</v>
      </c>
      <c r="H1263" s="115"/>
      <c r="K1263" s="112" t="e">
        <f t="shared" si="19"/>
        <v>#DIV/0!</v>
      </c>
    </row>
    <row r="1264" spans="1:11" x14ac:dyDescent="0.2">
      <c r="A1264">
        <v>603.12</v>
      </c>
      <c r="B1264"/>
      <c r="C1264" s="112">
        <v>325.99999999999301</v>
      </c>
      <c r="D1264" s="112" t="e">
        <f>FORECAST(C1264,INDEX($B$2:$B$2069,MATCH(C1264,$A$2:$A$2069,1)-1):INDEX($B$2:$B$2069,MATCH(C1264,$A$2:$A$2069,1)+1),INDEX($A$2:$A$2069,MATCH(C1264,$A$2:$A$2069,1)-1):INDEX($A$2:$A$2069,MATCH(C1264,$A$2:$A$2069,1)+1))</f>
        <v>#DIV/0!</v>
      </c>
      <c r="H1264" s="115"/>
      <c r="K1264" s="112" t="e">
        <f t="shared" si="19"/>
        <v>#DIV/0!</v>
      </c>
    </row>
    <row r="1265" spans="1:11" x14ac:dyDescent="0.2">
      <c r="A1265">
        <v>603.39800000000002</v>
      </c>
      <c r="B1265"/>
      <c r="C1265" s="112">
        <v>326.09999999999297</v>
      </c>
      <c r="D1265" s="112" t="e">
        <f>FORECAST(C1265,INDEX($B$2:$B$2069,MATCH(C1265,$A$2:$A$2069,1)-1):INDEX($B$2:$B$2069,MATCH(C1265,$A$2:$A$2069,1)+1),INDEX($A$2:$A$2069,MATCH(C1265,$A$2:$A$2069,1)-1):INDEX($A$2:$A$2069,MATCH(C1265,$A$2:$A$2069,1)+1))</f>
        <v>#DIV/0!</v>
      </c>
      <c r="H1265" s="115"/>
      <c r="K1265" s="112" t="e">
        <f t="shared" si="19"/>
        <v>#DIV/0!</v>
      </c>
    </row>
    <row r="1266" spans="1:11" x14ac:dyDescent="0.2">
      <c r="A1266">
        <v>603.67600000000004</v>
      </c>
      <c r="B1266"/>
      <c r="C1266" s="112">
        <v>326.199999999993</v>
      </c>
      <c r="D1266" s="112" t="e">
        <f>FORECAST(C1266,INDEX($B$2:$B$2069,MATCH(C1266,$A$2:$A$2069,1)-1):INDEX($B$2:$B$2069,MATCH(C1266,$A$2:$A$2069,1)+1),INDEX($A$2:$A$2069,MATCH(C1266,$A$2:$A$2069,1)-1):INDEX($A$2:$A$2069,MATCH(C1266,$A$2:$A$2069,1)+1))</f>
        <v>#DIV/0!</v>
      </c>
      <c r="H1266" s="115"/>
      <c r="K1266" s="112" t="e">
        <f t="shared" si="19"/>
        <v>#DIV/0!</v>
      </c>
    </row>
    <row r="1267" spans="1:11" x14ac:dyDescent="0.2">
      <c r="A1267">
        <v>603.95399999999995</v>
      </c>
      <c r="B1267"/>
      <c r="C1267" s="112">
        <v>326.29999999999302</v>
      </c>
      <c r="D1267" s="112" t="e">
        <f>FORECAST(C1267,INDEX($B$2:$B$2069,MATCH(C1267,$A$2:$A$2069,1)-1):INDEX($B$2:$B$2069,MATCH(C1267,$A$2:$A$2069,1)+1),INDEX($A$2:$A$2069,MATCH(C1267,$A$2:$A$2069,1)-1):INDEX($A$2:$A$2069,MATCH(C1267,$A$2:$A$2069,1)+1))</f>
        <v>#DIV/0!</v>
      </c>
      <c r="H1267" s="115"/>
      <c r="K1267" s="112" t="e">
        <f t="shared" si="19"/>
        <v>#DIV/0!</v>
      </c>
    </row>
    <row r="1268" spans="1:11" x14ac:dyDescent="0.2">
      <c r="A1268">
        <v>604.23199999999997</v>
      </c>
      <c r="B1268"/>
      <c r="C1268" s="112">
        <v>326.39999999999299</v>
      </c>
      <c r="D1268" s="112" t="e">
        <f>FORECAST(C1268,INDEX($B$2:$B$2069,MATCH(C1268,$A$2:$A$2069,1)-1):INDEX($B$2:$B$2069,MATCH(C1268,$A$2:$A$2069,1)+1),INDEX($A$2:$A$2069,MATCH(C1268,$A$2:$A$2069,1)-1):INDEX($A$2:$A$2069,MATCH(C1268,$A$2:$A$2069,1)+1))</f>
        <v>#DIV/0!</v>
      </c>
      <c r="H1268" s="115"/>
      <c r="K1268" s="112" t="e">
        <f t="shared" si="19"/>
        <v>#DIV/0!</v>
      </c>
    </row>
    <row r="1269" spans="1:11" x14ac:dyDescent="0.2">
      <c r="A1269">
        <v>604.51</v>
      </c>
      <c r="B1269"/>
      <c r="C1269" s="112">
        <v>326.49999999999301</v>
      </c>
      <c r="D1269" s="112" t="e">
        <f>FORECAST(C1269,INDEX($B$2:$B$2069,MATCH(C1269,$A$2:$A$2069,1)-1):INDEX($B$2:$B$2069,MATCH(C1269,$A$2:$A$2069,1)+1),INDEX($A$2:$A$2069,MATCH(C1269,$A$2:$A$2069,1)-1):INDEX($A$2:$A$2069,MATCH(C1269,$A$2:$A$2069,1)+1))</f>
        <v>#DIV/0!</v>
      </c>
      <c r="H1269" s="115"/>
      <c r="K1269" s="112" t="e">
        <f t="shared" si="19"/>
        <v>#DIV/0!</v>
      </c>
    </row>
    <row r="1270" spans="1:11" x14ac:dyDescent="0.2">
      <c r="A1270">
        <v>604.78700000000003</v>
      </c>
      <c r="B1270"/>
      <c r="C1270" s="112">
        <v>326.59999999999297</v>
      </c>
      <c r="D1270" s="112" t="e">
        <f>FORECAST(C1270,INDEX($B$2:$B$2069,MATCH(C1270,$A$2:$A$2069,1)-1):INDEX($B$2:$B$2069,MATCH(C1270,$A$2:$A$2069,1)+1),INDEX($A$2:$A$2069,MATCH(C1270,$A$2:$A$2069,1)-1):INDEX($A$2:$A$2069,MATCH(C1270,$A$2:$A$2069,1)+1))</f>
        <v>#DIV/0!</v>
      </c>
      <c r="H1270" s="115"/>
      <c r="K1270" s="112" t="e">
        <f t="shared" si="19"/>
        <v>#DIV/0!</v>
      </c>
    </row>
    <row r="1271" spans="1:11" x14ac:dyDescent="0.2">
      <c r="A1271">
        <v>605.06500000000005</v>
      </c>
      <c r="B1271"/>
      <c r="C1271" s="112">
        <v>326.699999999993</v>
      </c>
      <c r="D1271" s="112" t="e">
        <f>FORECAST(C1271,INDEX($B$2:$B$2069,MATCH(C1271,$A$2:$A$2069,1)-1):INDEX($B$2:$B$2069,MATCH(C1271,$A$2:$A$2069,1)+1),INDEX($A$2:$A$2069,MATCH(C1271,$A$2:$A$2069,1)-1):INDEX($A$2:$A$2069,MATCH(C1271,$A$2:$A$2069,1)+1))</f>
        <v>#DIV/0!</v>
      </c>
      <c r="H1271" s="115"/>
      <c r="K1271" s="112" t="e">
        <f t="shared" si="19"/>
        <v>#DIV/0!</v>
      </c>
    </row>
    <row r="1272" spans="1:11" x14ac:dyDescent="0.2">
      <c r="A1272">
        <v>605.34199999999998</v>
      </c>
      <c r="B1272"/>
      <c r="C1272" s="112">
        <v>326.79999999999302</v>
      </c>
      <c r="D1272" s="112" t="e">
        <f>FORECAST(C1272,INDEX($B$2:$B$2069,MATCH(C1272,$A$2:$A$2069,1)-1):INDEX($B$2:$B$2069,MATCH(C1272,$A$2:$A$2069,1)+1),INDEX($A$2:$A$2069,MATCH(C1272,$A$2:$A$2069,1)-1):INDEX($A$2:$A$2069,MATCH(C1272,$A$2:$A$2069,1)+1))</f>
        <v>#DIV/0!</v>
      </c>
      <c r="H1272" s="115"/>
      <c r="K1272" s="112" t="e">
        <f t="shared" si="19"/>
        <v>#DIV/0!</v>
      </c>
    </row>
    <row r="1273" spans="1:11" x14ac:dyDescent="0.2">
      <c r="A1273">
        <v>605.62</v>
      </c>
      <c r="B1273"/>
      <c r="C1273" s="112">
        <v>326.89999999999299</v>
      </c>
      <c r="D1273" s="112" t="e">
        <f>FORECAST(C1273,INDEX($B$2:$B$2069,MATCH(C1273,$A$2:$A$2069,1)-1):INDEX($B$2:$B$2069,MATCH(C1273,$A$2:$A$2069,1)+1),INDEX($A$2:$A$2069,MATCH(C1273,$A$2:$A$2069,1)-1):INDEX($A$2:$A$2069,MATCH(C1273,$A$2:$A$2069,1)+1))</f>
        <v>#DIV/0!</v>
      </c>
      <c r="H1273" s="115"/>
      <c r="K1273" s="112" t="e">
        <f t="shared" si="19"/>
        <v>#DIV/0!</v>
      </c>
    </row>
    <row r="1274" spans="1:11" x14ac:dyDescent="0.2">
      <c r="A1274">
        <v>605.89700000000005</v>
      </c>
      <c r="B1274"/>
      <c r="C1274" s="112">
        <v>326.99999999999301</v>
      </c>
      <c r="D1274" s="112" t="e">
        <f>FORECAST(C1274,INDEX($B$2:$B$2069,MATCH(C1274,$A$2:$A$2069,1)-1):INDEX($B$2:$B$2069,MATCH(C1274,$A$2:$A$2069,1)+1),INDEX($A$2:$A$2069,MATCH(C1274,$A$2:$A$2069,1)-1):INDEX($A$2:$A$2069,MATCH(C1274,$A$2:$A$2069,1)+1))</f>
        <v>#DIV/0!</v>
      </c>
      <c r="H1274" s="115"/>
      <c r="K1274" s="112" t="e">
        <f t="shared" si="19"/>
        <v>#DIV/0!</v>
      </c>
    </row>
    <row r="1275" spans="1:11" x14ac:dyDescent="0.2">
      <c r="A1275">
        <v>606.17399999999998</v>
      </c>
      <c r="B1275"/>
      <c r="C1275" s="112">
        <v>327.09999999999297</v>
      </c>
      <c r="D1275" s="112" t="e">
        <f>FORECAST(C1275,INDEX($B$2:$B$2069,MATCH(C1275,$A$2:$A$2069,1)-1):INDEX($B$2:$B$2069,MATCH(C1275,$A$2:$A$2069,1)+1),INDEX($A$2:$A$2069,MATCH(C1275,$A$2:$A$2069,1)-1):INDEX($A$2:$A$2069,MATCH(C1275,$A$2:$A$2069,1)+1))</f>
        <v>#DIV/0!</v>
      </c>
      <c r="H1275" s="115"/>
      <c r="K1275" s="112" t="e">
        <f t="shared" si="19"/>
        <v>#DIV/0!</v>
      </c>
    </row>
    <row r="1276" spans="1:11" x14ac:dyDescent="0.2">
      <c r="A1276">
        <v>606.452</v>
      </c>
      <c r="B1276"/>
      <c r="C1276" s="112">
        <v>327.199999999993</v>
      </c>
      <c r="D1276" s="112" t="e">
        <f>FORECAST(C1276,INDEX($B$2:$B$2069,MATCH(C1276,$A$2:$A$2069,1)-1):INDEX($B$2:$B$2069,MATCH(C1276,$A$2:$A$2069,1)+1),INDEX($A$2:$A$2069,MATCH(C1276,$A$2:$A$2069,1)-1):INDEX($A$2:$A$2069,MATCH(C1276,$A$2:$A$2069,1)+1))</f>
        <v>#DIV/0!</v>
      </c>
      <c r="H1276" s="115"/>
      <c r="K1276" s="112" t="e">
        <f t="shared" si="19"/>
        <v>#DIV/0!</v>
      </c>
    </row>
    <row r="1277" spans="1:11" x14ac:dyDescent="0.2">
      <c r="A1277">
        <v>606.72900000000004</v>
      </c>
      <c r="B1277"/>
      <c r="C1277" s="112">
        <v>327.29999999999302</v>
      </c>
      <c r="D1277" s="112" t="e">
        <f>FORECAST(C1277,INDEX($B$2:$B$2069,MATCH(C1277,$A$2:$A$2069,1)-1):INDEX($B$2:$B$2069,MATCH(C1277,$A$2:$A$2069,1)+1),INDEX($A$2:$A$2069,MATCH(C1277,$A$2:$A$2069,1)-1):INDEX($A$2:$A$2069,MATCH(C1277,$A$2:$A$2069,1)+1))</f>
        <v>#DIV/0!</v>
      </c>
      <c r="H1277" s="115"/>
      <c r="K1277" s="112" t="e">
        <f t="shared" si="19"/>
        <v>#DIV/0!</v>
      </c>
    </row>
    <row r="1278" spans="1:11" x14ac:dyDescent="0.2">
      <c r="A1278">
        <v>607.00599999999997</v>
      </c>
      <c r="B1278"/>
      <c r="C1278" s="112">
        <v>327.39999999999299</v>
      </c>
      <c r="D1278" s="112" t="e">
        <f>FORECAST(C1278,INDEX($B$2:$B$2069,MATCH(C1278,$A$2:$A$2069,1)-1):INDEX($B$2:$B$2069,MATCH(C1278,$A$2:$A$2069,1)+1),INDEX($A$2:$A$2069,MATCH(C1278,$A$2:$A$2069,1)-1):INDEX($A$2:$A$2069,MATCH(C1278,$A$2:$A$2069,1)+1))</f>
        <v>#DIV/0!</v>
      </c>
      <c r="H1278" s="115"/>
      <c r="K1278" s="112" t="e">
        <f t="shared" si="19"/>
        <v>#DIV/0!</v>
      </c>
    </row>
    <row r="1279" spans="1:11" x14ac:dyDescent="0.2">
      <c r="A1279">
        <v>607.28300000000002</v>
      </c>
      <c r="B1279"/>
      <c r="C1279" s="112">
        <v>327.49999999999301</v>
      </c>
      <c r="D1279" s="112" t="e">
        <f>FORECAST(C1279,INDEX($B$2:$B$2069,MATCH(C1279,$A$2:$A$2069,1)-1):INDEX($B$2:$B$2069,MATCH(C1279,$A$2:$A$2069,1)+1),INDEX($A$2:$A$2069,MATCH(C1279,$A$2:$A$2069,1)-1):INDEX($A$2:$A$2069,MATCH(C1279,$A$2:$A$2069,1)+1))</f>
        <v>#DIV/0!</v>
      </c>
      <c r="H1279" s="115"/>
      <c r="K1279" s="112" t="e">
        <f t="shared" si="19"/>
        <v>#DIV/0!</v>
      </c>
    </row>
    <row r="1280" spans="1:11" x14ac:dyDescent="0.2">
      <c r="A1280">
        <v>607.55999999999995</v>
      </c>
      <c r="B1280"/>
      <c r="C1280" s="112">
        <v>327.59999999999297</v>
      </c>
      <c r="D1280" s="112" t="e">
        <f>FORECAST(C1280,INDEX($B$2:$B$2069,MATCH(C1280,$A$2:$A$2069,1)-1):INDEX($B$2:$B$2069,MATCH(C1280,$A$2:$A$2069,1)+1),INDEX($A$2:$A$2069,MATCH(C1280,$A$2:$A$2069,1)-1):INDEX($A$2:$A$2069,MATCH(C1280,$A$2:$A$2069,1)+1))</f>
        <v>#DIV/0!</v>
      </c>
      <c r="H1280" s="115"/>
      <c r="K1280" s="112" t="e">
        <f t="shared" si="19"/>
        <v>#DIV/0!</v>
      </c>
    </row>
    <row r="1281" spans="1:11" x14ac:dyDescent="0.2">
      <c r="A1281">
        <v>607.83699999999999</v>
      </c>
      <c r="B1281"/>
      <c r="C1281" s="112">
        <v>327.699999999993</v>
      </c>
      <c r="D1281" s="112" t="e">
        <f>FORECAST(C1281,INDEX($B$2:$B$2069,MATCH(C1281,$A$2:$A$2069,1)-1):INDEX($B$2:$B$2069,MATCH(C1281,$A$2:$A$2069,1)+1),INDEX($A$2:$A$2069,MATCH(C1281,$A$2:$A$2069,1)-1):INDEX($A$2:$A$2069,MATCH(C1281,$A$2:$A$2069,1)+1))</f>
        <v>#DIV/0!</v>
      </c>
      <c r="H1281" s="115"/>
      <c r="K1281" s="112" t="e">
        <f t="shared" si="19"/>
        <v>#DIV/0!</v>
      </c>
    </row>
    <row r="1282" spans="1:11" x14ac:dyDescent="0.2">
      <c r="A1282">
        <v>608.11400000000003</v>
      </c>
      <c r="B1282"/>
      <c r="C1282" s="112">
        <v>327.79999999999302</v>
      </c>
      <c r="D1282" s="112" t="e">
        <f>FORECAST(C1282,INDEX($B$2:$B$2069,MATCH(C1282,$A$2:$A$2069,1)-1):INDEX($B$2:$B$2069,MATCH(C1282,$A$2:$A$2069,1)+1),INDEX($A$2:$A$2069,MATCH(C1282,$A$2:$A$2069,1)-1):INDEX($A$2:$A$2069,MATCH(C1282,$A$2:$A$2069,1)+1))</f>
        <v>#DIV/0!</v>
      </c>
      <c r="H1282" s="115"/>
      <c r="K1282" s="112" t="e">
        <f t="shared" ref="K1282:K1345" si="20">J1282/$K$1</f>
        <v>#DIV/0!</v>
      </c>
    </row>
    <row r="1283" spans="1:11" x14ac:dyDescent="0.2">
      <c r="A1283">
        <v>608.39099999999996</v>
      </c>
      <c r="B1283"/>
      <c r="C1283" s="112">
        <v>327.89999999999299</v>
      </c>
      <c r="D1283" s="112" t="e">
        <f>FORECAST(C1283,INDEX($B$2:$B$2069,MATCH(C1283,$A$2:$A$2069,1)-1):INDEX($B$2:$B$2069,MATCH(C1283,$A$2:$A$2069,1)+1),INDEX($A$2:$A$2069,MATCH(C1283,$A$2:$A$2069,1)-1):INDEX($A$2:$A$2069,MATCH(C1283,$A$2:$A$2069,1)+1))</f>
        <v>#DIV/0!</v>
      </c>
      <c r="H1283" s="115"/>
      <c r="K1283" s="112" t="e">
        <f t="shared" si="20"/>
        <v>#DIV/0!</v>
      </c>
    </row>
    <row r="1284" spans="1:11" x14ac:dyDescent="0.2">
      <c r="A1284">
        <v>608.66700000000003</v>
      </c>
      <c r="B1284"/>
      <c r="C1284" s="112">
        <v>327.99999999999301</v>
      </c>
      <c r="D1284" s="112" t="e">
        <f>FORECAST(C1284,INDEX($B$2:$B$2069,MATCH(C1284,$A$2:$A$2069,1)-1):INDEX($B$2:$B$2069,MATCH(C1284,$A$2:$A$2069,1)+1),INDEX($A$2:$A$2069,MATCH(C1284,$A$2:$A$2069,1)-1):INDEX($A$2:$A$2069,MATCH(C1284,$A$2:$A$2069,1)+1))</f>
        <v>#DIV/0!</v>
      </c>
      <c r="H1284" s="115"/>
      <c r="K1284" s="112" t="e">
        <f t="shared" si="20"/>
        <v>#DIV/0!</v>
      </c>
    </row>
    <row r="1285" spans="1:11" x14ac:dyDescent="0.2">
      <c r="A1285">
        <v>608.94399999999996</v>
      </c>
      <c r="B1285"/>
      <c r="C1285" s="112">
        <v>328.09999999999297</v>
      </c>
      <c r="D1285" s="112" t="e">
        <f>FORECAST(C1285,INDEX($B$2:$B$2069,MATCH(C1285,$A$2:$A$2069,1)-1):INDEX($B$2:$B$2069,MATCH(C1285,$A$2:$A$2069,1)+1),INDEX($A$2:$A$2069,MATCH(C1285,$A$2:$A$2069,1)-1):INDEX($A$2:$A$2069,MATCH(C1285,$A$2:$A$2069,1)+1))</f>
        <v>#DIV/0!</v>
      </c>
      <c r="H1285" s="115"/>
      <c r="K1285" s="112" t="e">
        <f t="shared" si="20"/>
        <v>#DIV/0!</v>
      </c>
    </row>
    <row r="1286" spans="1:11" x14ac:dyDescent="0.2">
      <c r="A1286">
        <v>609.221</v>
      </c>
      <c r="B1286"/>
      <c r="C1286" s="112">
        <v>328.199999999993</v>
      </c>
      <c r="D1286" s="112" t="e">
        <f>FORECAST(C1286,INDEX($B$2:$B$2069,MATCH(C1286,$A$2:$A$2069,1)-1):INDEX($B$2:$B$2069,MATCH(C1286,$A$2:$A$2069,1)+1),INDEX($A$2:$A$2069,MATCH(C1286,$A$2:$A$2069,1)-1):INDEX($A$2:$A$2069,MATCH(C1286,$A$2:$A$2069,1)+1))</f>
        <v>#DIV/0!</v>
      </c>
      <c r="H1286" s="115"/>
      <c r="K1286" s="112" t="e">
        <f t="shared" si="20"/>
        <v>#DIV/0!</v>
      </c>
    </row>
    <row r="1287" spans="1:11" x14ac:dyDescent="0.2">
      <c r="A1287">
        <v>609.49699999999996</v>
      </c>
      <c r="B1287"/>
      <c r="C1287" s="112">
        <v>328.29999999999302</v>
      </c>
      <c r="D1287" s="112" t="e">
        <f>FORECAST(C1287,INDEX($B$2:$B$2069,MATCH(C1287,$A$2:$A$2069,1)-1):INDEX($B$2:$B$2069,MATCH(C1287,$A$2:$A$2069,1)+1),INDEX($A$2:$A$2069,MATCH(C1287,$A$2:$A$2069,1)-1):INDEX($A$2:$A$2069,MATCH(C1287,$A$2:$A$2069,1)+1))</f>
        <v>#DIV/0!</v>
      </c>
      <c r="H1287" s="115"/>
      <c r="K1287" s="112" t="e">
        <f t="shared" si="20"/>
        <v>#DIV/0!</v>
      </c>
    </row>
    <row r="1288" spans="1:11" x14ac:dyDescent="0.2">
      <c r="A1288">
        <v>609.774</v>
      </c>
      <c r="B1288"/>
      <c r="C1288" s="112">
        <v>328.39999999999299</v>
      </c>
      <c r="D1288" s="112" t="e">
        <f>FORECAST(C1288,INDEX($B$2:$B$2069,MATCH(C1288,$A$2:$A$2069,1)-1):INDEX($B$2:$B$2069,MATCH(C1288,$A$2:$A$2069,1)+1),INDEX($A$2:$A$2069,MATCH(C1288,$A$2:$A$2069,1)-1):INDEX($A$2:$A$2069,MATCH(C1288,$A$2:$A$2069,1)+1))</f>
        <v>#DIV/0!</v>
      </c>
      <c r="H1288" s="115"/>
      <c r="K1288" s="112" t="e">
        <f t="shared" si="20"/>
        <v>#DIV/0!</v>
      </c>
    </row>
    <row r="1289" spans="1:11" x14ac:dyDescent="0.2">
      <c r="A1289">
        <v>610.04999999999995</v>
      </c>
      <c r="B1289"/>
      <c r="C1289" s="112">
        <v>328.49999999999301</v>
      </c>
      <c r="D1289" s="112" t="e">
        <f>FORECAST(C1289,INDEX($B$2:$B$2069,MATCH(C1289,$A$2:$A$2069,1)-1):INDEX($B$2:$B$2069,MATCH(C1289,$A$2:$A$2069,1)+1),INDEX($A$2:$A$2069,MATCH(C1289,$A$2:$A$2069,1)-1):INDEX($A$2:$A$2069,MATCH(C1289,$A$2:$A$2069,1)+1))</f>
        <v>#DIV/0!</v>
      </c>
      <c r="H1289" s="115"/>
      <c r="K1289" s="112" t="e">
        <f t="shared" si="20"/>
        <v>#DIV/0!</v>
      </c>
    </row>
    <row r="1290" spans="1:11" x14ac:dyDescent="0.2">
      <c r="A1290">
        <v>610.32600000000002</v>
      </c>
      <c r="B1290"/>
      <c r="C1290" s="112">
        <v>328.59999999999297</v>
      </c>
      <c r="D1290" s="112" t="e">
        <f>FORECAST(C1290,INDEX($B$2:$B$2069,MATCH(C1290,$A$2:$A$2069,1)-1):INDEX($B$2:$B$2069,MATCH(C1290,$A$2:$A$2069,1)+1),INDEX($A$2:$A$2069,MATCH(C1290,$A$2:$A$2069,1)-1):INDEX($A$2:$A$2069,MATCH(C1290,$A$2:$A$2069,1)+1))</f>
        <v>#DIV/0!</v>
      </c>
      <c r="H1290" s="115"/>
      <c r="K1290" s="112" t="e">
        <f t="shared" si="20"/>
        <v>#DIV/0!</v>
      </c>
    </row>
    <row r="1291" spans="1:11" x14ac:dyDescent="0.2">
      <c r="A1291">
        <v>610.60299999999995</v>
      </c>
      <c r="B1291"/>
      <c r="C1291" s="112">
        <v>328.699999999993</v>
      </c>
      <c r="D1291" s="112" t="e">
        <f>FORECAST(C1291,INDEX($B$2:$B$2069,MATCH(C1291,$A$2:$A$2069,1)-1):INDEX($B$2:$B$2069,MATCH(C1291,$A$2:$A$2069,1)+1),INDEX($A$2:$A$2069,MATCH(C1291,$A$2:$A$2069,1)-1):INDEX($A$2:$A$2069,MATCH(C1291,$A$2:$A$2069,1)+1))</f>
        <v>#DIV/0!</v>
      </c>
      <c r="H1291" s="115"/>
      <c r="K1291" s="112" t="e">
        <f t="shared" si="20"/>
        <v>#DIV/0!</v>
      </c>
    </row>
    <row r="1292" spans="1:11" x14ac:dyDescent="0.2">
      <c r="A1292">
        <v>610.87900000000002</v>
      </c>
      <c r="B1292"/>
      <c r="C1292" s="112">
        <v>328.79999999999302</v>
      </c>
      <c r="D1292" s="112" t="e">
        <f>FORECAST(C1292,INDEX($B$2:$B$2069,MATCH(C1292,$A$2:$A$2069,1)-1):INDEX($B$2:$B$2069,MATCH(C1292,$A$2:$A$2069,1)+1),INDEX($A$2:$A$2069,MATCH(C1292,$A$2:$A$2069,1)-1):INDEX($A$2:$A$2069,MATCH(C1292,$A$2:$A$2069,1)+1))</f>
        <v>#DIV/0!</v>
      </c>
      <c r="H1292" s="115"/>
      <c r="K1292" s="112" t="e">
        <f t="shared" si="20"/>
        <v>#DIV/0!</v>
      </c>
    </row>
    <row r="1293" spans="1:11" x14ac:dyDescent="0.2">
      <c r="A1293">
        <v>611.15499999999997</v>
      </c>
      <c r="B1293"/>
      <c r="C1293" s="112">
        <v>328.89999999999299</v>
      </c>
      <c r="D1293" s="112" t="e">
        <f>FORECAST(C1293,INDEX($B$2:$B$2069,MATCH(C1293,$A$2:$A$2069,1)-1):INDEX($B$2:$B$2069,MATCH(C1293,$A$2:$A$2069,1)+1),INDEX($A$2:$A$2069,MATCH(C1293,$A$2:$A$2069,1)-1):INDEX($A$2:$A$2069,MATCH(C1293,$A$2:$A$2069,1)+1))</f>
        <v>#DIV/0!</v>
      </c>
      <c r="H1293" s="115"/>
      <c r="K1293" s="112" t="e">
        <f t="shared" si="20"/>
        <v>#DIV/0!</v>
      </c>
    </row>
    <row r="1294" spans="1:11" x14ac:dyDescent="0.2">
      <c r="A1294">
        <v>611.43100000000004</v>
      </c>
      <c r="B1294"/>
      <c r="C1294" s="112">
        <v>328.99999999999301</v>
      </c>
      <c r="D1294" s="112" t="e">
        <f>FORECAST(C1294,INDEX($B$2:$B$2069,MATCH(C1294,$A$2:$A$2069,1)-1):INDEX($B$2:$B$2069,MATCH(C1294,$A$2:$A$2069,1)+1),INDEX($A$2:$A$2069,MATCH(C1294,$A$2:$A$2069,1)-1):INDEX($A$2:$A$2069,MATCH(C1294,$A$2:$A$2069,1)+1))</f>
        <v>#DIV/0!</v>
      </c>
      <c r="H1294" s="115"/>
      <c r="K1294" s="112" t="e">
        <f t="shared" si="20"/>
        <v>#DIV/0!</v>
      </c>
    </row>
    <row r="1295" spans="1:11" x14ac:dyDescent="0.2">
      <c r="A1295">
        <v>611.70699999999999</v>
      </c>
      <c r="B1295"/>
      <c r="C1295" s="112">
        <v>329.09999999999297</v>
      </c>
      <c r="D1295" s="112" t="e">
        <f>FORECAST(C1295,INDEX($B$2:$B$2069,MATCH(C1295,$A$2:$A$2069,1)-1):INDEX($B$2:$B$2069,MATCH(C1295,$A$2:$A$2069,1)+1),INDEX($A$2:$A$2069,MATCH(C1295,$A$2:$A$2069,1)-1):INDEX($A$2:$A$2069,MATCH(C1295,$A$2:$A$2069,1)+1))</f>
        <v>#DIV/0!</v>
      </c>
      <c r="H1295" s="115"/>
      <c r="K1295" s="112" t="e">
        <f t="shared" si="20"/>
        <v>#DIV/0!</v>
      </c>
    </row>
    <row r="1296" spans="1:11" x14ac:dyDescent="0.2">
      <c r="A1296">
        <v>611.98299999999995</v>
      </c>
      <c r="B1296"/>
      <c r="C1296" s="112">
        <v>329.199999999993</v>
      </c>
      <c r="D1296" s="112" t="e">
        <f>FORECAST(C1296,INDEX($B$2:$B$2069,MATCH(C1296,$A$2:$A$2069,1)-1):INDEX($B$2:$B$2069,MATCH(C1296,$A$2:$A$2069,1)+1),INDEX($A$2:$A$2069,MATCH(C1296,$A$2:$A$2069,1)-1):INDEX($A$2:$A$2069,MATCH(C1296,$A$2:$A$2069,1)+1))</f>
        <v>#DIV/0!</v>
      </c>
      <c r="H1296" s="115"/>
      <c r="K1296" s="112" t="e">
        <f t="shared" si="20"/>
        <v>#DIV/0!</v>
      </c>
    </row>
    <row r="1297" spans="1:11" x14ac:dyDescent="0.2">
      <c r="A1297">
        <v>612.25900000000001</v>
      </c>
      <c r="B1297"/>
      <c r="C1297" s="112">
        <v>329.29999999999302</v>
      </c>
      <c r="D1297" s="112" t="e">
        <f>FORECAST(C1297,INDEX($B$2:$B$2069,MATCH(C1297,$A$2:$A$2069,1)-1):INDEX($B$2:$B$2069,MATCH(C1297,$A$2:$A$2069,1)+1),INDEX($A$2:$A$2069,MATCH(C1297,$A$2:$A$2069,1)-1):INDEX($A$2:$A$2069,MATCH(C1297,$A$2:$A$2069,1)+1))</f>
        <v>#DIV/0!</v>
      </c>
      <c r="H1297" s="115"/>
      <c r="K1297" s="112" t="e">
        <f t="shared" si="20"/>
        <v>#DIV/0!</v>
      </c>
    </row>
    <row r="1298" spans="1:11" x14ac:dyDescent="0.2">
      <c r="A1298">
        <v>612.53499999999997</v>
      </c>
      <c r="B1298"/>
      <c r="C1298" s="112">
        <v>329.39999999999299</v>
      </c>
      <c r="D1298" s="112" t="e">
        <f>FORECAST(C1298,INDEX($B$2:$B$2069,MATCH(C1298,$A$2:$A$2069,1)-1):INDEX($B$2:$B$2069,MATCH(C1298,$A$2:$A$2069,1)+1),INDEX($A$2:$A$2069,MATCH(C1298,$A$2:$A$2069,1)-1):INDEX($A$2:$A$2069,MATCH(C1298,$A$2:$A$2069,1)+1))</f>
        <v>#DIV/0!</v>
      </c>
      <c r="H1298" s="115"/>
      <c r="K1298" s="112" t="e">
        <f t="shared" si="20"/>
        <v>#DIV/0!</v>
      </c>
    </row>
    <row r="1299" spans="1:11" x14ac:dyDescent="0.2">
      <c r="A1299">
        <v>612.81100000000004</v>
      </c>
      <c r="B1299"/>
      <c r="C1299" s="112">
        <v>329.49999999999301</v>
      </c>
      <c r="D1299" s="112" t="e">
        <f>FORECAST(C1299,INDEX($B$2:$B$2069,MATCH(C1299,$A$2:$A$2069,1)-1):INDEX($B$2:$B$2069,MATCH(C1299,$A$2:$A$2069,1)+1),INDEX($A$2:$A$2069,MATCH(C1299,$A$2:$A$2069,1)-1):INDEX($A$2:$A$2069,MATCH(C1299,$A$2:$A$2069,1)+1))</f>
        <v>#DIV/0!</v>
      </c>
      <c r="H1299" s="115"/>
      <c r="K1299" s="112" t="e">
        <f t="shared" si="20"/>
        <v>#DIV/0!</v>
      </c>
    </row>
    <row r="1300" spans="1:11" x14ac:dyDescent="0.2">
      <c r="A1300">
        <v>613.08699999999999</v>
      </c>
      <c r="B1300"/>
      <c r="C1300" s="112">
        <v>329.59999999999297</v>
      </c>
      <c r="D1300" s="112" t="e">
        <f>FORECAST(C1300,INDEX($B$2:$B$2069,MATCH(C1300,$A$2:$A$2069,1)-1):INDEX($B$2:$B$2069,MATCH(C1300,$A$2:$A$2069,1)+1),INDEX($A$2:$A$2069,MATCH(C1300,$A$2:$A$2069,1)-1):INDEX($A$2:$A$2069,MATCH(C1300,$A$2:$A$2069,1)+1))</f>
        <v>#DIV/0!</v>
      </c>
      <c r="H1300" s="115"/>
      <c r="K1300" s="112" t="e">
        <f t="shared" si="20"/>
        <v>#DIV/0!</v>
      </c>
    </row>
    <row r="1301" spans="1:11" x14ac:dyDescent="0.2">
      <c r="A1301">
        <v>613.36199999999997</v>
      </c>
      <c r="B1301"/>
      <c r="C1301" s="112">
        <v>329.699999999993</v>
      </c>
      <c r="D1301" s="112" t="e">
        <f>FORECAST(C1301,INDEX($B$2:$B$2069,MATCH(C1301,$A$2:$A$2069,1)-1):INDEX($B$2:$B$2069,MATCH(C1301,$A$2:$A$2069,1)+1),INDEX($A$2:$A$2069,MATCH(C1301,$A$2:$A$2069,1)-1):INDEX($A$2:$A$2069,MATCH(C1301,$A$2:$A$2069,1)+1))</f>
        <v>#DIV/0!</v>
      </c>
      <c r="H1301" s="115"/>
      <c r="K1301" s="112" t="e">
        <f t="shared" si="20"/>
        <v>#DIV/0!</v>
      </c>
    </row>
    <row r="1302" spans="1:11" x14ac:dyDescent="0.2">
      <c r="A1302">
        <v>613.63800000000003</v>
      </c>
      <c r="B1302"/>
      <c r="C1302" s="112">
        <v>329.79999999999302</v>
      </c>
      <c r="D1302" s="112" t="e">
        <f>FORECAST(C1302,INDEX($B$2:$B$2069,MATCH(C1302,$A$2:$A$2069,1)-1):INDEX($B$2:$B$2069,MATCH(C1302,$A$2:$A$2069,1)+1),INDEX($A$2:$A$2069,MATCH(C1302,$A$2:$A$2069,1)-1):INDEX($A$2:$A$2069,MATCH(C1302,$A$2:$A$2069,1)+1))</f>
        <v>#DIV/0!</v>
      </c>
      <c r="H1302" s="115"/>
      <c r="K1302" s="112" t="e">
        <f t="shared" si="20"/>
        <v>#DIV/0!</v>
      </c>
    </row>
    <row r="1303" spans="1:11" x14ac:dyDescent="0.2">
      <c r="A1303">
        <v>613.91300000000001</v>
      </c>
      <c r="B1303"/>
      <c r="C1303" s="112">
        <v>329.89999999999299</v>
      </c>
      <c r="D1303" s="112" t="e">
        <f>FORECAST(C1303,INDEX($B$2:$B$2069,MATCH(C1303,$A$2:$A$2069,1)-1):INDEX($B$2:$B$2069,MATCH(C1303,$A$2:$A$2069,1)+1),INDEX($A$2:$A$2069,MATCH(C1303,$A$2:$A$2069,1)-1):INDEX($A$2:$A$2069,MATCH(C1303,$A$2:$A$2069,1)+1))</f>
        <v>#DIV/0!</v>
      </c>
      <c r="H1303" s="115"/>
      <c r="K1303" s="112" t="e">
        <f t="shared" si="20"/>
        <v>#DIV/0!</v>
      </c>
    </row>
    <row r="1304" spans="1:11" x14ac:dyDescent="0.2">
      <c r="A1304">
        <v>614.18899999999996</v>
      </c>
      <c r="B1304"/>
      <c r="C1304" s="112">
        <v>329.99999999999301</v>
      </c>
      <c r="D1304" s="112" t="e">
        <f>FORECAST(C1304,INDEX($B$2:$B$2069,MATCH(C1304,$A$2:$A$2069,1)-1):INDEX($B$2:$B$2069,MATCH(C1304,$A$2:$A$2069,1)+1),INDEX($A$2:$A$2069,MATCH(C1304,$A$2:$A$2069,1)-1):INDEX($A$2:$A$2069,MATCH(C1304,$A$2:$A$2069,1)+1))</f>
        <v>#DIV/0!</v>
      </c>
      <c r="H1304" s="115"/>
      <c r="K1304" s="112" t="e">
        <f t="shared" si="20"/>
        <v>#DIV/0!</v>
      </c>
    </row>
    <row r="1305" spans="1:11" x14ac:dyDescent="0.2">
      <c r="A1305">
        <v>614.46400000000006</v>
      </c>
      <c r="B1305"/>
      <c r="C1305" s="112">
        <v>330.09999999999297</v>
      </c>
      <c r="D1305" s="112" t="e">
        <f>FORECAST(C1305,INDEX($B$2:$B$2069,MATCH(C1305,$A$2:$A$2069,1)-1):INDEX($B$2:$B$2069,MATCH(C1305,$A$2:$A$2069,1)+1),INDEX($A$2:$A$2069,MATCH(C1305,$A$2:$A$2069,1)-1):INDEX($A$2:$A$2069,MATCH(C1305,$A$2:$A$2069,1)+1))</f>
        <v>#DIV/0!</v>
      </c>
      <c r="H1305" s="115"/>
      <c r="K1305" s="112" t="e">
        <f t="shared" si="20"/>
        <v>#DIV/0!</v>
      </c>
    </row>
    <row r="1306" spans="1:11" x14ac:dyDescent="0.2">
      <c r="A1306">
        <v>614.74</v>
      </c>
      <c r="B1306"/>
      <c r="C1306" s="112">
        <v>330.199999999993</v>
      </c>
      <c r="D1306" s="112" t="e">
        <f>FORECAST(C1306,INDEX($B$2:$B$2069,MATCH(C1306,$A$2:$A$2069,1)-1):INDEX($B$2:$B$2069,MATCH(C1306,$A$2:$A$2069,1)+1),INDEX($A$2:$A$2069,MATCH(C1306,$A$2:$A$2069,1)-1):INDEX($A$2:$A$2069,MATCH(C1306,$A$2:$A$2069,1)+1))</f>
        <v>#DIV/0!</v>
      </c>
      <c r="H1306" s="115"/>
      <c r="K1306" s="112" t="e">
        <f t="shared" si="20"/>
        <v>#DIV/0!</v>
      </c>
    </row>
    <row r="1307" spans="1:11" x14ac:dyDescent="0.2">
      <c r="A1307">
        <v>615.01499999999999</v>
      </c>
      <c r="B1307"/>
      <c r="C1307" s="112">
        <v>330.29999999999302</v>
      </c>
      <c r="D1307" s="112" t="e">
        <f>FORECAST(C1307,INDEX($B$2:$B$2069,MATCH(C1307,$A$2:$A$2069,1)-1):INDEX($B$2:$B$2069,MATCH(C1307,$A$2:$A$2069,1)+1),INDEX($A$2:$A$2069,MATCH(C1307,$A$2:$A$2069,1)-1):INDEX($A$2:$A$2069,MATCH(C1307,$A$2:$A$2069,1)+1))</f>
        <v>#DIV/0!</v>
      </c>
      <c r="H1307" s="115"/>
      <c r="K1307" s="112" t="e">
        <f t="shared" si="20"/>
        <v>#DIV/0!</v>
      </c>
    </row>
    <row r="1308" spans="1:11" x14ac:dyDescent="0.2">
      <c r="A1308">
        <v>615.29</v>
      </c>
      <c r="B1308"/>
      <c r="C1308" s="112">
        <v>330.39999999999299</v>
      </c>
      <c r="D1308" s="112" t="e">
        <f>FORECAST(C1308,INDEX($B$2:$B$2069,MATCH(C1308,$A$2:$A$2069,1)-1):INDEX($B$2:$B$2069,MATCH(C1308,$A$2:$A$2069,1)+1),INDEX($A$2:$A$2069,MATCH(C1308,$A$2:$A$2069,1)-1):INDEX($A$2:$A$2069,MATCH(C1308,$A$2:$A$2069,1)+1))</f>
        <v>#DIV/0!</v>
      </c>
      <c r="H1308" s="115"/>
      <c r="K1308" s="112" t="e">
        <f t="shared" si="20"/>
        <v>#DIV/0!</v>
      </c>
    </row>
    <row r="1309" spans="1:11" x14ac:dyDescent="0.2">
      <c r="A1309">
        <v>615.56500000000005</v>
      </c>
      <c r="B1309"/>
      <c r="C1309" s="112">
        <v>330.49999999999301</v>
      </c>
      <c r="D1309" s="112" t="e">
        <f>FORECAST(C1309,INDEX($B$2:$B$2069,MATCH(C1309,$A$2:$A$2069,1)-1):INDEX($B$2:$B$2069,MATCH(C1309,$A$2:$A$2069,1)+1),INDEX($A$2:$A$2069,MATCH(C1309,$A$2:$A$2069,1)-1):INDEX($A$2:$A$2069,MATCH(C1309,$A$2:$A$2069,1)+1))</f>
        <v>#DIV/0!</v>
      </c>
      <c r="H1309" s="115"/>
      <c r="K1309" s="112" t="e">
        <f t="shared" si="20"/>
        <v>#DIV/0!</v>
      </c>
    </row>
    <row r="1310" spans="1:11" x14ac:dyDescent="0.2">
      <c r="A1310">
        <v>615.84</v>
      </c>
      <c r="B1310"/>
      <c r="C1310" s="112">
        <v>330.59999999999297</v>
      </c>
      <c r="D1310" s="112" t="e">
        <f>FORECAST(C1310,INDEX($B$2:$B$2069,MATCH(C1310,$A$2:$A$2069,1)-1):INDEX($B$2:$B$2069,MATCH(C1310,$A$2:$A$2069,1)+1),INDEX($A$2:$A$2069,MATCH(C1310,$A$2:$A$2069,1)-1):INDEX($A$2:$A$2069,MATCH(C1310,$A$2:$A$2069,1)+1))</f>
        <v>#DIV/0!</v>
      </c>
      <c r="H1310" s="115"/>
      <c r="K1310" s="112" t="e">
        <f t="shared" si="20"/>
        <v>#DIV/0!</v>
      </c>
    </row>
    <row r="1311" spans="1:11" x14ac:dyDescent="0.2">
      <c r="A1311">
        <v>616.11500000000001</v>
      </c>
      <c r="B1311"/>
      <c r="C1311" s="112">
        <v>330.699999999993</v>
      </c>
      <c r="D1311" s="112" t="e">
        <f>FORECAST(C1311,INDEX($B$2:$B$2069,MATCH(C1311,$A$2:$A$2069,1)-1):INDEX($B$2:$B$2069,MATCH(C1311,$A$2:$A$2069,1)+1),INDEX($A$2:$A$2069,MATCH(C1311,$A$2:$A$2069,1)-1):INDEX($A$2:$A$2069,MATCH(C1311,$A$2:$A$2069,1)+1))</f>
        <v>#DIV/0!</v>
      </c>
      <c r="H1311" s="115"/>
      <c r="K1311" s="112" t="e">
        <f t="shared" si="20"/>
        <v>#DIV/0!</v>
      </c>
    </row>
    <row r="1312" spans="1:11" x14ac:dyDescent="0.2">
      <c r="A1312">
        <v>616.39</v>
      </c>
      <c r="B1312"/>
      <c r="C1312" s="112">
        <v>330.79999999999302</v>
      </c>
      <c r="D1312" s="112" t="e">
        <f>FORECAST(C1312,INDEX($B$2:$B$2069,MATCH(C1312,$A$2:$A$2069,1)-1):INDEX($B$2:$B$2069,MATCH(C1312,$A$2:$A$2069,1)+1),INDEX($A$2:$A$2069,MATCH(C1312,$A$2:$A$2069,1)-1):INDEX($A$2:$A$2069,MATCH(C1312,$A$2:$A$2069,1)+1))</f>
        <v>#DIV/0!</v>
      </c>
      <c r="H1312" s="115"/>
      <c r="K1312" s="112" t="e">
        <f t="shared" si="20"/>
        <v>#DIV/0!</v>
      </c>
    </row>
    <row r="1313" spans="1:11" x14ac:dyDescent="0.2">
      <c r="A1313">
        <v>616.66499999999996</v>
      </c>
      <c r="B1313"/>
      <c r="C1313" s="112">
        <v>330.89999999999299</v>
      </c>
      <c r="D1313" s="112" t="e">
        <f>FORECAST(C1313,INDEX($B$2:$B$2069,MATCH(C1313,$A$2:$A$2069,1)-1):INDEX($B$2:$B$2069,MATCH(C1313,$A$2:$A$2069,1)+1),INDEX($A$2:$A$2069,MATCH(C1313,$A$2:$A$2069,1)-1):INDEX($A$2:$A$2069,MATCH(C1313,$A$2:$A$2069,1)+1))</f>
        <v>#DIV/0!</v>
      </c>
      <c r="H1313" s="115"/>
      <c r="K1313" s="112" t="e">
        <f t="shared" si="20"/>
        <v>#DIV/0!</v>
      </c>
    </row>
    <row r="1314" spans="1:11" x14ac:dyDescent="0.2">
      <c r="A1314">
        <v>616.94000000000005</v>
      </c>
      <c r="B1314"/>
      <c r="C1314" s="112">
        <v>330.99999999999301</v>
      </c>
      <c r="D1314" s="112" t="e">
        <f>FORECAST(C1314,INDEX($B$2:$B$2069,MATCH(C1314,$A$2:$A$2069,1)-1):INDEX($B$2:$B$2069,MATCH(C1314,$A$2:$A$2069,1)+1),INDEX($A$2:$A$2069,MATCH(C1314,$A$2:$A$2069,1)-1):INDEX($A$2:$A$2069,MATCH(C1314,$A$2:$A$2069,1)+1))</f>
        <v>#DIV/0!</v>
      </c>
      <c r="H1314" s="115"/>
      <c r="K1314" s="112" t="e">
        <f t="shared" si="20"/>
        <v>#DIV/0!</v>
      </c>
    </row>
    <row r="1315" spans="1:11" x14ac:dyDescent="0.2">
      <c r="A1315">
        <v>617.21500000000003</v>
      </c>
      <c r="B1315"/>
      <c r="C1315" s="112">
        <v>331.09999999999297</v>
      </c>
      <c r="D1315" s="112" t="e">
        <f>FORECAST(C1315,INDEX($B$2:$B$2069,MATCH(C1315,$A$2:$A$2069,1)-1):INDEX($B$2:$B$2069,MATCH(C1315,$A$2:$A$2069,1)+1),INDEX($A$2:$A$2069,MATCH(C1315,$A$2:$A$2069,1)-1):INDEX($A$2:$A$2069,MATCH(C1315,$A$2:$A$2069,1)+1))</f>
        <v>#DIV/0!</v>
      </c>
      <c r="H1315" s="115"/>
      <c r="K1315" s="112" t="e">
        <f t="shared" si="20"/>
        <v>#DIV/0!</v>
      </c>
    </row>
    <row r="1316" spans="1:11" x14ac:dyDescent="0.2">
      <c r="A1316">
        <v>617.49</v>
      </c>
      <c r="B1316"/>
      <c r="C1316" s="112">
        <v>331.199999999993</v>
      </c>
      <c r="D1316" s="112" t="e">
        <f>FORECAST(C1316,INDEX($B$2:$B$2069,MATCH(C1316,$A$2:$A$2069,1)-1):INDEX($B$2:$B$2069,MATCH(C1316,$A$2:$A$2069,1)+1),INDEX($A$2:$A$2069,MATCH(C1316,$A$2:$A$2069,1)-1):INDEX($A$2:$A$2069,MATCH(C1316,$A$2:$A$2069,1)+1))</f>
        <v>#DIV/0!</v>
      </c>
      <c r="H1316" s="115"/>
      <c r="K1316" s="112" t="e">
        <f t="shared" si="20"/>
        <v>#DIV/0!</v>
      </c>
    </row>
    <row r="1317" spans="1:11" x14ac:dyDescent="0.2">
      <c r="A1317">
        <v>617.76400000000001</v>
      </c>
      <c r="B1317"/>
      <c r="C1317" s="112">
        <v>331.29999999999302</v>
      </c>
      <c r="D1317" s="112" t="e">
        <f>FORECAST(C1317,INDEX($B$2:$B$2069,MATCH(C1317,$A$2:$A$2069,1)-1):INDEX($B$2:$B$2069,MATCH(C1317,$A$2:$A$2069,1)+1),INDEX($A$2:$A$2069,MATCH(C1317,$A$2:$A$2069,1)-1):INDEX($A$2:$A$2069,MATCH(C1317,$A$2:$A$2069,1)+1))</f>
        <v>#DIV/0!</v>
      </c>
      <c r="H1317" s="115"/>
      <c r="K1317" s="112" t="e">
        <f t="shared" si="20"/>
        <v>#DIV/0!</v>
      </c>
    </row>
    <row r="1318" spans="1:11" x14ac:dyDescent="0.2">
      <c r="A1318">
        <v>618.03899999999999</v>
      </c>
      <c r="B1318"/>
      <c r="C1318" s="112">
        <v>331.39999999999299</v>
      </c>
      <c r="D1318" s="112" t="e">
        <f>FORECAST(C1318,INDEX($B$2:$B$2069,MATCH(C1318,$A$2:$A$2069,1)-1):INDEX($B$2:$B$2069,MATCH(C1318,$A$2:$A$2069,1)+1),INDEX($A$2:$A$2069,MATCH(C1318,$A$2:$A$2069,1)-1):INDEX($A$2:$A$2069,MATCH(C1318,$A$2:$A$2069,1)+1))</f>
        <v>#DIV/0!</v>
      </c>
      <c r="H1318" s="115"/>
      <c r="K1318" s="112" t="e">
        <f t="shared" si="20"/>
        <v>#DIV/0!</v>
      </c>
    </row>
    <row r="1319" spans="1:11" x14ac:dyDescent="0.2">
      <c r="A1319">
        <v>618.31299999999999</v>
      </c>
      <c r="B1319"/>
      <c r="C1319" s="112">
        <v>331.49999999999301</v>
      </c>
      <c r="D1319" s="112" t="e">
        <f>FORECAST(C1319,INDEX($B$2:$B$2069,MATCH(C1319,$A$2:$A$2069,1)-1):INDEX($B$2:$B$2069,MATCH(C1319,$A$2:$A$2069,1)+1),INDEX($A$2:$A$2069,MATCH(C1319,$A$2:$A$2069,1)-1):INDEX($A$2:$A$2069,MATCH(C1319,$A$2:$A$2069,1)+1))</f>
        <v>#DIV/0!</v>
      </c>
      <c r="H1319" s="115"/>
      <c r="K1319" s="112" t="e">
        <f t="shared" si="20"/>
        <v>#DIV/0!</v>
      </c>
    </row>
    <row r="1320" spans="1:11" x14ac:dyDescent="0.2">
      <c r="A1320">
        <v>618.58799999999997</v>
      </c>
      <c r="B1320"/>
      <c r="C1320" s="112">
        <v>331.59999999999297</v>
      </c>
      <c r="D1320" s="112" t="e">
        <f>FORECAST(C1320,INDEX($B$2:$B$2069,MATCH(C1320,$A$2:$A$2069,1)-1):INDEX($B$2:$B$2069,MATCH(C1320,$A$2:$A$2069,1)+1),INDEX($A$2:$A$2069,MATCH(C1320,$A$2:$A$2069,1)-1):INDEX($A$2:$A$2069,MATCH(C1320,$A$2:$A$2069,1)+1))</f>
        <v>#DIV/0!</v>
      </c>
      <c r="H1320" s="115"/>
      <c r="K1320" s="112" t="e">
        <f t="shared" si="20"/>
        <v>#DIV/0!</v>
      </c>
    </row>
    <row r="1321" spans="1:11" x14ac:dyDescent="0.2">
      <c r="A1321">
        <v>618.86199999999997</v>
      </c>
      <c r="B1321"/>
      <c r="C1321" s="112">
        <v>331.699999999993</v>
      </c>
      <c r="D1321" s="112" t="e">
        <f>FORECAST(C1321,INDEX($B$2:$B$2069,MATCH(C1321,$A$2:$A$2069,1)-1):INDEX($B$2:$B$2069,MATCH(C1321,$A$2:$A$2069,1)+1),INDEX($A$2:$A$2069,MATCH(C1321,$A$2:$A$2069,1)-1):INDEX($A$2:$A$2069,MATCH(C1321,$A$2:$A$2069,1)+1))</f>
        <v>#DIV/0!</v>
      </c>
      <c r="H1321" s="115"/>
      <c r="K1321" s="112" t="e">
        <f t="shared" si="20"/>
        <v>#DIV/0!</v>
      </c>
    </row>
    <row r="1322" spans="1:11" x14ac:dyDescent="0.2">
      <c r="A1322">
        <v>619.13699999999994</v>
      </c>
      <c r="B1322"/>
      <c r="C1322" s="112">
        <v>331.79999999999302</v>
      </c>
      <c r="D1322" s="112" t="e">
        <f>FORECAST(C1322,INDEX($B$2:$B$2069,MATCH(C1322,$A$2:$A$2069,1)-1):INDEX($B$2:$B$2069,MATCH(C1322,$A$2:$A$2069,1)+1),INDEX($A$2:$A$2069,MATCH(C1322,$A$2:$A$2069,1)-1):INDEX($A$2:$A$2069,MATCH(C1322,$A$2:$A$2069,1)+1))</f>
        <v>#DIV/0!</v>
      </c>
      <c r="H1322" s="115"/>
      <c r="K1322" s="112" t="e">
        <f t="shared" si="20"/>
        <v>#DIV/0!</v>
      </c>
    </row>
    <row r="1323" spans="1:11" x14ac:dyDescent="0.2">
      <c r="A1323">
        <v>619.41099999999994</v>
      </c>
      <c r="B1323"/>
      <c r="C1323" s="112">
        <v>331.89999999999299</v>
      </c>
      <c r="D1323" s="112" t="e">
        <f>FORECAST(C1323,INDEX($B$2:$B$2069,MATCH(C1323,$A$2:$A$2069,1)-1):INDEX($B$2:$B$2069,MATCH(C1323,$A$2:$A$2069,1)+1),INDEX($A$2:$A$2069,MATCH(C1323,$A$2:$A$2069,1)-1):INDEX($A$2:$A$2069,MATCH(C1323,$A$2:$A$2069,1)+1))</f>
        <v>#DIV/0!</v>
      </c>
      <c r="H1323" s="115"/>
      <c r="K1323" s="112" t="e">
        <f t="shared" si="20"/>
        <v>#DIV/0!</v>
      </c>
    </row>
    <row r="1324" spans="1:11" x14ac:dyDescent="0.2">
      <c r="A1324">
        <v>619.68499999999995</v>
      </c>
      <c r="B1324"/>
      <c r="C1324" s="112">
        <v>331.99999999999199</v>
      </c>
      <c r="D1324" s="112" t="e">
        <f>FORECAST(C1324,INDEX($B$2:$B$2069,MATCH(C1324,$A$2:$A$2069,1)-1):INDEX($B$2:$B$2069,MATCH(C1324,$A$2:$A$2069,1)+1),INDEX($A$2:$A$2069,MATCH(C1324,$A$2:$A$2069,1)-1):INDEX($A$2:$A$2069,MATCH(C1324,$A$2:$A$2069,1)+1))</f>
        <v>#DIV/0!</v>
      </c>
      <c r="H1324" s="115"/>
      <c r="K1324" s="112" t="e">
        <f t="shared" si="20"/>
        <v>#DIV/0!</v>
      </c>
    </row>
    <row r="1325" spans="1:11" x14ac:dyDescent="0.2">
      <c r="A1325">
        <v>619.95899999999995</v>
      </c>
      <c r="B1325"/>
      <c r="C1325" s="112">
        <v>332.09999999999201</v>
      </c>
      <c r="D1325" s="112" t="e">
        <f>FORECAST(C1325,INDEX($B$2:$B$2069,MATCH(C1325,$A$2:$A$2069,1)-1):INDEX($B$2:$B$2069,MATCH(C1325,$A$2:$A$2069,1)+1),INDEX($A$2:$A$2069,MATCH(C1325,$A$2:$A$2069,1)-1):INDEX($A$2:$A$2069,MATCH(C1325,$A$2:$A$2069,1)+1))</f>
        <v>#DIV/0!</v>
      </c>
      <c r="H1325" s="115"/>
      <c r="K1325" s="112" t="e">
        <f t="shared" si="20"/>
        <v>#DIV/0!</v>
      </c>
    </row>
    <row r="1326" spans="1:11" x14ac:dyDescent="0.2">
      <c r="A1326">
        <v>620.23299999999995</v>
      </c>
      <c r="B1326"/>
      <c r="C1326" s="112">
        <v>332.19999999999197</v>
      </c>
      <c r="D1326" s="112" t="e">
        <f>FORECAST(C1326,INDEX($B$2:$B$2069,MATCH(C1326,$A$2:$A$2069,1)-1):INDEX($B$2:$B$2069,MATCH(C1326,$A$2:$A$2069,1)+1),INDEX($A$2:$A$2069,MATCH(C1326,$A$2:$A$2069,1)-1):INDEX($A$2:$A$2069,MATCH(C1326,$A$2:$A$2069,1)+1))</f>
        <v>#DIV/0!</v>
      </c>
      <c r="H1326" s="115"/>
      <c r="K1326" s="112" t="e">
        <f t="shared" si="20"/>
        <v>#DIV/0!</v>
      </c>
    </row>
    <row r="1327" spans="1:11" x14ac:dyDescent="0.2">
      <c r="A1327">
        <v>620.50699999999995</v>
      </c>
      <c r="B1327"/>
      <c r="C1327" s="112">
        <v>332.299999999992</v>
      </c>
      <c r="D1327" s="112" t="e">
        <f>FORECAST(C1327,INDEX($B$2:$B$2069,MATCH(C1327,$A$2:$A$2069,1)-1):INDEX($B$2:$B$2069,MATCH(C1327,$A$2:$A$2069,1)+1),INDEX($A$2:$A$2069,MATCH(C1327,$A$2:$A$2069,1)-1):INDEX($A$2:$A$2069,MATCH(C1327,$A$2:$A$2069,1)+1))</f>
        <v>#DIV/0!</v>
      </c>
      <c r="H1327" s="115"/>
      <c r="K1327" s="112" t="e">
        <f t="shared" si="20"/>
        <v>#DIV/0!</v>
      </c>
    </row>
    <row r="1328" spans="1:11" x14ac:dyDescent="0.2">
      <c r="A1328">
        <v>620.78099999999995</v>
      </c>
      <c r="B1328"/>
      <c r="C1328" s="112">
        <v>332.39999999999202</v>
      </c>
      <c r="D1328" s="112" t="e">
        <f>FORECAST(C1328,INDEX($B$2:$B$2069,MATCH(C1328,$A$2:$A$2069,1)-1):INDEX($B$2:$B$2069,MATCH(C1328,$A$2:$A$2069,1)+1),INDEX($A$2:$A$2069,MATCH(C1328,$A$2:$A$2069,1)-1):INDEX($A$2:$A$2069,MATCH(C1328,$A$2:$A$2069,1)+1))</f>
        <v>#DIV/0!</v>
      </c>
      <c r="H1328" s="115"/>
      <c r="K1328" s="112" t="e">
        <f t="shared" si="20"/>
        <v>#DIV/0!</v>
      </c>
    </row>
    <row r="1329" spans="1:11" x14ac:dyDescent="0.2">
      <c r="A1329">
        <v>621.05499999999995</v>
      </c>
      <c r="B1329"/>
      <c r="C1329" s="112">
        <v>332.49999999999199</v>
      </c>
      <c r="D1329" s="112" t="e">
        <f>FORECAST(C1329,INDEX($B$2:$B$2069,MATCH(C1329,$A$2:$A$2069,1)-1):INDEX($B$2:$B$2069,MATCH(C1329,$A$2:$A$2069,1)+1),INDEX($A$2:$A$2069,MATCH(C1329,$A$2:$A$2069,1)-1):INDEX($A$2:$A$2069,MATCH(C1329,$A$2:$A$2069,1)+1))</f>
        <v>#DIV/0!</v>
      </c>
      <c r="H1329" s="115"/>
      <c r="K1329" s="112" t="e">
        <f t="shared" si="20"/>
        <v>#DIV/0!</v>
      </c>
    </row>
    <row r="1330" spans="1:11" x14ac:dyDescent="0.2">
      <c r="A1330">
        <v>621.32899999999995</v>
      </c>
      <c r="B1330"/>
      <c r="C1330" s="112">
        <v>332.59999999999201</v>
      </c>
      <c r="D1330" s="112" t="e">
        <f>FORECAST(C1330,INDEX($B$2:$B$2069,MATCH(C1330,$A$2:$A$2069,1)-1):INDEX($B$2:$B$2069,MATCH(C1330,$A$2:$A$2069,1)+1),INDEX($A$2:$A$2069,MATCH(C1330,$A$2:$A$2069,1)-1):INDEX($A$2:$A$2069,MATCH(C1330,$A$2:$A$2069,1)+1))</f>
        <v>#DIV/0!</v>
      </c>
      <c r="H1330" s="115"/>
      <c r="K1330" s="112" t="e">
        <f t="shared" si="20"/>
        <v>#DIV/0!</v>
      </c>
    </row>
    <row r="1331" spans="1:11" x14ac:dyDescent="0.2">
      <c r="A1331">
        <v>621.60299999999995</v>
      </c>
      <c r="B1331"/>
      <c r="C1331" s="112">
        <v>332.69999999999197</v>
      </c>
      <c r="D1331" s="112" t="e">
        <f>FORECAST(C1331,INDEX($B$2:$B$2069,MATCH(C1331,$A$2:$A$2069,1)-1):INDEX($B$2:$B$2069,MATCH(C1331,$A$2:$A$2069,1)+1),INDEX($A$2:$A$2069,MATCH(C1331,$A$2:$A$2069,1)-1):INDEX($A$2:$A$2069,MATCH(C1331,$A$2:$A$2069,1)+1))</f>
        <v>#DIV/0!</v>
      </c>
      <c r="H1331" s="115"/>
      <c r="K1331" s="112" t="e">
        <f t="shared" si="20"/>
        <v>#DIV/0!</v>
      </c>
    </row>
    <row r="1332" spans="1:11" x14ac:dyDescent="0.2">
      <c r="A1332">
        <v>621.87599999999998</v>
      </c>
      <c r="B1332"/>
      <c r="C1332" s="112">
        <v>332.799999999992</v>
      </c>
      <c r="D1332" s="112" t="e">
        <f>FORECAST(C1332,INDEX($B$2:$B$2069,MATCH(C1332,$A$2:$A$2069,1)-1):INDEX($B$2:$B$2069,MATCH(C1332,$A$2:$A$2069,1)+1),INDEX($A$2:$A$2069,MATCH(C1332,$A$2:$A$2069,1)-1):INDEX($A$2:$A$2069,MATCH(C1332,$A$2:$A$2069,1)+1))</f>
        <v>#DIV/0!</v>
      </c>
      <c r="H1332" s="115"/>
      <c r="K1332" s="112" t="e">
        <f t="shared" si="20"/>
        <v>#DIV/0!</v>
      </c>
    </row>
    <row r="1333" spans="1:11" x14ac:dyDescent="0.2">
      <c r="A1333">
        <v>622.15</v>
      </c>
      <c r="B1333"/>
      <c r="C1333" s="112">
        <v>332.89999999999202</v>
      </c>
      <c r="D1333" s="112" t="e">
        <f>FORECAST(C1333,INDEX($B$2:$B$2069,MATCH(C1333,$A$2:$A$2069,1)-1):INDEX($B$2:$B$2069,MATCH(C1333,$A$2:$A$2069,1)+1),INDEX($A$2:$A$2069,MATCH(C1333,$A$2:$A$2069,1)-1):INDEX($A$2:$A$2069,MATCH(C1333,$A$2:$A$2069,1)+1))</f>
        <v>#DIV/0!</v>
      </c>
      <c r="H1333" s="115"/>
      <c r="K1333" s="112" t="e">
        <f t="shared" si="20"/>
        <v>#DIV/0!</v>
      </c>
    </row>
    <row r="1334" spans="1:11" x14ac:dyDescent="0.2">
      <c r="A1334">
        <v>622.42399999999998</v>
      </c>
      <c r="B1334"/>
      <c r="C1334" s="112">
        <v>332.99999999999199</v>
      </c>
      <c r="D1334" s="112" t="e">
        <f>FORECAST(C1334,INDEX($B$2:$B$2069,MATCH(C1334,$A$2:$A$2069,1)-1):INDEX($B$2:$B$2069,MATCH(C1334,$A$2:$A$2069,1)+1),INDEX($A$2:$A$2069,MATCH(C1334,$A$2:$A$2069,1)-1):INDEX($A$2:$A$2069,MATCH(C1334,$A$2:$A$2069,1)+1))</f>
        <v>#DIV/0!</v>
      </c>
      <c r="H1334" s="115"/>
      <c r="K1334" s="112" t="e">
        <f t="shared" si="20"/>
        <v>#DIV/0!</v>
      </c>
    </row>
    <row r="1335" spans="1:11" x14ac:dyDescent="0.2">
      <c r="A1335">
        <v>622.697</v>
      </c>
      <c r="B1335"/>
      <c r="C1335" s="112">
        <v>333.09999999999201</v>
      </c>
      <c r="D1335" s="112" t="e">
        <f>FORECAST(C1335,INDEX($B$2:$B$2069,MATCH(C1335,$A$2:$A$2069,1)-1):INDEX($B$2:$B$2069,MATCH(C1335,$A$2:$A$2069,1)+1),INDEX($A$2:$A$2069,MATCH(C1335,$A$2:$A$2069,1)-1):INDEX($A$2:$A$2069,MATCH(C1335,$A$2:$A$2069,1)+1))</f>
        <v>#DIV/0!</v>
      </c>
      <c r="H1335" s="115"/>
      <c r="K1335" s="112" t="e">
        <f t="shared" si="20"/>
        <v>#DIV/0!</v>
      </c>
    </row>
    <row r="1336" spans="1:11" x14ac:dyDescent="0.2">
      <c r="A1336">
        <v>622.971</v>
      </c>
      <c r="B1336"/>
      <c r="C1336" s="112">
        <v>333.19999999999197</v>
      </c>
      <c r="D1336" s="112" t="e">
        <f>FORECAST(C1336,INDEX($B$2:$B$2069,MATCH(C1336,$A$2:$A$2069,1)-1):INDEX($B$2:$B$2069,MATCH(C1336,$A$2:$A$2069,1)+1),INDEX($A$2:$A$2069,MATCH(C1336,$A$2:$A$2069,1)-1):INDEX($A$2:$A$2069,MATCH(C1336,$A$2:$A$2069,1)+1))</f>
        <v>#DIV/0!</v>
      </c>
      <c r="H1336" s="115"/>
      <c r="K1336" s="112" t="e">
        <f t="shared" si="20"/>
        <v>#DIV/0!</v>
      </c>
    </row>
    <row r="1337" spans="1:11" x14ac:dyDescent="0.2">
      <c r="A1337">
        <v>623.24400000000003</v>
      </c>
      <c r="B1337"/>
      <c r="C1337" s="112">
        <v>333.299999999992</v>
      </c>
      <c r="D1337" s="112" t="e">
        <f>FORECAST(C1337,INDEX($B$2:$B$2069,MATCH(C1337,$A$2:$A$2069,1)-1):INDEX($B$2:$B$2069,MATCH(C1337,$A$2:$A$2069,1)+1),INDEX($A$2:$A$2069,MATCH(C1337,$A$2:$A$2069,1)-1):INDEX($A$2:$A$2069,MATCH(C1337,$A$2:$A$2069,1)+1))</f>
        <v>#DIV/0!</v>
      </c>
      <c r="H1337" s="115"/>
      <c r="K1337" s="112" t="e">
        <f t="shared" si="20"/>
        <v>#DIV/0!</v>
      </c>
    </row>
    <row r="1338" spans="1:11" x14ac:dyDescent="0.2">
      <c r="A1338">
        <v>623.51700000000005</v>
      </c>
      <c r="B1338"/>
      <c r="C1338" s="112">
        <v>333.39999999999202</v>
      </c>
      <c r="D1338" s="112" t="e">
        <f>FORECAST(C1338,INDEX($B$2:$B$2069,MATCH(C1338,$A$2:$A$2069,1)-1):INDEX($B$2:$B$2069,MATCH(C1338,$A$2:$A$2069,1)+1),INDEX($A$2:$A$2069,MATCH(C1338,$A$2:$A$2069,1)-1):INDEX($A$2:$A$2069,MATCH(C1338,$A$2:$A$2069,1)+1))</f>
        <v>#DIV/0!</v>
      </c>
      <c r="H1338" s="115"/>
      <c r="K1338" s="112" t="e">
        <f t="shared" si="20"/>
        <v>#DIV/0!</v>
      </c>
    </row>
    <row r="1339" spans="1:11" x14ac:dyDescent="0.2">
      <c r="A1339">
        <v>623.79100000000005</v>
      </c>
      <c r="B1339"/>
      <c r="C1339" s="112">
        <v>333.49999999999199</v>
      </c>
      <c r="D1339" s="112" t="e">
        <f>FORECAST(C1339,INDEX($B$2:$B$2069,MATCH(C1339,$A$2:$A$2069,1)-1):INDEX($B$2:$B$2069,MATCH(C1339,$A$2:$A$2069,1)+1),INDEX($A$2:$A$2069,MATCH(C1339,$A$2:$A$2069,1)-1):INDEX($A$2:$A$2069,MATCH(C1339,$A$2:$A$2069,1)+1))</f>
        <v>#DIV/0!</v>
      </c>
      <c r="H1339" s="115"/>
      <c r="K1339" s="112" t="e">
        <f t="shared" si="20"/>
        <v>#DIV/0!</v>
      </c>
    </row>
    <row r="1340" spans="1:11" x14ac:dyDescent="0.2">
      <c r="A1340">
        <v>624.06399999999996</v>
      </c>
      <c r="B1340"/>
      <c r="C1340" s="112">
        <v>333.59999999999201</v>
      </c>
      <c r="D1340" s="112" t="e">
        <f>FORECAST(C1340,INDEX($B$2:$B$2069,MATCH(C1340,$A$2:$A$2069,1)-1):INDEX($B$2:$B$2069,MATCH(C1340,$A$2:$A$2069,1)+1),INDEX($A$2:$A$2069,MATCH(C1340,$A$2:$A$2069,1)-1):INDEX($A$2:$A$2069,MATCH(C1340,$A$2:$A$2069,1)+1))</f>
        <v>#DIV/0!</v>
      </c>
      <c r="H1340" s="115"/>
      <c r="K1340" s="112" t="e">
        <f t="shared" si="20"/>
        <v>#DIV/0!</v>
      </c>
    </row>
    <row r="1341" spans="1:11" x14ac:dyDescent="0.2">
      <c r="A1341">
        <v>624.33699999999999</v>
      </c>
      <c r="B1341"/>
      <c r="C1341" s="112">
        <v>333.69999999999197</v>
      </c>
      <c r="D1341" s="112" t="e">
        <f>FORECAST(C1341,INDEX($B$2:$B$2069,MATCH(C1341,$A$2:$A$2069,1)-1):INDEX($B$2:$B$2069,MATCH(C1341,$A$2:$A$2069,1)+1),INDEX($A$2:$A$2069,MATCH(C1341,$A$2:$A$2069,1)-1):INDEX($A$2:$A$2069,MATCH(C1341,$A$2:$A$2069,1)+1))</f>
        <v>#DIV/0!</v>
      </c>
      <c r="H1341" s="115"/>
      <c r="K1341" s="112" t="e">
        <f t="shared" si="20"/>
        <v>#DIV/0!</v>
      </c>
    </row>
    <row r="1342" spans="1:11" x14ac:dyDescent="0.2">
      <c r="A1342">
        <v>624.61</v>
      </c>
      <c r="B1342"/>
      <c r="C1342" s="112">
        <v>333.799999999992</v>
      </c>
      <c r="D1342" s="112" t="e">
        <f>FORECAST(C1342,INDEX($B$2:$B$2069,MATCH(C1342,$A$2:$A$2069,1)-1):INDEX($B$2:$B$2069,MATCH(C1342,$A$2:$A$2069,1)+1),INDEX($A$2:$A$2069,MATCH(C1342,$A$2:$A$2069,1)-1):INDEX($A$2:$A$2069,MATCH(C1342,$A$2:$A$2069,1)+1))</f>
        <v>#DIV/0!</v>
      </c>
      <c r="H1342" s="115"/>
      <c r="K1342" s="112" t="e">
        <f t="shared" si="20"/>
        <v>#DIV/0!</v>
      </c>
    </row>
    <row r="1343" spans="1:11" x14ac:dyDescent="0.2">
      <c r="A1343">
        <v>624.88300000000004</v>
      </c>
      <c r="B1343"/>
      <c r="C1343" s="112">
        <v>333.89999999999202</v>
      </c>
      <c r="D1343" s="112" t="e">
        <f>FORECAST(C1343,INDEX($B$2:$B$2069,MATCH(C1343,$A$2:$A$2069,1)-1):INDEX($B$2:$B$2069,MATCH(C1343,$A$2:$A$2069,1)+1),INDEX($A$2:$A$2069,MATCH(C1343,$A$2:$A$2069,1)-1):INDEX($A$2:$A$2069,MATCH(C1343,$A$2:$A$2069,1)+1))</f>
        <v>#DIV/0!</v>
      </c>
      <c r="H1343" s="115"/>
      <c r="K1343" s="112" t="e">
        <f t="shared" si="20"/>
        <v>#DIV/0!</v>
      </c>
    </row>
    <row r="1344" spans="1:11" x14ac:dyDescent="0.2">
      <c r="A1344">
        <v>625.15599999999995</v>
      </c>
      <c r="B1344"/>
      <c r="C1344" s="112">
        <v>333.99999999999199</v>
      </c>
      <c r="D1344" s="112" t="e">
        <f>FORECAST(C1344,INDEX($B$2:$B$2069,MATCH(C1344,$A$2:$A$2069,1)-1):INDEX($B$2:$B$2069,MATCH(C1344,$A$2:$A$2069,1)+1),INDEX($A$2:$A$2069,MATCH(C1344,$A$2:$A$2069,1)-1):INDEX($A$2:$A$2069,MATCH(C1344,$A$2:$A$2069,1)+1))</f>
        <v>#DIV/0!</v>
      </c>
      <c r="H1344" s="115"/>
      <c r="K1344" s="112" t="e">
        <f t="shared" si="20"/>
        <v>#DIV/0!</v>
      </c>
    </row>
    <row r="1345" spans="1:11" x14ac:dyDescent="0.2">
      <c r="A1345">
        <v>625.42899999999997</v>
      </c>
      <c r="B1345"/>
      <c r="C1345" s="112">
        <v>334.09999999999201</v>
      </c>
      <c r="D1345" s="112" t="e">
        <f>FORECAST(C1345,INDEX($B$2:$B$2069,MATCH(C1345,$A$2:$A$2069,1)-1):INDEX($B$2:$B$2069,MATCH(C1345,$A$2:$A$2069,1)+1),INDEX($A$2:$A$2069,MATCH(C1345,$A$2:$A$2069,1)-1):INDEX($A$2:$A$2069,MATCH(C1345,$A$2:$A$2069,1)+1))</f>
        <v>#DIV/0!</v>
      </c>
      <c r="H1345" s="115"/>
      <c r="K1345" s="112" t="e">
        <f t="shared" si="20"/>
        <v>#DIV/0!</v>
      </c>
    </row>
    <row r="1346" spans="1:11" x14ac:dyDescent="0.2">
      <c r="A1346">
        <v>625.702</v>
      </c>
      <c r="B1346"/>
      <c r="C1346" s="112">
        <v>334.19999999999197</v>
      </c>
      <c r="D1346" s="112" t="e">
        <f>FORECAST(C1346,INDEX($B$2:$B$2069,MATCH(C1346,$A$2:$A$2069,1)-1):INDEX($B$2:$B$2069,MATCH(C1346,$A$2:$A$2069,1)+1),INDEX($A$2:$A$2069,MATCH(C1346,$A$2:$A$2069,1)-1):INDEX($A$2:$A$2069,MATCH(C1346,$A$2:$A$2069,1)+1))</f>
        <v>#DIV/0!</v>
      </c>
      <c r="H1346" s="115"/>
      <c r="K1346" s="112" t="e">
        <f t="shared" ref="K1346:K1409" si="21">J1346/$K$1</f>
        <v>#DIV/0!</v>
      </c>
    </row>
    <row r="1347" spans="1:11" x14ac:dyDescent="0.2">
      <c r="A1347">
        <v>625.97400000000005</v>
      </c>
      <c r="B1347"/>
      <c r="C1347" s="112">
        <v>334.299999999992</v>
      </c>
      <c r="D1347" s="112" t="e">
        <f>FORECAST(C1347,INDEX($B$2:$B$2069,MATCH(C1347,$A$2:$A$2069,1)-1):INDEX($B$2:$B$2069,MATCH(C1347,$A$2:$A$2069,1)+1),INDEX($A$2:$A$2069,MATCH(C1347,$A$2:$A$2069,1)-1):INDEX($A$2:$A$2069,MATCH(C1347,$A$2:$A$2069,1)+1))</f>
        <v>#DIV/0!</v>
      </c>
      <c r="H1347" s="115"/>
      <c r="K1347" s="112" t="e">
        <f t="shared" si="21"/>
        <v>#DIV/0!</v>
      </c>
    </row>
    <row r="1348" spans="1:11" x14ac:dyDescent="0.2">
      <c r="A1348">
        <v>626.24699999999996</v>
      </c>
      <c r="B1348"/>
      <c r="C1348" s="112">
        <v>334.39999999999202</v>
      </c>
      <c r="D1348" s="112" t="e">
        <f>FORECAST(C1348,INDEX($B$2:$B$2069,MATCH(C1348,$A$2:$A$2069,1)-1):INDEX($B$2:$B$2069,MATCH(C1348,$A$2:$A$2069,1)+1),INDEX($A$2:$A$2069,MATCH(C1348,$A$2:$A$2069,1)-1):INDEX($A$2:$A$2069,MATCH(C1348,$A$2:$A$2069,1)+1))</f>
        <v>#DIV/0!</v>
      </c>
      <c r="H1348" s="115"/>
      <c r="K1348" s="112" t="e">
        <f t="shared" si="21"/>
        <v>#DIV/0!</v>
      </c>
    </row>
    <row r="1349" spans="1:11" x14ac:dyDescent="0.2">
      <c r="A1349">
        <v>626.52</v>
      </c>
      <c r="B1349"/>
      <c r="C1349" s="112">
        <v>334.49999999999199</v>
      </c>
      <c r="D1349" s="112" t="e">
        <f>FORECAST(C1349,INDEX($B$2:$B$2069,MATCH(C1349,$A$2:$A$2069,1)-1):INDEX($B$2:$B$2069,MATCH(C1349,$A$2:$A$2069,1)+1),INDEX($A$2:$A$2069,MATCH(C1349,$A$2:$A$2069,1)-1):INDEX($A$2:$A$2069,MATCH(C1349,$A$2:$A$2069,1)+1))</f>
        <v>#DIV/0!</v>
      </c>
      <c r="H1349" s="115"/>
      <c r="K1349" s="112" t="e">
        <f t="shared" si="21"/>
        <v>#DIV/0!</v>
      </c>
    </row>
    <row r="1350" spans="1:11" x14ac:dyDescent="0.2">
      <c r="A1350">
        <v>626.79200000000003</v>
      </c>
      <c r="B1350"/>
      <c r="C1350" s="112">
        <v>334.59999999999201</v>
      </c>
      <c r="D1350" s="112" t="e">
        <f>FORECAST(C1350,INDEX($B$2:$B$2069,MATCH(C1350,$A$2:$A$2069,1)-1):INDEX($B$2:$B$2069,MATCH(C1350,$A$2:$A$2069,1)+1),INDEX($A$2:$A$2069,MATCH(C1350,$A$2:$A$2069,1)-1):INDEX($A$2:$A$2069,MATCH(C1350,$A$2:$A$2069,1)+1))</f>
        <v>#DIV/0!</v>
      </c>
      <c r="H1350" s="115"/>
      <c r="K1350" s="112" t="e">
        <f t="shared" si="21"/>
        <v>#DIV/0!</v>
      </c>
    </row>
    <row r="1351" spans="1:11" x14ac:dyDescent="0.2">
      <c r="A1351">
        <v>627.06500000000005</v>
      </c>
      <c r="B1351"/>
      <c r="C1351" s="112">
        <v>334.69999999999197</v>
      </c>
      <c r="D1351" s="112" t="e">
        <f>FORECAST(C1351,INDEX($B$2:$B$2069,MATCH(C1351,$A$2:$A$2069,1)-1):INDEX($B$2:$B$2069,MATCH(C1351,$A$2:$A$2069,1)+1),INDEX($A$2:$A$2069,MATCH(C1351,$A$2:$A$2069,1)-1):INDEX($A$2:$A$2069,MATCH(C1351,$A$2:$A$2069,1)+1))</f>
        <v>#DIV/0!</v>
      </c>
      <c r="H1351" s="115"/>
      <c r="K1351" s="112" t="e">
        <f t="shared" si="21"/>
        <v>#DIV/0!</v>
      </c>
    </row>
    <row r="1352" spans="1:11" x14ac:dyDescent="0.2">
      <c r="A1352">
        <v>627.33699999999999</v>
      </c>
      <c r="B1352"/>
      <c r="C1352" s="112">
        <v>334.799999999992</v>
      </c>
      <c r="D1352" s="112" t="e">
        <f>FORECAST(C1352,INDEX($B$2:$B$2069,MATCH(C1352,$A$2:$A$2069,1)-1):INDEX($B$2:$B$2069,MATCH(C1352,$A$2:$A$2069,1)+1),INDEX($A$2:$A$2069,MATCH(C1352,$A$2:$A$2069,1)-1):INDEX($A$2:$A$2069,MATCH(C1352,$A$2:$A$2069,1)+1))</f>
        <v>#DIV/0!</v>
      </c>
      <c r="H1352" s="115"/>
      <c r="K1352" s="112" t="e">
        <f t="shared" si="21"/>
        <v>#DIV/0!</v>
      </c>
    </row>
    <row r="1353" spans="1:11" x14ac:dyDescent="0.2">
      <c r="A1353">
        <v>627.61</v>
      </c>
      <c r="B1353"/>
      <c r="C1353" s="112">
        <v>334.89999999999202</v>
      </c>
      <c r="D1353" s="112" t="e">
        <f>FORECAST(C1353,INDEX($B$2:$B$2069,MATCH(C1353,$A$2:$A$2069,1)-1):INDEX($B$2:$B$2069,MATCH(C1353,$A$2:$A$2069,1)+1),INDEX($A$2:$A$2069,MATCH(C1353,$A$2:$A$2069,1)-1):INDEX($A$2:$A$2069,MATCH(C1353,$A$2:$A$2069,1)+1))</f>
        <v>#DIV/0!</v>
      </c>
      <c r="H1353" s="115"/>
      <c r="K1353" s="112" t="e">
        <f t="shared" si="21"/>
        <v>#DIV/0!</v>
      </c>
    </row>
    <row r="1354" spans="1:11" x14ac:dyDescent="0.2">
      <c r="A1354">
        <v>627.88199999999995</v>
      </c>
      <c r="B1354"/>
      <c r="C1354" s="112">
        <v>334.99999999999199</v>
      </c>
      <c r="D1354" s="112" t="e">
        <f>FORECAST(C1354,INDEX($B$2:$B$2069,MATCH(C1354,$A$2:$A$2069,1)-1):INDEX($B$2:$B$2069,MATCH(C1354,$A$2:$A$2069,1)+1),INDEX($A$2:$A$2069,MATCH(C1354,$A$2:$A$2069,1)-1):INDEX($A$2:$A$2069,MATCH(C1354,$A$2:$A$2069,1)+1))</f>
        <v>#DIV/0!</v>
      </c>
      <c r="H1354" s="115"/>
      <c r="K1354" s="112" t="e">
        <f t="shared" si="21"/>
        <v>#DIV/0!</v>
      </c>
    </row>
    <row r="1355" spans="1:11" x14ac:dyDescent="0.2">
      <c r="A1355">
        <v>628.154</v>
      </c>
      <c r="B1355"/>
      <c r="C1355" s="112">
        <v>335.09999999999201</v>
      </c>
      <c r="D1355" s="112" t="e">
        <f>FORECAST(C1355,INDEX($B$2:$B$2069,MATCH(C1355,$A$2:$A$2069,1)-1):INDEX($B$2:$B$2069,MATCH(C1355,$A$2:$A$2069,1)+1),INDEX($A$2:$A$2069,MATCH(C1355,$A$2:$A$2069,1)-1):INDEX($A$2:$A$2069,MATCH(C1355,$A$2:$A$2069,1)+1))</f>
        <v>#DIV/0!</v>
      </c>
      <c r="H1355" s="115"/>
      <c r="K1355" s="112" t="e">
        <f t="shared" si="21"/>
        <v>#DIV/0!</v>
      </c>
    </row>
    <row r="1356" spans="1:11" x14ac:dyDescent="0.2">
      <c r="A1356">
        <v>628.42700000000002</v>
      </c>
      <c r="B1356"/>
      <c r="C1356" s="112">
        <v>335.19999999999197</v>
      </c>
      <c r="D1356" s="112" t="e">
        <f>FORECAST(C1356,INDEX($B$2:$B$2069,MATCH(C1356,$A$2:$A$2069,1)-1):INDEX($B$2:$B$2069,MATCH(C1356,$A$2:$A$2069,1)+1),INDEX($A$2:$A$2069,MATCH(C1356,$A$2:$A$2069,1)-1):INDEX($A$2:$A$2069,MATCH(C1356,$A$2:$A$2069,1)+1))</f>
        <v>#DIV/0!</v>
      </c>
      <c r="H1356" s="115"/>
      <c r="K1356" s="112" t="e">
        <f t="shared" si="21"/>
        <v>#DIV/0!</v>
      </c>
    </row>
    <row r="1357" spans="1:11" x14ac:dyDescent="0.2">
      <c r="A1357">
        <v>628.69899999999996</v>
      </c>
      <c r="B1357"/>
      <c r="C1357" s="112">
        <v>335.299999999992</v>
      </c>
      <c r="D1357" s="112" t="e">
        <f>FORECAST(C1357,INDEX($B$2:$B$2069,MATCH(C1357,$A$2:$A$2069,1)-1):INDEX($B$2:$B$2069,MATCH(C1357,$A$2:$A$2069,1)+1),INDEX($A$2:$A$2069,MATCH(C1357,$A$2:$A$2069,1)-1):INDEX($A$2:$A$2069,MATCH(C1357,$A$2:$A$2069,1)+1))</f>
        <v>#DIV/0!</v>
      </c>
      <c r="H1357" s="115"/>
      <c r="K1357" s="112" t="e">
        <f t="shared" si="21"/>
        <v>#DIV/0!</v>
      </c>
    </row>
    <row r="1358" spans="1:11" x14ac:dyDescent="0.2">
      <c r="A1358">
        <v>628.971</v>
      </c>
      <c r="B1358"/>
      <c r="C1358" s="112">
        <v>335.39999999999202</v>
      </c>
      <c r="D1358" s="112" t="e">
        <f>FORECAST(C1358,INDEX($B$2:$B$2069,MATCH(C1358,$A$2:$A$2069,1)-1):INDEX($B$2:$B$2069,MATCH(C1358,$A$2:$A$2069,1)+1),INDEX($A$2:$A$2069,MATCH(C1358,$A$2:$A$2069,1)-1):INDEX($A$2:$A$2069,MATCH(C1358,$A$2:$A$2069,1)+1))</f>
        <v>#DIV/0!</v>
      </c>
      <c r="H1358" s="115"/>
      <c r="K1358" s="112" t="e">
        <f t="shared" si="21"/>
        <v>#DIV/0!</v>
      </c>
    </row>
    <row r="1359" spans="1:11" x14ac:dyDescent="0.2">
      <c r="A1359">
        <v>629.24300000000005</v>
      </c>
      <c r="B1359"/>
      <c r="C1359" s="112">
        <v>335.49999999999199</v>
      </c>
      <c r="D1359" s="112" t="e">
        <f>FORECAST(C1359,INDEX($B$2:$B$2069,MATCH(C1359,$A$2:$A$2069,1)-1):INDEX($B$2:$B$2069,MATCH(C1359,$A$2:$A$2069,1)+1),INDEX($A$2:$A$2069,MATCH(C1359,$A$2:$A$2069,1)-1):INDEX($A$2:$A$2069,MATCH(C1359,$A$2:$A$2069,1)+1))</f>
        <v>#DIV/0!</v>
      </c>
      <c r="H1359" s="115"/>
      <c r="K1359" s="112" t="e">
        <f t="shared" si="21"/>
        <v>#DIV/0!</v>
      </c>
    </row>
    <row r="1360" spans="1:11" x14ac:dyDescent="0.2">
      <c r="A1360">
        <v>629.51499999999999</v>
      </c>
      <c r="B1360"/>
      <c r="C1360" s="112">
        <v>335.59999999999201</v>
      </c>
      <c r="D1360" s="112" t="e">
        <f>FORECAST(C1360,INDEX($B$2:$B$2069,MATCH(C1360,$A$2:$A$2069,1)-1):INDEX($B$2:$B$2069,MATCH(C1360,$A$2:$A$2069,1)+1),INDEX($A$2:$A$2069,MATCH(C1360,$A$2:$A$2069,1)-1):INDEX($A$2:$A$2069,MATCH(C1360,$A$2:$A$2069,1)+1))</f>
        <v>#DIV/0!</v>
      </c>
      <c r="H1360" s="115"/>
      <c r="K1360" s="112" t="e">
        <f t="shared" si="21"/>
        <v>#DIV/0!</v>
      </c>
    </row>
    <row r="1361" spans="1:11" x14ac:dyDescent="0.2">
      <c r="A1361">
        <v>629.78700000000003</v>
      </c>
      <c r="B1361"/>
      <c r="C1361" s="112">
        <v>335.69999999999197</v>
      </c>
      <c r="D1361" s="112" t="e">
        <f>FORECAST(C1361,INDEX($B$2:$B$2069,MATCH(C1361,$A$2:$A$2069,1)-1):INDEX($B$2:$B$2069,MATCH(C1361,$A$2:$A$2069,1)+1),INDEX($A$2:$A$2069,MATCH(C1361,$A$2:$A$2069,1)-1):INDEX($A$2:$A$2069,MATCH(C1361,$A$2:$A$2069,1)+1))</f>
        <v>#DIV/0!</v>
      </c>
      <c r="H1361" s="115"/>
      <c r="K1361" s="112" t="e">
        <f t="shared" si="21"/>
        <v>#DIV/0!</v>
      </c>
    </row>
    <row r="1362" spans="1:11" x14ac:dyDescent="0.2">
      <c r="A1362">
        <v>630.05799999999999</v>
      </c>
      <c r="B1362"/>
      <c r="C1362" s="112">
        <v>335.799999999992</v>
      </c>
      <c r="D1362" s="112" t="e">
        <f>FORECAST(C1362,INDEX($B$2:$B$2069,MATCH(C1362,$A$2:$A$2069,1)-1):INDEX($B$2:$B$2069,MATCH(C1362,$A$2:$A$2069,1)+1),INDEX($A$2:$A$2069,MATCH(C1362,$A$2:$A$2069,1)-1):INDEX($A$2:$A$2069,MATCH(C1362,$A$2:$A$2069,1)+1))</f>
        <v>#DIV/0!</v>
      </c>
      <c r="H1362" s="115"/>
      <c r="K1362" s="112" t="e">
        <f t="shared" si="21"/>
        <v>#DIV/0!</v>
      </c>
    </row>
    <row r="1363" spans="1:11" x14ac:dyDescent="0.2">
      <c r="A1363">
        <v>630.33000000000004</v>
      </c>
      <c r="B1363"/>
      <c r="C1363" s="112">
        <v>335.89999999999202</v>
      </c>
      <c r="D1363" s="112" t="e">
        <f>FORECAST(C1363,INDEX($B$2:$B$2069,MATCH(C1363,$A$2:$A$2069,1)-1):INDEX($B$2:$B$2069,MATCH(C1363,$A$2:$A$2069,1)+1),INDEX($A$2:$A$2069,MATCH(C1363,$A$2:$A$2069,1)-1):INDEX($A$2:$A$2069,MATCH(C1363,$A$2:$A$2069,1)+1))</f>
        <v>#DIV/0!</v>
      </c>
      <c r="H1363" s="115"/>
      <c r="K1363" s="112" t="e">
        <f t="shared" si="21"/>
        <v>#DIV/0!</v>
      </c>
    </row>
    <row r="1364" spans="1:11" x14ac:dyDescent="0.2">
      <c r="A1364">
        <v>630.60199999999998</v>
      </c>
      <c r="B1364"/>
      <c r="C1364" s="112">
        <v>335.99999999999199</v>
      </c>
      <c r="D1364" s="112" t="e">
        <f>FORECAST(C1364,INDEX($B$2:$B$2069,MATCH(C1364,$A$2:$A$2069,1)-1):INDEX($B$2:$B$2069,MATCH(C1364,$A$2:$A$2069,1)+1),INDEX($A$2:$A$2069,MATCH(C1364,$A$2:$A$2069,1)-1):INDEX($A$2:$A$2069,MATCH(C1364,$A$2:$A$2069,1)+1))</f>
        <v>#DIV/0!</v>
      </c>
      <c r="H1364" s="115"/>
      <c r="K1364" s="112" t="e">
        <f t="shared" si="21"/>
        <v>#DIV/0!</v>
      </c>
    </row>
    <row r="1365" spans="1:11" x14ac:dyDescent="0.2">
      <c r="A1365">
        <v>630.87400000000002</v>
      </c>
      <c r="B1365"/>
      <c r="C1365" s="112">
        <v>336.09999999999201</v>
      </c>
      <c r="D1365" s="112" t="e">
        <f>FORECAST(C1365,INDEX($B$2:$B$2069,MATCH(C1365,$A$2:$A$2069,1)-1):INDEX($B$2:$B$2069,MATCH(C1365,$A$2:$A$2069,1)+1),INDEX($A$2:$A$2069,MATCH(C1365,$A$2:$A$2069,1)-1):INDEX($A$2:$A$2069,MATCH(C1365,$A$2:$A$2069,1)+1))</f>
        <v>#DIV/0!</v>
      </c>
      <c r="H1365" s="115"/>
      <c r="K1365" s="112" t="e">
        <f t="shared" si="21"/>
        <v>#DIV/0!</v>
      </c>
    </row>
    <row r="1366" spans="1:11" x14ac:dyDescent="0.2">
      <c r="A1366">
        <v>631.14499999999998</v>
      </c>
      <c r="B1366"/>
      <c r="C1366" s="112">
        <v>336.19999999999197</v>
      </c>
      <c r="D1366" s="112" t="e">
        <f>FORECAST(C1366,INDEX($B$2:$B$2069,MATCH(C1366,$A$2:$A$2069,1)-1):INDEX($B$2:$B$2069,MATCH(C1366,$A$2:$A$2069,1)+1),INDEX($A$2:$A$2069,MATCH(C1366,$A$2:$A$2069,1)-1):INDEX($A$2:$A$2069,MATCH(C1366,$A$2:$A$2069,1)+1))</f>
        <v>#DIV/0!</v>
      </c>
      <c r="H1366" s="115"/>
      <c r="K1366" s="112" t="e">
        <f t="shared" si="21"/>
        <v>#DIV/0!</v>
      </c>
    </row>
    <row r="1367" spans="1:11" x14ac:dyDescent="0.2">
      <c r="A1367">
        <v>631.41700000000003</v>
      </c>
      <c r="B1367"/>
      <c r="C1367" s="112">
        <v>336.299999999992</v>
      </c>
      <c r="D1367" s="112" t="e">
        <f>FORECAST(C1367,INDEX($B$2:$B$2069,MATCH(C1367,$A$2:$A$2069,1)-1):INDEX($B$2:$B$2069,MATCH(C1367,$A$2:$A$2069,1)+1),INDEX($A$2:$A$2069,MATCH(C1367,$A$2:$A$2069,1)-1):INDEX($A$2:$A$2069,MATCH(C1367,$A$2:$A$2069,1)+1))</f>
        <v>#DIV/0!</v>
      </c>
      <c r="H1367" s="115"/>
      <c r="K1367" s="112" t="e">
        <f t="shared" si="21"/>
        <v>#DIV/0!</v>
      </c>
    </row>
    <row r="1368" spans="1:11" x14ac:dyDescent="0.2">
      <c r="A1368">
        <v>631.68799999999999</v>
      </c>
      <c r="B1368"/>
      <c r="C1368" s="112">
        <v>336.39999999999202</v>
      </c>
      <c r="D1368" s="112" t="e">
        <f>FORECAST(C1368,INDEX($B$2:$B$2069,MATCH(C1368,$A$2:$A$2069,1)-1):INDEX($B$2:$B$2069,MATCH(C1368,$A$2:$A$2069,1)+1),INDEX($A$2:$A$2069,MATCH(C1368,$A$2:$A$2069,1)-1):INDEX($A$2:$A$2069,MATCH(C1368,$A$2:$A$2069,1)+1))</f>
        <v>#DIV/0!</v>
      </c>
      <c r="H1368" s="115"/>
      <c r="K1368" s="112" t="e">
        <f t="shared" si="21"/>
        <v>#DIV/0!</v>
      </c>
    </row>
    <row r="1369" spans="1:11" x14ac:dyDescent="0.2">
      <c r="A1369">
        <v>631.95899999999995</v>
      </c>
      <c r="B1369"/>
      <c r="C1369" s="112">
        <v>336.49999999999199</v>
      </c>
      <c r="D1369" s="112" t="e">
        <f>FORECAST(C1369,INDEX($B$2:$B$2069,MATCH(C1369,$A$2:$A$2069,1)-1):INDEX($B$2:$B$2069,MATCH(C1369,$A$2:$A$2069,1)+1),INDEX($A$2:$A$2069,MATCH(C1369,$A$2:$A$2069,1)-1):INDEX($A$2:$A$2069,MATCH(C1369,$A$2:$A$2069,1)+1))</f>
        <v>#DIV/0!</v>
      </c>
      <c r="H1369" s="115"/>
      <c r="K1369" s="112" t="e">
        <f t="shared" si="21"/>
        <v>#DIV/0!</v>
      </c>
    </row>
    <row r="1370" spans="1:11" x14ac:dyDescent="0.2">
      <c r="A1370">
        <v>632.23099999999999</v>
      </c>
      <c r="B1370"/>
      <c r="C1370" s="112">
        <v>336.59999999999201</v>
      </c>
      <c r="D1370" s="112" t="e">
        <f>FORECAST(C1370,INDEX($B$2:$B$2069,MATCH(C1370,$A$2:$A$2069,1)-1):INDEX($B$2:$B$2069,MATCH(C1370,$A$2:$A$2069,1)+1),INDEX($A$2:$A$2069,MATCH(C1370,$A$2:$A$2069,1)-1):INDEX($A$2:$A$2069,MATCH(C1370,$A$2:$A$2069,1)+1))</f>
        <v>#DIV/0!</v>
      </c>
      <c r="H1370" s="115"/>
      <c r="K1370" s="112" t="e">
        <f t="shared" si="21"/>
        <v>#DIV/0!</v>
      </c>
    </row>
    <row r="1371" spans="1:11" x14ac:dyDescent="0.2">
      <c r="A1371">
        <v>632.50199999999995</v>
      </c>
      <c r="B1371"/>
      <c r="C1371" s="112">
        <v>336.69999999999197</v>
      </c>
      <c r="D1371" s="112" t="e">
        <f>FORECAST(C1371,INDEX($B$2:$B$2069,MATCH(C1371,$A$2:$A$2069,1)-1):INDEX($B$2:$B$2069,MATCH(C1371,$A$2:$A$2069,1)+1),INDEX($A$2:$A$2069,MATCH(C1371,$A$2:$A$2069,1)-1):INDEX($A$2:$A$2069,MATCH(C1371,$A$2:$A$2069,1)+1))</f>
        <v>#DIV/0!</v>
      </c>
      <c r="H1371" s="115"/>
      <c r="K1371" s="112" t="e">
        <f t="shared" si="21"/>
        <v>#DIV/0!</v>
      </c>
    </row>
    <row r="1372" spans="1:11" x14ac:dyDescent="0.2">
      <c r="A1372">
        <v>632.77300000000002</v>
      </c>
      <c r="B1372"/>
      <c r="C1372" s="112">
        <v>336.799999999992</v>
      </c>
      <c r="D1372" s="112" t="e">
        <f>FORECAST(C1372,INDEX($B$2:$B$2069,MATCH(C1372,$A$2:$A$2069,1)-1):INDEX($B$2:$B$2069,MATCH(C1372,$A$2:$A$2069,1)+1),INDEX($A$2:$A$2069,MATCH(C1372,$A$2:$A$2069,1)-1):INDEX($A$2:$A$2069,MATCH(C1372,$A$2:$A$2069,1)+1))</f>
        <v>#DIV/0!</v>
      </c>
      <c r="H1372" s="115"/>
      <c r="K1372" s="112" t="e">
        <f t="shared" si="21"/>
        <v>#DIV/0!</v>
      </c>
    </row>
    <row r="1373" spans="1:11" x14ac:dyDescent="0.2">
      <c r="A1373">
        <v>633.04399999999998</v>
      </c>
      <c r="B1373"/>
      <c r="C1373" s="112">
        <v>336.89999999999202</v>
      </c>
      <c r="D1373" s="112" t="e">
        <f>FORECAST(C1373,INDEX($B$2:$B$2069,MATCH(C1373,$A$2:$A$2069,1)-1):INDEX($B$2:$B$2069,MATCH(C1373,$A$2:$A$2069,1)+1),INDEX($A$2:$A$2069,MATCH(C1373,$A$2:$A$2069,1)-1):INDEX($A$2:$A$2069,MATCH(C1373,$A$2:$A$2069,1)+1))</f>
        <v>#DIV/0!</v>
      </c>
      <c r="H1373" s="115"/>
      <c r="K1373" s="112" t="e">
        <f t="shared" si="21"/>
        <v>#DIV/0!</v>
      </c>
    </row>
    <row r="1374" spans="1:11" x14ac:dyDescent="0.2">
      <c r="A1374">
        <v>633.31600000000003</v>
      </c>
      <c r="B1374"/>
      <c r="C1374" s="112">
        <v>336.99999999999199</v>
      </c>
      <c r="D1374" s="112" t="e">
        <f>FORECAST(C1374,INDEX($B$2:$B$2069,MATCH(C1374,$A$2:$A$2069,1)-1):INDEX($B$2:$B$2069,MATCH(C1374,$A$2:$A$2069,1)+1),INDEX($A$2:$A$2069,MATCH(C1374,$A$2:$A$2069,1)-1):INDEX($A$2:$A$2069,MATCH(C1374,$A$2:$A$2069,1)+1))</f>
        <v>#DIV/0!</v>
      </c>
      <c r="H1374" s="115"/>
      <c r="K1374" s="112" t="e">
        <f t="shared" si="21"/>
        <v>#DIV/0!</v>
      </c>
    </row>
    <row r="1375" spans="1:11" x14ac:dyDescent="0.2">
      <c r="A1375">
        <v>633.58699999999999</v>
      </c>
      <c r="B1375"/>
      <c r="C1375" s="112">
        <v>337.09999999999201</v>
      </c>
      <c r="D1375" s="112" t="e">
        <f>FORECAST(C1375,INDEX($B$2:$B$2069,MATCH(C1375,$A$2:$A$2069,1)-1):INDEX($B$2:$B$2069,MATCH(C1375,$A$2:$A$2069,1)+1),INDEX($A$2:$A$2069,MATCH(C1375,$A$2:$A$2069,1)-1):INDEX($A$2:$A$2069,MATCH(C1375,$A$2:$A$2069,1)+1))</f>
        <v>#DIV/0!</v>
      </c>
      <c r="H1375" s="115"/>
      <c r="K1375" s="112" t="e">
        <f t="shared" si="21"/>
        <v>#DIV/0!</v>
      </c>
    </row>
    <row r="1376" spans="1:11" x14ac:dyDescent="0.2">
      <c r="A1376">
        <v>633.85699999999997</v>
      </c>
      <c r="B1376"/>
      <c r="C1376" s="112">
        <v>337.19999999999197</v>
      </c>
      <c r="D1376" s="112" t="e">
        <f>FORECAST(C1376,INDEX($B$2:$B$2069,MATCH(C1376,$A$2:$A$2069,1)-1):INDEX($B$2:$B$2069,MATCH(C1376,$A$2:$A$2069,1)+1),INDEX($A$2:$A$2069,MATCH(C1376,$A$2:$A$2069,1)-1):INDEX($A$2:$A$2069,MATCH(C1376,$A$2:$A$2069,1)+1))</f>
        <v>#DIV/0!</v>
      </c>
      <c r="H1376" s="115"/>
      <c r="K1376" s="112" t="e">
        <f t="shared" si="21"/>
        <v>#DIV/0!</v>
      </c>
    </row>
    <row r="1377" spans="1:11" x14ac:dyDescent="0.2">
      <c r="A1377">
        <v>634.12800000000004</v>
      </c>
      <c r="B1377"/>
      <c r="C1377" s="112">
        <v>337.299999999992</v>
      </c>
      <c r="D1377" s="112" t="e">
        <f>FORECAST(C1377,INDEX($B$2:$B$2069,MATCH(C1377,$A$2:$A$2069,1)-1):INDEX($B$2:$B$2069,MATCH(C1377,$A$2:$A$2069,1)+1),INDEX($A$2:$A$2069,MATCH(C1377,$A$2:$A$2069,1)-1):INDEX($A$2:$A$2069,MATCH(C1377,$A$2:$A$2069,1)+1))</f>
        <v>#DIV/0!</v>
      </c>
      <c r="H1377" s="115"/>
      <c r="K1377" s="112" t="e">
        <f t="shared" si="21"/>
        <v>#DIV/0!</v>
      </c>
    </row>
    <row r="1378" spans="1:11" x14ac:dyDescent="0.2">
      <c r="A1378">
        <v>634.399</v>
      </c>
      <c r="B1378"/>
      <c r="C1378" s="112">
        <v>337.39999999999202</v>
      </c>
      <c r="D1378" s="112" t="e">
        <f>FORECAST(C1378,INDEX($B$2:$B$2069,MATCH(C1378,$A$2:$A$2069,1)-1):INDEX($B$2:$B$2069,MATCH(C1378,$A$2:$A$2069,1)+1),INDEX($A$2:$A$2069,MATCH(C1378,$A$2:$A$2069,1)-1):INDEX($A$2:$A$2069,MATCH(C1378,$A$2:$A$2069,1)+1))</f>
        <v>#DIV/0!</v>
      </c>
      <c r="H1378" s="115"/>
      <c r="K1378" s="112" t="e">
        <f t="shared" si="21"/>
        <v>#DIV/0!</v>
      </c>
    </row>
    <row r="1379" spans="1:11" x14ac:dyDescent="0.2">
      <c r="A1379">
        <v>634.66999999999996</v>
      </c>
      <c r="B1379"/>
      <c r="C1379" s="112">
        <v>337.49999999999199</v>
      </c>
      <c r="D1379" s="112" t="e">
        <f>FORECAST(C1379,INDEX($B$2:$B$2069,MATCH(C1379,$A$2:$A$2069,1)-1):INDEX($B$2:$B$2069,MATCH(C1379,$A$2:$A$2069,1)+1),INDEX($A$2:$A$2069,MATCH(C1379,$A$2:$A$2069,1)-1):INDEX($A$2:$A$2069,MATCH(C1379,$A$2:$A$2069,1)+1))</f>
        <v>#DIV/0!</v>
      </c>
      <c r="H1379" s="115"/>
      <c r="K1379" s="112" t="e">
        <f t="shared" si="21"/>
        <v>#DIV/0!</v>
      </c>
    </row>
    <row r="1380" spans="1:11" x14ac:dyDescent="0.2">
      <c r="A1380">
        <v>634.94100000000003</v>
      </c>
      <c r="B1380"/>
      <c r="C1380" s="112">
        <v>337.59999999999201</v>
      </c>
      <c r="D1380" s="112" t="e">
        <f>FORECAST(C1380,INDEX($B$2:$B$2069,MATCH(C1380,$A$2:$A$2069,1)-1):INDEX($B$2:$B$2069,MATCH(C1380,$A$2:$A$2069,1)+1),INDEX($A$2:$A$2069,MATCH(C1380,$A$2:$A$2069,1)-1):INDEX($A$2:$A$2069,MATCH(C1380,$A$2:$A$2069,1)+1))</f>
        <v>#DIV/0!</v>
      </c>
      <c r="H1380" s="115"/>
      <c r="K1380" s="112" t="e">
        <f t="shared" si="21"/>
        <v>#DIV/0!</v>
      </c>
    </row>
    <row r="1381" spans="1:11" x14ac:dyDescent="0.2">
      <c r="A1381">
        <v>635.21100000000001</v>
      </c>
      <c r="B1381"/>
      <c r="C1381" s="112">
        <v>337.69999999999197</v>
      </c>
      <c r="D1381" s="112" t="e">
        <f>FORECAST(C1381,INDEX($B$2:$B$2069,MATCH(C1381,$A$2:$A$2069,1)-1):INDEX($B$2:$B$2069,MATCH(C1381,$A$2:$A$2069,1)+1),INDEX($A$2:$A$2069,MATCH(C1381,$A$2:$A$2069,1)-1):INDEX($A$2:$A$2069,MATCH(C1381,$A$2:$A$2069,1)+1))</f>
        <v>#DIV/0!</v>
      </c>
      <c r="H1381" s="115"/>
      <c r="K1381" s="112" t="e">
        <f t="shared" si="21"/>
        <v>#DIV/0!</v>
      </c>
    </row>
    <row r="1382" spans="1:11" x14ac:dyDescent="0.2">
      <c r="A1382">
        <v>635.48199999999997</v>
      </c>
      <c r="B1382"/>
      <c r="C1382" s="112">
        <v>337.799999999992</v>
      </c>
      <c r="D1382" s="112" t="e">
        <f>FORECAST(C1382,INDEX($B$2:$B$2069,MATCH(C1382,$A$2:$A$2069,1)-1):INDEX($B$2:$B$2069,MATCH(C1382,$A$2:$A$2069,1)+1),INDEX($A$2:$A$2069,MATCH(C1382,$A$2:$A$2069,1)-1):INDEX($A$2:$A$2069,MATCH(C1382,$A$2:$A$2069,1)+1))</f>
        <v>#DIV/0!</v>
      </c>
      <c r="H1382" s="115"/>
      <c r="K1382" s="112" t="e">
        <f t="shared" si="21"/>
        <v>#DIV/0!</v>
      </c>
    </row>
    <row r="1383" spans="1:11" x14ac:dyDescent="0.2">
      <c r="A1383">
        <v>635.75199999999995</v>
      </c>
      <c r="B1383"/>
      <c r="C1383" s="112">
        <v>337.89999999999202</v>
      </c>
      <c r="D1383" s="112" t="e">
        <f>FORECAST(C1383,INDEX($B$2:$B$2069,MATCH(C1383,$A$2:$A$2069,1)-1):INDEX($B$2:$B$2069,MATCH(C1383,$A$2:$A$2069,1)+1),INDEX($A$2:$A$2069,MATCH(C1383,$A$2:$A$2069,1)-1):INDEX($A$2:$A$2069,MATCH(C1383,$A$2:$A$2069,1)+1))</f>
        <v>#DIV/0!</v>
      </c>
      <c r="H1383" s="115"/>
      <c r="K1383" s="112" t="e">
        <f t="shared" si="21"/>
        <v>#DIV/0!</v>
      </c>
    </row>
    <row r="1384" spans="1:11" x14ac:dyDescent="0.2">
      <c r="A1384">
        <v>636.02300000000002</v>
      </c>
      <c r="B1384"/>
      <c r="C1384" s="112">
        <v>337.99999999999199</v>
      </c>
      <c r="D1384" s="112" t="e">
        <f>FORECAST(C1384,INDEX($B$2:$B$2069,MATCH(C1384,$A$2:$A$2069,1)-1):INDEX($B$2:$B$2069,MATCH(C1384,$A$2:$A$2069,1)+1),INDEX($A$2:$A$2069,MATCH(C1384,$A$2:$A$2069,1)-1):INDEX($A$2:$A$2069,MATCH(C1384,$A$2:$A$2069,1)+1))</f>
        <v>#DIV/0!</v>
      </c>
      <c r="H1384" s="115"/>
      <c r="K1384" s="112" t="e">
        <f t="shared" si="21"/>
        <v>#DIV/0!</v>
      </c>
    </row>
    <row r="1385" spans="1:11" x14ac:dyDescent="0.2">
      <c r="A1385">
        <v>636.29300000000001</v>
      </c>
      <c r="B1385"/>
      <c r="C1385" s="112">
        <v>338.09999999999201</v>
      </c>
      <c r="D1385" s="112" t="e">
        <f>FORECAST(C1385,INDEX($B$2:$B$2069,MATCH(C1385,$A$2:$A$2069,1)-1):INDEX($B$2:$B$2069,MATCH(C1385,$A$2:$A$2069,1)+1),INDEX($A$2:$A$2069,MATCH(C1385,$A$2:$A$2069,1)-1):INDEX($A$2:$A$2069,MATCH(C1385,$A$2:$A$2069,1)+1))</f>
        <v>#DIV/0!</v>
      </c>
      <c r="H1385" s="115"/>
      <c r="K1385" s="112" t="e">
        <f t="shared" si="21"/>
        <v>#DIV/0!</v>
      </c>
    </row>
    <row r="1386" spans="1:11" x14ac:dyDescent="0.2">
      <c r="A1386">
        <v>636.56399999999996</v>
      </c>
      <c r="B1386"/>
      <c r="C1386" s="112">
        <v>338.19999999999197</v>
      </c>
      <c r="D1386" s="112" t="e">
        <f>FORECAST(C1386,INDEX($B$2:$B$2069,MATCH(C1386,$A$2:$A$2069,1)-1):INDEX($B$2:$B$2069,MATCH(C1386,$A$2:$A$2069,1)+1),INDEX($A$2:$A$2069,MATCH(C1386,$A$2:$A$2069,1)-1):INDEX($A$2:$A$2069,MATCH(C1386,$A$2:$A$2069,1)+1))</f>
        <v>#DIV/0!</v>
      </c>
      <c r="H1386" s="115"/>
      <c r="K1386" s="112" t="e">
        <f t="shared" si="21"/>
        <v>#DIV/0!</v>
      </c>
    </row>
    <row r="1387" spans="1:11" x14ac:dyDescent="0.2">
      <c r="A1387">
        <v>636.83399999999995</v>
      </c>
      <c r="B1387"/>
      <c r="C1387" s="112">
        <v>338.299999999992</v>
      </c>
      <c r="D1387" s="112" t="e">
        <f>FORECAST(C1387,INDEX($B$2:$B$2069,MATCH(C1387,$A$2:$A$2069,1)-1):INDEX($B$2:$B$2069,MATCH(C1387,$A$2:$A$2069,1)+1),INDEX($A$2:$A$2069,MATCH(C1387,$A$2:$A$2069,1)-1):INDEX($A$2:$A$2069,MATCH(C1387,$A$2:$A$2069,1)+1))</f>
        <v>#DIV/0!</v>
      </c>
      <c r="H1387" s="115"/>
      <c r="K1387" s="112" t="e">
        <f t="shared" si="21"/>
        <v>#DIV/0!</v>
      </c>
    </row>
    <row r="1388" spans="1:11" x14ac:dyDescent="0.2">
      <c r="A1388">
        <v>637.10400000000004</v>
      </c>
      <c r="B1388"/>
      <c r="C1388" s="112">
        <v>338.39999999999202</v>
      </c>
      <c r="D1388" s="112" t="e">
        <f>FORECAST(C1388,INDEX($B$2:$B$2069,MATCH(C1388,$A$2:$A$2069,1)-1):INDEX($B$2:$B$2069,MATCH(C1388,$A$2:$A$2069,1)+1),INDEX($A$2:$A$2069,MATCH(C1388,$A$2:$A$2069,1)-1):INDEX($A$2:$A$2069,MATCH(C1388,$A$2:$A$2069,1)+1))</f>
        <v>#DIV/0!</v>
      </c>
      <c r="H1388" s="115"/>
      <c r="K1388" s="112" t="e">
        <f t="shared" si="21"/>
        <v>#DIV/0!</v>
      </c>
    </row>
    <row r="1389" spans="1:11" x14ac:dyDescent="0.2">
      <c r="A1389">
        <v>637.37400000000002</v>
      </c>
      <c r="B1389"/>
      <c r="C1389" s="112">
        <v>338.49999999999199</v>
      </c>
      <c r="D1389" s="112" t="e">
        <f>FORECAST(C1389,INDEX($B$2:$B$2069,MATCH(C1389,$A$2:$A$2069,1)-1):INDEX($B$2:$B$2069,MATCH(C1389,$A$2:$A$2069,1)+1),INDEX($A$2:$A$2069,MATCH(C1389,$A$2:$A$2069,1)-1):INDEX($A$2:$A$2069,MATCH(C1389,$A$2:$A$2069,1)+1))</f>
        <v>#DIV/0!</v>
      </c>
      <c r="H1389" s="115"/>
      <c r="K1389" s="112" t="e">
        <f t="shared" si="21"/>
        <v>#DIV/0!</v>
      </c>
    </row>
    <row r="1390" spans="1:11" x14ac:dyDescent="0.2">
      <c r="A1390">
        <v>637.64400000000001</v>
      </c>
      <c r="B1390"/>
      <c r="C1390" s="112">
        <v>338.59999999999201</v>
      </c>
      <c r="D1390" s="112" t="e">
        <f>FORECAST(C1390,INDEX($B$2:$B$2069,MATCH(C1390,$A$2:$A$2069,1)-1):INDEX($B$2:$B$2069,MATCH(C1390,$A$2:$A$2069,1)+1),INDEX($A$2:$A$2069,MATCH(C1390,$A$2:$A$2069,1)-1):INDEX($A$2:$A$2069,MATCH(C1390,$A$2:$A$2069,1)+1))</f>
        <v>#DIV/0!</v>
      </c>
      <c r="H1390" s="115"/>
      <c r="K1390" s="112" t="e">
        <f t="shared" si="21"/>
        <v>#DIV/0!</v>
      </c>
    </row>
    <row r="1391" spans="1:11" x14ac:dyDescent="0.2">
      <c r="A1391">
        <v>637.91399999999999</v>
      </c>
      <c r="B1391"/>
      <c r="C1391" s="112">
        <v>338.69999999999197</v>
      </c>
      <c r="D1391" s="112" t="e">
        <f>FORECAST(C1391,INDEX($B$2:$B$2069,MATCH(C1391,$A$2:$A$2069,1)-1):INDEX($B$2:$B$2069,MATCH(C1391,$A$2:$A$2069,1)+1),INDEX($A$2:$A$2069,MATCH(C1391,$A$2:$A$2069,1)-1):INDEX($A$2:$A$2069,MATCH(C1391,$A$2:$A$2069,1)+1))</f>
        <v>#DIV/0!</v>
      </c>
      <c r="H1391" s="115"/>
      <c r="K1391" s="112" t="e">
        <f t="shared" si="21"/>
        <v>#DIV/0!</v>
      </c>
    </row>
    <row r="1392" spans="1:11" x14ac:dyDescent="0.2">
      <c r="A1392">
        <v>638.18399999999997</v>
      </c>
      <c r="B1392"/>
      <c r="C1392" s="112">
        <v>338.799999999992</v>
      </c>
      <c r="D1392" s="112" t="e">
        <f>FORECAST(C1392,INDEX($B$2:$B$2069,MATCH(C1392,$A$2:$A$2069,1)-1):INDEX($B$2:$B$2069,MATCH(C1392,$A$2:$A$2069,1)+1),INDEX($A$2:$A$2069,MATCH(C1392,$A$2:$A$2069,1)-1):INDEX($A$2:$A$2069,MATCH(C1392,$A$2:$A$2069,1)+1))</f>
        <v>#DIV/0!</v>
      </c>
      <c r="H1392" s="115"/>
      <c r="K1392" s="112" t="e">
        <f t="shared" si="21"/>
        <v>#DIV/0!</v>
      </c>
    </row>
    <row r="1393" spans="1:11" x14ac:dyDescent="0.2">
      <c r="A1393">
        <v>638.45399999999995</v>
      </c>
      <c r="B1393"/>
      <c r="C1393" s="112">
        <v>338.89999999999202</v>
      </c>
      <c r="D1393" s="112" t="e">
        <f>FORECAST(C1393,INDEX($B$2:$B$2069,MATCH(C1393,$A$2:$A$2069,1)-1):INDEX($B$2:$B$2069,MATCH(C1393,$A$2:$A$2069,1)+1),INDEX($A$2:$A$2069,MATCH(C1393,$A$2:$A$2069,1)-1):INDEX($A$2:$A$2069,MATCH(C1393,$A$2:$A$2069,1)+1))</f>
        <v>#DIV/0!</v>
      </c>
      <c r="H1393" s="115"/>
      <c r="K1393" s="112" t="e">
        <f t="shared" si="21"/>
        <v>#DIV/0!</v>
      </c>
    </row>
    <row r="1394" spans="1:11" x14ac:dyDescent="0.2">
      <c r="A1394">
        <v>638.72400000000005</v>
      </c>
      <c r="B1394"/>
      <c r="C1394" s="112">
        <v>338.99999999999199</v>
      </c>
      <c r="D1394" s="112" t="e">
        <f>FORECAST(C1394,INDEX($B$2:$B$2069,MATCH(C1394,$A$2:$A$2069,1)-1):INDEX($B$2:$B$2069,MATCH(C1394,$A$2:$A$2069,1)+1),INDEX($A$2:$A$2069,MATCH(C1394,$A$2:$A$2069,1)-1):INDEX($A$2:$A$2069,MATCH(C1394,$A$2:$A$2069,1)+1))</f>
        <v>#DIV/0!</v>
      </c>
      <c r="H1394" s="115"/>
      <c r="K1394" s="112" t="e">
        <f t="shared" si="21"/>
        <v>#DIV/0!</v>
      </c>
    </row>
    <row r="1395" spans="1:11" x14ac:dyDescent="0.2">
      <c r="A1395">
        <v>638.99400000000003</v>
      </c>
      <c r="B1395"/>
      <c r="C1395" s="112">
        <v>339.09999999999201</v>
      </c>
      <c r="D1395" s="112" t="e">
        <f>FORECAST(C1395,INDEX($B$2:$B$2069,MATCH(C1395,$A$2:$A$2069,1)-1):INDEX($B$2:$B$2069,MATCH(C1395,$A$2:$A$2069,1)+1),INDEX($A$2:$A$2069,MATCH(C1395,$A$2:$A$2069,1)-1):INDEX($A$2:$A$2069,MATCH(C1395,$A$2:$A$2069,1)+1))</f>
        <v>#DIV/0!</v>
      </c>
      <c r="H1395" s="115"/>
      <c r="K1395" s="112" t="e">
        <f t="shared" si="21"/>
        <v>#DIV/0!</v>
      </c>
    </row>
    <row r="1396" spans="1:11" x14ac:dyDescent="0.2">
      <c r="A1396">
        <v>639.26400000000001</v>
      </c>
      <c r="B1396"/>
      <c r="C1396" s="112">
        <v>339.19999999999197</v>
      </c>
      <c r="D1396" s="112" t="e">
        <f>FORECAST(C1396,INDEX($B$2:$B$2069,MATCH(C1396,$A$2:$A$2069,1)-1):INDEX($B$2:$B$2069,MATCH(C1396,$A$2:$A$2069,1)+1),INDEX($A$2:$A$2069,MATCH(C1396,$A$2:$A$2069,1)-1):INDEX($A$2:$A$2069,MATCH(C1396,$A$2:$A$2069,1)+1))</f>
        <v>#DIV/0!</v>
      </c>
      <c r="H1396" s="115"/>
      <c r="K1396" s="112" t="e">
        <f t="shared" si="21"/>
        <v>#DIV/0!</v>
      </c>
    </row>
    <row r="1397" spans="1:11" x14ac:dyDescent="0.2">
      <c r="A1397">
        <v>639.53300000000002</v>
      </c>
      <c r="B1397"/>
      <c r="C1397" s="112">
        <v>339.299999999992</v>
      </c>
      <c r="D1397" s="112" t="e">
        <f>FORECAST(C1397,INDEX($B$2:$B$2069,MATCH(C1397,$A$2:$A$2069,1)-1):INDEX($B$2:$B$2069,MATCH(C1397,$A$2:$A$2069,1)+1),INDEX($A$2:$A$2069,MATCH(C1397,$A$2:$A$2069,1)-1):INDEX($A$2:$A$2069,MATCH(C1397,$A$2:$A$2069,1)+1))</f>
        <v>#DIV/0!</v>
      </c>
      <c r="H1397" s="115"/>
      <c r="K1397" s="112" t="e">
        <f t="shared" si="21"/>
        <v>#DIV/0!</v>
      </c>
    </row>
    <row r="1398" spans="1:11" x14ac:dyDescent="0.2">
      <c r="A1398">
        <v>639.803</v>
      </c>
      <c r="B1398"/>
      <c r="C1398" s="112">
        <v>339.39999999999202</v>
      </c>
      <c r="D1398" s="112" t="e">
        <f>FORECAST(C1398,INDEX($B$2:$B$2069,MATCH(C1398,$A$2:$A$2069,1)-1):INDEX($B$2:$B$2069,MATCH(C1398,$A$2:$A$2069,1)+1),INDEX($A$2:$A$2069,MATCH(C1398,$A$2:$A$2069,1)-1):INDEX($A$2:$A$2069,MATCH(C1398,$A$2:$A$2069,1)+1))</f>
        <v>#DIV/0!</v>
      </c>
      <c r="H1398" s="115"/>
      <c r="K1398" s="112" t="e">
        <f t="shared" si="21"/>
        <v>#DIV/0!</v>
      </c>
    </row>
    <row r="1399" spans="1:11" x14ac:dyDescent="0.2">
      <c r="A1399">
        <v>640.072</v>
      </c>
      <c r="B1399"/>
      <c r="C1399" s="112">
        <v>339.49999999999199</v>
      </c>
      <c r="D1399" s="112" t="e">
        <f>FORECAST(C1399,INDEX($B$2:$B$2069,MATCH(C1399,$A$2:$A$2069,1)-1):INDEX($B$2:$B$2069,MATCH(C1399,$A$2:$A$2069,1)+1),INDEX($A$2:$A$2069,MATCH(C1399,$A$2:$A$2069,1)-1):INDEX($A$2:$A$2069,MATCH(C1399,$A$2:$A$2069,1)+1))</f>
        <v>#DIV/0!</v>
      </c>
      <c r="H1399" s="115"/>
      <c r="K1399" s="112" t="e">
        <f t="shared" si="21"/>
        <v>#DIV/0!</v>
      </c>
    </row>
    <row r="1400" spans="1:11" x14ac:dyDescent="0.2">
      <c r="A1400">
        <v>640.34199999999998</v>
      </c>
      <c r="B1400"/>
      <c r="C1400" s="112">
        <v>339.59999999999201</v>
      </c>
      <c r="D1400" s="112" t="e">
        <f>FORECAST(C1400,INDEX($B$2:$B$2069,MATCH(C1400,$A$2:$A$2069,1)-1):INDEX($B$2:$B$2069,MATCH(C1400,$A$2:$A$2069,1)+1),INDEX($A$2:$A$2069,MATCH(C1400,$A$2:$A$2069,1)-1):INDEX($A$2:$A$2069,MATCH(C1400,$A$2:$A$2069,1)+1))</f>
        <v>#DIV/0!</v>
      </c>
      <c r="H1400" s="115"/>
      <c r="K1400" s="112" t="e">
        <f t="shared" si="21"/>
        <v>#DIV/0!</v>
      </c>
    </row>
    <row r="1401" spans="1:11" x14ac:dyDescent="0.2">
      <c r="A1401">
        <v>640.61099999999999</v>
      </c>
      <c r="B1401"/>
      <c r="C1401" s="112">
        <v>339.69999999999197</v>
      </c>
      <c r="D1401" s="112" t="e">
        <f>FORECAST(C1401,INDEX($B$2:$B$2069,MATCH(C1401,$A$2:$A$2069,1)-1):INDEX($B$2:$B$2069,MATCH(C1401,$A$2:$A$2069,1)+1),INDEX($A$2:$A$2069,MATCH(C1401,$A$2:$A$2069,1)-1):INDEX($A$2:$A$2069,MATCH(C1401,$A$2:$A$2069,1)+1))</f>
        <v>#DIV/0!</v>
      </c>
      <c r="H1401" s="115"/>
      <c r="K1401" s="112" t="e">
        <f t="shared" si="21"/>
        <v>#DIV/0!</v>
      </c>
    </row>
    <row r="1402" spans="1:11" x14ac:dyDescent="0.2">
      <c r="A1402">
        <v>640.88099999999997</v>
      </c>
      <c r="B1402"/>
      <c r="C1402" s="112">
        <v>339.799999999992</v>
      </c>
      <c r="D1402" s="112" t="e">
        <f>FORECAST(C1402,INDEX($B$2:$B$2069,MATCH(C1402,$A$2:$A$2069,1)-1):INDEX($B$2:$B$2069,MATCH(C1402,$A$2:$A$2069,1)+1),INDEX($A$2:$A$2069,MATCH(C1402,$A$2:$A$2069,1)-1):INDEX($A$2:$A$2069,MATCH(C1402,$A$2:$A$2069,1)+1))</f>
        <v>#DIV/0!</v>
      </c>
      <c r="H1402" s="115"/>
      <c r="K1402" s="112" t="e">
        <f t="shared" si="21"/>
        <v>#DIV/0!</v>
      </c>
    </row>
    <row r="1403" spans="1:11" x14ac:dyDescent="0.2">
      <c r="A1403">
        <v>641.15</v>
      </c>
      <c r="B1403"/>
      <c r="C1403" s="112">
        <v>339.89999999999202</v>
      </c>
      <c r="D1403" s="112" t="e">
        <f>FORECAST(C1403,INDEX($B$2:$B$2069,MATCH(C1403,$A$2:$A$2069,1)-1):INDEX($B$2:$B$2069,MATCH(C1403,$A$2:$A$2069,1)+1),INDEX($A$2:$A$2069,MATCH(C1403,$A$2:$A$2069,1)-1):INDEX($A$2:$A$2069,MATCH(C1403,$A$2:$A$2069,1)+1))</f>
        <v>#DIV/0!</v>
      </c>
      <c r="H1403" s="115"/>
      <c r="K1403" s="112" t="e">
        <f t="shared" si="21"/>
        <v>#DIV/0!</v>
      </c>
    </row>
    <row r="1404" spans="1:11" x14ac:dyDescent="0.2">
      <c r="A1404">
        <v>641.41899999999998</v>
      </c>
      <c r="B1404"/>
      <c r="C1404" s="112">
        <v>339.99999999999199</v>
      </c>
      <c r="D1404" s="112" t="e">
        <f>FORECAST(C1404,INDEX($B$2:$B$2069,MATCH(C1404,$A$2:$A$2069,1)-1):INDEX($B$2:$B$2069,MATCH(C1404,$A$2:$A$2069,1)+1),INDEX($A$2:$A$2069,MATCH(C1404,$A$2:$A$2069,1)-1):INDEX($A$2:$A$2069,MATCH(C1404,$A$2:$A$2069,1)+1))</f>
        <v>#DIV/0!</v>
      </c>
      <c r="H1404" s="115"/>
      <c r="K1404" s="112" t="e">
        <f t="shared" si="21"/>
        <v>#DIV/0!</v>
      </c>
    </row>
    <row r="1405" spans="1:11" x14ac:dyDescent="0.2">
      <c r="A1405">
        <v>641.68799999999999</v>
      </c>
      <c r="B1405"/>
      <c r="C1405" s="112">
        <v>340.09999999999201</v>
      </c>
      <c r="D1405" s="112" t="e">
        <f>FORECAST(C1405,INDEX($B$2:$B$2069,MATCH(C1405,$A$2:$A$2069,1)-1):INDEX($B$2:$B$2069,MATCH(C1405,$A$2:$A$2069,1)+1),INDEX($A$2:$A$2069,MATCH(C1405,$A$2:$A$2069,1)-1):INDEX($A$2:$A$2069,MATCH(C1405,$A$2:$A$2069,1)+1))</f>
        <v>#DIV/0!</v>
      </c>
      <c r="H1405" s="115"/>
      <c r="K1405" s="112" t="e">
        <f t="shared" si="21"/>
        <v>#DIV/0!</v>
      </c>
    </row>
    <row r="1406" spans="1:11" x14ac:dyDescent="0.2">
      <c r="A1406">
        <v>641.95699999999999</v>
      </c>
      <c r="B1406"/>
      <c r="C1406" s="112">
        <v>340.19999999999197</v>
      </c>
      <c r="D1406" s="112" t="e">
        <f>FORECAST(C1406,INDEX($B$2:$B$2069,MATCH(C1406,$A$2:$A$2069,1)-1):INDEX($B$2:$B$2069,MATCH(C1406,$A$2:$A$2069,1)+1),INDEX($A$2:$A$2069,MATCH(C1406,$A$2:$A$2069,1)-1):INDEX($A$2:$A$2069,MATCH(C1406,$A$2:$A$2069,1)+1))</f>
        <v>#DIV/0!</v>
      </c>
      <c r="H1406" s="115"/>
      <c r="K1406" s="112" t="e">
        <f t="shared" si="21"/>
        <v>#DIV/0!</v>
      </c>
    </row>
    <row r="1407" spans="1:11" x14ac:dyDescent="0.2">
      <c r="A1407">
        <v>642.22699999999998</v>
      </c>
      <c r="B1407"/>
      <c r="C1407" s="112">
        <v>340.299999999992</v>
      </c>
      <c r="D1407" s="112" t="e">
        <f>FORECAST(C1407,INDEX($B$2:$B$2069,MATCH(C1407,$A$2:$A$2069,1)-1):INDEX($B$2:$B$2069,MATCH(C1407,$A$2:$A$2069,1)+1),INDEX($A$2:$A$2069,MATCH(C1407,$A$2:$A$2069,1)-1):INDEX($A$2:$A$2069,MATCH(C1407,$A$2:$A$2069,1)+1))</f>
        <v>#DIV/0!</v>
      </c>
      <c r="H1407" s="115"/>
      <c r="K1407" s="112" t="e">
        <f t="shared" si="21"/>
        <v>#DIV/0!</v>
      </c>
    </row>
    <row r="1408" spans="1:11" x14ac:dyDescent="0.2">
      <c r="A1408">
        <v>642.49599999999998</v>
      </c>
      <c r="B1408"/>
      <c r="C1408" s="112">
        <v>340.39999999999202</v>
      </c>
      <c r="D1408" s="112" t="e">
        <f>FORECAST(C1408,INDEX($B$2:$B$2069,MATCH(C1408,$A$2:$A$2069,1)-1):INDEX($B$2:$B$2069,MATCH(C1408,$A$2:$A$2069,1)+1),INDEX($A$2:$A$2069,MATCH(C1408,$A$2:$A$2069,1)-1):INDEX($A$2:$A$2069,MATCH(C1408,$A$2:$A$2069,1)+1))</f>
        <v>#DIV/0!</v>
      </c>
      <c r="H1408" s="115"/>
      <c r="K1408" s="112" t="e">
        <f t="shared" si="21"/>
        <v>#DIV/0!</v>
      </c>
    </row>
    <row r="1409" spans="1:11" x14ac:dyDescent="0.2">
      <c r="A1409">
        <v>642.76400000000001</v>
      </c>
      <c r="B1409"/>
      <c r="C1409" s="112">
        <v>340.49999999999199</v>
      </c>
      <c r="D1409" s="112" t="e">
        <f>FORECAST(C1409,INDEX($B$2:$B$2069,MATCH(C1409,$A$2:$A$2069,1)-1):INDEX($B$2:$B$2069,MATCH(C1409,$A$2:$A$2069,1)+1),INDEX($A$2:$A$2069,MATCH(C1409,$A$2:$A$2069,1)-1):INDEX($A$2:$A$2069,MATCH(C1409,$A$2:$A$2069,1)+1))</f>
        <v>#DIV/0!</v>
      </c>
      <c r="H1409" s="115"/>
      <c r="K1409" s="112" t="e">
        <f t="shared" si="21"/>
        <v>#DIV/0!</v>
      </c>
    </row>
    <row r="1410" spans="1:11" x14ac:dyDescent="0.2">
      <c r="A1410">
        <v>643.03300000000002</v>
      </c>
      <c r="B1410"/>
      <c r="C1410" s="112">
        <v>340.59999999999201</v>
      </c>
      <c r="D1410" s="112" t="e">
        <f>FORECAST(C1410,INDEX($B$2:$B$2069,MATCH(C1410,$A$2:$A$2069,1)-1):INDEX($B$2:$B$2069,MATCH(C1410,$A$2:$A$2069,1)+1),INDEX($A$2:$A$2069,MATCH(C1410,$A$2:$A$2069,1)-1):INDEX($A$2:$A$2069,MATCH(C1410,$A$2:$A$2069,1)+1))</f>
        <v>#DIV/0!</v>
      </c>
      <c r="H1410" s="115"/>
      <c r="K1410" s="112" t="e">
        <f t="shared" ref="K1410:K1473" si="22">J1410/$K$1</f>
        <v>#DIV/0!</v>
      </c>
    </row>
    <row r="1411" spans="1:11" x14ac:dyDescent="0.2">
      <c r="A1411">
        <v>643.30200000000002</v>
      </c>
      <c r="B1411"/>
      <c r="C1411" s="112">
        <v>340.69999999999197</v>
      </c>
      <c r="D1411" s="112" t="e">
        <f>FORECAST(C1411,INDEX($B$2:$B$2069,MATCH(C1411,$A$2:$A$2069,1)-1):INDEX($B$2:$B$2069,MATCH(C1411,$A$2:$A$2069,1)+1),INDEX($A$2:$A$2069,MATCH(C1411,$A$2:$A$2069,1)-1):INDEX($A$2:$A$2069,MATCH(C1411,$A$2:$A$2069,1)+1))</f>
        <v>#DIV/0!</v>
      </c>
      <c r="H1411" s="115"/>
      <c r="K1411" s="112" t="e">
        <f t="shared" si="22"/>
        <v>#DIV/0!</v>
      </c>
    </row>
    <row r="1412" spans="1:11" x14ac:dyDescent="0.2">
      <c r="A1412">
        <v>643.57100000000003</v>
      </c>
      <c r="B1412"/>
      <c r="C1412" s="112">
        <v>340.799999999992</v>
      </c>
      <c r="D1412" s="112" t="e">
        <f>FORECAST(C1412,INDEX($B$2:$B$2069,MATCH(C1412,$A$2:$A$2069,1)-1):INDEX($B$2:$B$2069,MATCH(C1412,$A$2:$A$2069,1)+1),INDEX($A$2:$A$2069,MATCH(C1412,$A$2:$A$2069,1)-1):INDEX($A$2:$A$2069,MATCH(C1412,$A$2:$A$2069,1)+1))</f>
        <v>#DIV/0!</v>
      </c>
      <c r="H1412" s="115"/>
      <c r="K1412" s="112" t="e">
        <f t="shared" si="22"/>
        <v>#DIV/0!</v>
      </c>
    </row>
    <row r="1413" spans="1:11" x14ac:dyDescent="0.2">
      <c r="A1413">
        <v>643.84</v>
      </c>
      <c r="B1413"/>
      <c r="C1413" s="112">
        <v>340.89999999999202</v>
      </c>
      <c r="D1413" s="112" t="e">
        <f>FORECAST(C1413,INDEX($B$2:$B$2069,MATCH(C1413,$A$2:$A$2069,1)-1):INDEX($B$2:$B$2069,MATCH(C1413,$A$2:$A$2069,1)+1),INDEX($A$2:$A$2069,MATCH(C1413,$A$2:$A$2069,1)-1):INDEX($A$2:$A$2069,MATCH(C1413,$A$2:$A$2069,1)+1))</f>
        <v>#DIV/0!</v>
      </c>
      <c r="H1413" s="115"/>
      <c r="K1413" s="112" t="e">
        <f t="shared" si="22"/>
        <v>#DIV/0!</v>
      </c>
    </row>
    <row r="1414" spans="1:11" x14ac:dyDescent="0.2">
      <c r="A1414">
        <v>644.10799999999995</v>
      </c>
      <c r="B1414"/>
      <c r="C1414" s="112">
        <v>340.99999999999199</v>
      </c>
      <c r="D1414" s="112" t="e">
        <f>FORECAST(C1414,INDEX($B$2:$B$2069,MATCH(C1414,$A$2:$A$2069,1)-1):INDEX($B$2:$B$2069,MATCH(C1414,$A$2:$A$2069,1)+1),INDEX($A$2:$A$2069,MATCH(C1414,$A$2:$A$2069,1)-1):INDEX($A$2:$A$2069,MATCH(C1414,$A$2:$A$2069,1)+1))</f>
        <v>#DIV/0!</v>
      </c>
      <c r="H1414" s="115"/>
      <c r="K1414" s="112" t="e">
        <f t="shared" si="22"/>
        <v>#DIV/0!</v>
      </c>
    </row>
    <row r="1415" spans="1:11" x14ac:dyDescent="0.2">
      <c r="A1415">
        <v>644.37699999999995</v>
      </c>
      <c r="B1415"/>
      <c r="C1415" s="112">
        <v>341.09999999999201</v>
      </c>
      <c r="D1415" s="112" t="e">
        <f>FORECAST(C1415,INDEX($B$2:$B$2069,MATCH(C1415,$A$2:$A$2069,1)-1):INDEX($B$2:$B$2069,MATCH(C1415,$A$2:$A$2069,1)+1),INDEX($A$2:$A$2069,MATCH(C1415,$A$2:$A$2069,1)-1):INDEX($A$2:$A$2069,MATCH(C1415,$A$2:$A$2069,1)+1))</f>
        <v>#DIV/0!</v>
      </c>
      <c r="H1415" s="115"/>
      <c r="K1415" s="112" t="e">
        <f t="shared" si="22"/>
        <v>#DIV/0!</v>
      </c>
    </row>
    <row r="1416" spans="1:11" x14ac:dyDescent="0.2">
      <c r="A1416">
        <v>644.64499999999998</v>
      </c>
      <c r="B1416"/>
      <c r="C1416" s="112">
        <v>341.19999999999197</v>
      </c>
      <c r="D1416" s="112" t="e">
        <f>FORECAST(C1416,INDEX($B$2:$B$2069,MATCH(C1416,$A$2:$A$2069,1)-1):INDEX($B$2:$B$2069,MATCH(C1416,$A$2:$A$2069,1)+1),INDEX($A$2:$A$2069,MATCH(C1416,$A$2:$A$2069,1)-1):INDEX($A$2:$A$2069,MATCH(C1416,$A$2:$A$2069,1)+1))</f>
        <v>#DIV/0!</v>
      </c>
      <c r="H1416" s="115"/>
      <c r="K1416" s="112" t="e">
        <f t="shared" si="22"/>
        <v>#DIV/0!</v>
      </c>
    </row>
    <row r="1417" spans="1:11" x14ac:dyDescent="0.2">
      <c r="A1417">
        <v>644.91399999999999</v>
      </c>
      <c r="B1417"/>
      <c r="C1417" s="112">
        <v>341.299999999992</v>
      </c>
      <c r="D1417" s="112" t="e">
        <f>FORECAST(C1417,INDEX($B$2:$B$2069,MATCH(C1417,$A$2:$A$2069,1)-1):INDEX($B$2:$B$2069,MATCH(C1417,$A$2:$A$2069,1)+1),INDEX($A$2:$A$2069,MATCH(C1417,$A$2:$A$2069,1)-1):INDEX($A$2:$A$2069,MATCH(C1417,$A$2:$A$2069,1)+1))</f>
        <v>#DIV/0!</v>
      </c>
      <c r="H1417" s="115"/>
      <c r="K1417" s="112" t="e">
        <f t="shared" si="22"/>
        <v>#DIV/0!</v>
      </c>
    </row>
    <row r="1418" spans="1:11" x14ac:dyDescent="0.2">
      <c r="A1418">
        <v>645.18200000000002</v>
      </c>
      <c r="B1418"/>
      <c r="C1418" s="112">
        <v>341.39999999999202</v>
      </c>
      <c r="D1418" s="112" t="e">
        <f>FORECAST(C1418,INDEX($B$2:$B$2069,MATCH(C1418,$A$2:$A$2069,1)-1):INDEX($B$2:$B$2069,MATCH(C1418,$A$2:$A$2069,1)+1),INDEX($A$2:$A$2069,MATCH(C1418,$A$2:$A$2069,1)-1):INDEX($A$2:$A$2069,MATCH(C1418,$A$2:$A$2069,1)+1))</f>
        <v>#DIV/0!</v>
      </c>
      <c r="H1418" s="115"/>
      <c r="K1418" s="112" t="e">
        <f t="shared" si="22"/>
        <v>#DIV/0!</v>
      </c>
    </row>
    <row r="1419" spans="1:11" x14ac:dyDescent="0.2">
      <c r="A1419">
        <v>645.45000000000005</v>
      </c>
      <c r="B1419"/>
      <c r="C1419" s="112">
        <v>341.49999999999199</v>
      </c>
      <c r="D1419" s="112" t="e">
        <f>FORECAST(C1419,INDEX($B$2:$B$2069,MATCH(C1419,$A$2:$A$2069,1)-1):INDEX($B$2:$B$2069,MATCH(C1419,$A$2:$A$2069,1)+1),INDEX($A$2:$A$2069,MATCH(C1419,$A$2:$A$2069,1)-1):INDEX($A$2:$A$2069,MATCH(C1419,$A$2:$A$2069,1)+1))</f>
        <v>#DIV/0!</v>
      </c>
      <c r="H1419" s="115"/>
      <c r="K1419" s="112" t="e">
        <f t="shared" si="22"/>
        <v>#DIV/0!</v>
      </c>
    </row>
    <row r="1420" spans="1:11" x14ac:dyDescent="0.2">
      <c r="A1420">
        <v>645.71900000000005</v>
      </c>
      <c r="B1420"/>
      <c r="C1420" s="112">
        <v>341.59999999999201</v>
      </c>
      <c r="D1420" s="112" t="e">
        <f>FORECAST(C1420,INDEX($B$2:$B$2069,MATCH(C1420,$A$2:$A$2069,1)-1):INDEX($B$2:$B$2069,MATCH(C1420,$A$2:$A$2069,1)+1),INDEX($A$2:$A$2069,MATCH(C1420,$A$2:$A$2069,1)-1):INDEX($A$2:$A$2069,MATCH(C1420,$A$2:$A$2069,1)+1))</f>
        <v>#DIV/0!</v>
      </c>
      <c r="H1420" s="115"/>
      <c r="K1420" s="112" t="e">
        <f t="shared" si="22"/>
        <v>#DIV/0!</v>
      </c>
    </row>
    <row r="1421" spans="1:11" x14ac:dyDescent="0.2">
      <c r="A1421">
        <v>645.98699999999997</v>
      </c>
      <c r="B1421"/>
      <c r="C1421" s="112">
        <v>341.69999999999197</v>
      </c>
      <c r="D1421" s="112" t="e">
        <f>FORECAST(C1421,INDEX($B$2:$B$2069,MATCH(C1421,$A$2:$A$2069,1)-1):INDEX($B$2:$B$2069,MATCH(C1421,$A$2:$A$2069,1)+1),INDEX($A$2:$A$2069,MATCH(C1421,$A$2:$A$2069,1)-1):INDEX($A$2:$A$2069,MATCH(C1421,$A$2:$A$2069,1)+1))</f>
        <v>#DIV/0!</v>
      </c>
      <c r="H1421" s="115"/>
      <c r="K1421" s="112" t="e">
        <f t="shared" si="22"/>
        <v>#DIV/0!</v>
      </c>
    </row>
    <row r="1422" spans="1:11" x14ac:dyDescent="0.2">
      <c r="A1422">
        <v>646.255</v>
      </c>
      <c r="B1422"/>
      <c r="C1422" s="112">
        <v>341.799999999992</v>
      </c>
      <c r="D1422" s="112" t="e">
        <f>FORECAST(C1422,INDEX($B$2:$B$2069,MATCH(C1422,$A$2:$A$2069,1)-1):INDEX($B$2:$B$2069,MATCH(C1422,$A$2:$A$2069,1)+1),INDEX($A$2:$A$2069,MATCH(C1422,$A$2:$A$2069,1)-1):INDEX($A$2:$A$2069,MATCH(C1422,$A$2:$A$2069,1)+1))</f>
        <v>#DIV/0!</v>
      </c>
      <c r="H1422" s="115"/>
      <c r="K1422" s="112" t="e">
        <f t="shared" si="22"/>
        <v>#DIV/0!</v>
      </c>
    </row>
    <row r="1423" spans="1:11" x14ac:dyDescent="0.2">
      <c r="A1423">
        <v>646.52300000000002</v>
      </c>
      <c r="B1423"/>
      <c r="C1423" s="112">
        <v>341.89999999999202</v>
      </c>
      <c r="D1423" s="112" t="e">
        <f>FORECAST(C1423,INDEX($B$2:$B$2069,MATCH(C1423,$A$2:$A$2069,1)-1):INDEX($B$2:$B$2069,MATCH(C1423,$A$2:$A$2069,1)+1),INDEX($A$2:$A$2069,MATCH(C1423,$A$2:$A$2069,1)-1):INDEX($A$2:$A$2069,MATCH(C1423,$A$2:$A$2069,1)+1))</f>
        <v>#DIV/0!</v>
      </c>
      <c r="H1423" s="115"/>
      <c r="K1423" s="112" t="e">
        <f t="shared" si="22"/>
        <v>#DIV/0!</v>
      </c>
    </row>
    <row r="1424" spans="1:11" x14ac:dyDescent="0.2">
      <c r="A1424">
        <v>646.79100000000005</v>
      </c>
      <c r="B1424"/>
      <c r="C1424" s="112">
        <v>341.99999999999199</v>
      </c>
      <c r="D1424" s="112" t="e">
        <f>FORECAST(C1424,INDEX($B$2:$B$2069,MATCH(C1424,$A$2:$A$2069,1)-1):INDEX($B$2:$B$2069,MATCH(C1424,$A$2:$A$2069,1)+1),INDEX($A$2:$A$2069,MATCH(C1424,$A$2:$A$2069,1)-1):INDEX($A$2:$A$2069,MATCH(C1424,$A$2:$A$2069,1)+1))</f>
        <v>#DIV/0!</v>
      </c>
      <c r="H1424" s="115"/>
      <c r="K1424" s="112" t="e">
        <f t="shared" si="22"/>
        <v>#DIV/0!</v>
      </c>
    </row>
    <row r="1425" spans="1:11" x14ac:dyDescent="0.2">
      <c r="A1425">
        <v>647.05899999999997</v>
      </c>
      <c r="B1425"/>
      <c r="C1425" s="112">
        <v>342.09999999999201</v>
      </c>
      <c r="D1425" s="112" t="e">
        <f>FORECAST(C1425,INDEX($B$2:$B$2069,MATCH(C1425,$A$2:$A$2069,1)-1):INDEX($B$2:$B$2069,MATCH(C1425,$A$2:$A$2069,1)+1),INDEX($A$2:$A$2069,MATCH(C1425,$A$2:$A$2069,1)-1):INDEX($A$2:$A$2069,MATCH(C1425,$A$2:$A$2069,1)+1))</f>
        <v>#DIV/0!</v>
      </c>
      <c r="H1425" s="115"/>
      <c r="K1425" s="112" t="e">
        <f t="shared" si="22"/>
        <v>#DIV/0!</v>
      </c>
    </row>
    <row r="1426" spans="1:11" x14ac:dyDescent="0.2">
      <c r="A1426">
        <v>647.327</v>
      </c>
      <c r="B1426"/>
      <c r="C1426" s="112">
        <v>342.19999999999197</v>
      </c>
      <c r="D1426" s="112" t="e">
        <f>FORECAST(C1426,INDEX($B$2:$B$2069,MATCH(C1426,$A$2:$A$2069,1)-1):INDEX($B$2:$B$2069,MATCH(C1426,$A$2:$A$2069,1)+1),INDEX($A$2:$A$2069,MATCH(C1426,$A$2:$A$2069,1)-1):INDEX($A$2:$A$2069,MATCH(C1426,$A$2:$A$2069,1)+1))</f>
        <v>#DIV/0!</v>
      </c>
      <c r="H1426" s="115"/>
      <c r="K1426" s="112" t="e">
        <f t="shared" si="22"/>
        <v>#DIV/0!</v>
      </c>
    </row>
    <row r="1427" spans="1:11" x14ac:dyDescent="0.2">
      <c r="A1427">
        <v>647.59500000000003</v>
      </c>
      <c r="B1427"/>
      <c r="C1427" s="112">
        <v>342.299999999992</v>
      </c>
      <c r="D1427" s="112" t="e">
        <f>FORECAST(C1427,INDEX($B$2:$B$2069,MATCH(C1427,$A$2:$A$2069,1)-1):INDEX($B$2:$B$2069,MATCH(C1427,$A$2:$A$2069,1)+1),INDEX($A$2:$A$2069,MATCH(C1427,$A$2:$A$2069,1)-1):INDEX($A$2:$A$2069,MATCH(C1427,$A$2:$A$2069,1)+1))</f>
        <v>#DIV/0!</v>
      </c>
      <c r="H1427" s="115"/>
      <c r="K1427" s="112" t="e">
        <f t="shared" si="22"/>
        <v>#DIV/0!</v>
      </c>
    </row>
    <row r="1428" spans="1:11" x14ac:dyDescent="0.2">
      <c r="A1428">
        <v>647.86199999999997</v>
      </c>
      <c r="B1428"/>
      <c r="C1428" s="112">
        <v>342.39999999999202</v>
      </c>
      <c r="D1428" s="112" t="e">
        <f>FORECAST(C1428,INDEX($B$2:$B$2069,MATCH(C1428,$A$2:$A$2069,1)-1):INDEX($B$2:$B$2069,MATCH(C1428,$A$2:$A$2069,1)+1),INDEX($A$2:$A$2069,MATCH(C1428,$A$2:$A$2069,1)-1):INDEX($A$2:$A$2069,MATCH(C1428,$A$2:$A$2069,1)+1))</f>
        <v>#DIV/0!</v>
      </c>
      <c r="H1428" s="115"/>
      <c r="K1428" s="112" t="e">
        <f t="shared" si="22"/>
        <v>#DIV/0!</v>
      </c>
    </row>
    <row r="1429" spans="1:11" x14ac:dyDescent="0.2">
      <c r="A1429">
        <v>648.13</v>
      </c>
      <c r="B1429"/>
      <c r="C1429" s="112">
        <v>342.49999999999199</v>
      </c>
      <c r="D1429" s="112" t="e">
        <f>FORECAST(C1429,INDEX($B$2:$B$2069,MATCH(C1429,$A$2:$A$2069,1)-1):INDEX($B$2:$B$2069,MATCH(C1429,$A$2:$A$2069,1)+1),INDEX($A$2:$A$2069,MATCH(C1429,$A$2:$A$2069,1)-1):INDEX($A$2:$A$2069,MATCH(C1429,$A$2:$A$2069,1)+1))</f>
        <v>#DIV/0!</v>
      </c>
      <c r="H1429" s="115"/>
      <c r="K1429" s="112" t="e">
        <f t="shared" si="22"/>
        <v>#DIV/0!</v>
      </c>
    </row>
    <row r="1430" spans="1:11" x14ac:dyDescent="0.2">
      <c r="A1430">
        <v>648.39800000000002</v>
      </c>
      <c r="B1430"/>
      <c r="C1430" s="112">
        <v>342.59999999999201</v>
      </c>
      <c r="D1430" s="112" t="e">
        <f>FORECAST(C1430,INDEX($B$2:$B$2069,MATCH(C1430,$A$2:$A$2069,1)-1):INDEX($B$2:$B$2069,MATCH(C1430,$A$2:$A$2069,1)+1),INDEX($A$2:$A$2069,MATCH(C1430,$A$2:$A$2069,1)-1):INDEX($A$2:$A$2069,MATCH(C1430,$A$2:$A$2069,1)+1))</f>
        <v>#DIV/0!</v>
      </c>
      <c r="H1430" s="115"/>
      <c r="K1430" s="112" t="e">
        <f t="shared" si="22"/>
        <v>#DIV/0!</v>
      </c>
    </row>
    <row r="1431" spans="1:11" x14ac:dyDescent="0.2">
      <c r="A1431">
        <v>648.66499999999996</v>
      </c>
      <c r="B1431"/>
      <c r="C1431" s="112">
        <v>342.69999999999197</v>
      </c>
      <c r="D1431" s="112" t="e">
        <f>FORECAST(C1431,INDEX($B$2:$B$2069,MATCH(C1431,$A$2:$A$2069,1)-1):INDEX($B$2:$B$2069,MATCH(C1431,$A$2:$A$2069,1)+1),INDEX($A$2:$A$2069,MATCH(C1431,$A$2:$A$2069,1)-1):INDEX($A$2:$A$2069,MATCH(C1431,$A$2:$A$2069,1)+1))</f>
        <v>#DIV/0!</v>
      </c>
      <c r="H1431" s="115"/>
      <c r="K1431" s="112" t="e">
        <f t="shared" si="22"/>
        <v>#DIV/0!</v>
      </c>
    </row>
    <row r="1432" spans="1:11" x14ac:dyDescent="0.2">
      <c r="A1432">
        <v>648.93299999999999</v>
      </c>
      <c r="B1432"/>
      <c r="C1432" s="112">
        <v>342.799999999992</v>
      </c>
      <c r="D1432" s="112" t="e">
        <f>FORECAST(C1432,INDEX($B$2:$B$2069,MATCH(C1432,$A$2:$A$2069,1)-1):INDEX($B$2:$B$2069,MATCH(C1432,$A$2:$A$2069,1)+1),INDEX($A$2:$A$2069,MATCH(C1432,$A$2:$A$2069,1)-1):INDEX($A$2:$A$2069,MATCH(C1432,$A$2:$A$2069,1)+1))</f>
        <v>#DIV/0!</v>
      </c>
      <c r="H1432" s="115"/>
      <c r="K1432" s="112" t="e">
        <f t="shared" si="22"/>
        <v>#DIV/0!</v>
      </c>
    </row>
    <row r="1433" spans="1:11" x14ac:dyDescent="0.2">
      <c r="A1433">
        <v>649.20000000000005</v>
      </c>
      <c r="B1433"/>
      <c r="C1433" s="112">
        <v>342.89999999999202</v>
      </c>
      <c r="D1433" s="112" t="e">
        <f>FORECAST(C1433,INDEX($B$2:$B$2069,MATCH(C1433,$A$2:$A$2069,1)-1):INDEX($B$2:$B$2069,MATCH(C1433,$A$2:$A$2069,1)+1),INDEX($A$2:$A$2069,MATCH(C1433,$A$2:$A$2069,1)-1):INDEX($A$2:$A$2069,MATCH(C1433,$A$2:$A$2069,1)+1))</f>
        <v>#DIV/0!</v>
      </c>
      <c r="H1433" s="115"/>
      <c r="K1433" s="112" t="e">
        <f t="shared" si="22"/>
        <v>#DIV/0!</v>
      </c>
    </row>
    <row r="1434" spans="1:11" x14ac:dyDescent="0.2">
      <c r="A1434">
        <v>649.46799999999996</v>
      </c>
      <c r="B1434"/>
      <c r="C1434" s="112">
        <v>342.99999999999199</v>
      </c>
      <c r="D1434" s="112" t="e">
        <f>FORECAST(C1434,INDEX($B$2:$B$2069,MATCH(C1434,$A$2:$A$2069,1)-1):INDEX($B$2:$B$2069,MATCH(C1434,$A$2:$A$2069,1)+1),INDEX($A$2:$A$2069,MATCH(C1434,$A$2:$A$2069,1)-1):INDEX($A$2:$A$2069,MATCH(C1434,$A$2:$A$2069,1)+1))</f>
        <v>#DIV/0!</v>
      </c>
      <c r="H1434" s="115"/>
      <c r="K1434" s="112" t="e">
        <f t="shared" si="22"/>
        <v>#DIV/0!</v>
      </c>
    </row>
    <row r="1435" spans="1:11" x14ac:dyDescent="0.2">
      <c r="A1435">
        <v>649.73500000000001</v>
      </c>
      <c r="B1435"/>
      <c r="C1435" s="112">
        <v>343.09999999999201</v>
      </c>
      <c r="D1435" s="112" t="e">
        <f>FORECAST(C1435,INDEX($B$2:$B$2069,MATCH(C1435,$A$2:$A$2069,1)-1):INDEX($B$2:$B$2069,MATCH(C1435,$A$2:$A$2069,1)+1),INDEX($A$2:$A$2069,MATCH(C1435,$A$2:$A$2069,1)-1):INDEX($A$2:$A$2069,MATCH(C1435,$A$2:$A$2069,1)+1))</f>
        <v>#DIV/0!</v>
      </c>
      <c r="H1435" s="115"/>
      <c r="K1435" s="112" t="e">
        <f t="shared" si="22"/>
        <v>#DIV/0!</v>
      </c>
    </row>
    <row r="1436" spans="1:11" x14ac:dyDescent="0.2">
      <c r="A1436">
        <v>650.00199999999995</v>
      </c>
      <c r="B1436"/>
      <c r="C1436" s="112">
        <v>343.19999999999197</v>
      </c>
      <c r="D1436" s="112" t="e">
        <f>FORECAST(C1436,INDEX($B$2:$B$2069,MATCH(C1436,$A$2:$A$2069,1)-1):INDEX($B$2:$B$2069,MATCH(C1436,$A$2:$A$2069,1)+1),INDEX($A$2:$A$2069,MATCH(C1436,$A$2:$A$2069,1)-1):INDEX($A$2:$A$2069,MATCH(C1436,$A$2:$A$2069,1)+1))</f>
        <v>#DIV/0!</v>
      </c>
      <c r="H1436" s="115"/>
      <c r="K1436" s="112" t="e">
        <f t="shared" si="22"/>
        <v>#DIV/0!</v>
      </c>
    </row>
    <row r="1437" spans="1:11" x14ac:dyDescent="0.2">
      <c r="A1437">
        <v>650.26900000000001</v>
      </c>
      <c r="B1437"/>
      <c r="C1437" s="112">
        <v>343.299999999992</v>
      </c>
      <c r="D1437" s="112" t="e">
        <f>FORECAST(C1437,INDEX($B$2:$B$2069,MATCH(C1437,$A$2:$A$2069,1)-1):INDEX($B$2:$B$2069,MATCH(C1437,$A$2:$A$2069,1)+1),INDEX($A$2:$A$2069,MATCH(C1437,$A$2:$A$2069,1)-1):INDEX($A$2:$A$2069,MATCH(C1437,$A$2:$A$2069,1)+1))</f>
        <v>#DIV/0!</v>
      </c>
      <c r="H1437" s="115"/>
      <c r="K1437" s="112" t="e">
        <f t="shared" si="22"/>
        <v>#DIV/0!</v>
      </c>
    </row>
    <row r="1438" spans="1:11" x14ac:dyDescent="0.2">
      <c r="A1438">
        <v>650.53599999999994</v>
      </c>
      <c r="B1438"/>
      <c r="C1438" s="112">
        <v>343.39999999999202</v>
      </c>
      <c r="D1438" s="112" t="e">
        <f>FORECAST(C1438,INDEX($B$2:$B$2069,MATCH(C1438,$A$2:$A$2069,1)-1):INDEX($B$2:$B$2069,MATCH(C1438,$A$2:$A$2069,1)+1),INDEX($A$2:$A$2069,MATCH(C1438,$A$2:$A$2069,1)-1):INDEX($A$2:$A$2069,MATCH(C1438,$A$2:$A$2069,1)+1))</f>
        <v>#DIV/0!</v>
      </c>
      <c r="H1438" s="115"/>
      <c r="K1438" s="112" t="e">
        <f t="shared" si="22"/>
        <v>#DIV/0!</v>
      </c>
    </row>
    <row r="1439" spans="1:11" x14ac:dyDescent="0.2">
      <c r="A1439">
        <v>650.80399999999997</v>
      </c>
      <c r="B1439"/>
      <c r="C1439" s="112">
        <v>343.49999999999199</v>
      </c>
      <c r="D1439" s="112" t="e">
        <f>FORECAST(C1439,INDEX($B$2:$B$2069,MATCH(C1439,$A$2:$A$2069,1)-1):INDEX($B$2:$B$2069,MATCH(C1439,$A$2:$A$2069,1)+1),INDEX($A$2:$A$2069,MATCH(C1439,$A$2:$A$2069,1)-1):INDEX($A$2:$A$2069,MATCH(C1439,$A$2:$A$2069,1)+1))</f>
        <v>#DIV/0!</v>
      </c>
      <c r="H1439" s="115"/>
      <c r="K1439" s="112" t="e">
        <f t="shared" si="22"/>
        <v>#DIV/0!</v>
      </c>
    </row>
    <row r="1440" spans="1:11" x14ac:dyDescent="0.2">
      <c r="A1440">
        <v>651.07100000000003</v>
      </c>
      <c r="B1440"/>
      <c r="C1440" s="112">
        <v>343.59999999999201</v>
      </c>
      <c r="D1440" s="112" t="e">
        <f>FORECAST(C1440,INDEX($B$2:$B$2069,MATCH(C1440,$A$2:$A$2069,1)-1):INDEX($B$2:$B$2069,MATCH(C1440,$A$2:$A$2069,1)+1),INDEX($A$2:$A$2069,MATCH(C1440,$A$2:$A$2069,1)-1):INDEX($A$2:$A$2069,MATCH(C1440,$A$2:$A$2069,1)+1))</f>
        <v>#DIV/0!</v>
      </c>
      <c r="H1440" s="115"/>
      <c r="K1440" s="112" t="e">
        <f t="shared" si="22"/>
        <v>#DIV/0!</v>
      </c>
    </row>
    <row r="1441" spans="1:11" x14ac:dyDescent="0.2">
      <c r="A1441">
        <v>651.33799999999997</v>
      </c>
      <c r="B1441"/>
      <c r="C1441" s="112">
        <v>343.69999999999197</v>
      </c>
      <c r="D1441" s="112" t="e">
        <f>FORECAST(C1441,INDEX($B$2:$B$2069,MATCH(C1441,$A$2:$A$2069,1)-1):INDEX($B$2:$B$2069,MATCH(C1441,$A$2:$A$2069,1)+1),INDEX($A$2:$A$2069,MATCH(C1441,$A$2:$A$2069,1)-1):INDEX($A$2:$A$2069,MATCH(C1441,$A$2:$A$2069,1)+1))</f>
        <v>#DIV/0!</v>
      </c>
      <c r="H1441" s="115"/>
      <c r="K1441" s="112" t="e">
        <f t="shared" si="22"/>
        <v>#DIV/0!</v>
      </c>
    </row>
    <row r="1442" spans="1:11" x14ac:dyDescent="0.2">
      <c r="A1442">
        <v>651.60400000000004</v>
      </c>
      <c r="B1442"/>
      <c r="C1442" s="112">
        <v>343.799999999992</v>
      </c>
      <c r="D1442" s="112" t="e">
        <f>FORECAST(C1442,INDEX($B$2:$B$2069,MATCH(C1442,$A$2:$A$2069,1)-1):INDEX($B$2:$B$2069,MATCH(C1442,$A$2:$A$2069,1)+1),INDEX($A$2:$A$2069,MATCH(C1442,$A$2:$A$2069,1)-1):INDEX($A$2:$A$2069,MATCH(C1442,$A$2:$A$2069,1)+1))</f>
        <v>#DIV/0!</v>
      </c>
      <c r="H1442" s="115"/>
      <c r="K1442" s="112" t="e">
        <f t="shared" si="22"/>
        <v>#DIV/0!</v>
      </c>
    </row>
    <row r="1443" spans="1:11" x14ac:dyDescent="0.2">
      <c r="A1443">
        <v>651.87099999999998</v>
      </c>
      <c r="B1443"/>
      <c r="C1443" s="112">
        <v>343.89999999999202</v>
      </c>
      <c r="D1443" s="112" t="e">
        <f>FORECAST(C1443,INDEX($B$2:$B$2069,MATCH(C1443,$A$2:$A$2069,1)-1):INDEX($B$2:$B$2069,MATCH(C1443,$A$2:$A$2069,1)+1),INDEX($A$2:$A$2069,MATCH(C1443,$A$2:$A$2069,1)-1):INDEX($A$2:$A$2069,MATCH(C1443,$A$2:$A$2069,1)+1))</f>
        <v>#DIV/0!</v>
      </c>
      <c r="H1443" s="115"/>
      <c r="K1443" s="112" t="e">
        <f t="shared" si="22"/>
        <v>#DIV/0!</v>
      </c>
    </row>
    <row r="1444" spans="1:11" x14ac:dyDescent="0.2">
      <c r="A1444">
        <v>652.13800000000003</v>
      </c>
      <c r="B1444"/>
      <c r="C1444" s="112">
        <v>343.99999999999199</v>
      </c>
      <c r="D1444" s="112" t="e">
        <f>FORECAST(C1444,INDEX($B$2:$B$2069,MATCH(C1444,$A$2:$A$2069,1)-1):INDEX($B$2:$B$2069,MATCH(C1444,$A$2:$A$2069,1)+1),INDEX($A$2:$A$2069,MATCH(C1444,$A$2:$A$2069,1)-1):INDEX($A$2:$A$2069,MATCH(C1444,$A$2:$A$2069,1)+1))</f>
        <v>#DIV/0!</v>
      </c>
      <c r="H1444" s="115"/>
      <c r="K1444" s="112" t="e">
        <f t="shared" si="22"/>
        <v>#DIV/0!</v>
      </c>
    </row>
    <row r="1445" spans="1:11" x14ac:dyDescent="0.2">
      <c r="A1445">
        <v>652.40499999999997</v>
      </c>
      <c r="B1445"/>
      <c r="C1445" s="112">
        <v>344.09999999999201</v>
      </c>
      <c r="D1445" s="112" t="e">
        <f>FORECAST(C1445,INDEX($B$2:$B$2069,MATCH(C1445,$A$2:$A$2069,1)-1):INDEX($B$2:$B$2069,MATCH(C1445,$A$2:$A$2069,1)+1),INDEX($A$2:$A$2069,MATCH(C1445,$A$2:$A$2069,1)-1):INDEX($A$2:$A$2069,MATCH(C1445,$A$2:$A$2069,1)+1))</f>
        <v>#DIV/0!</v>
      </c>
      <c r="H1445" s="115"/>
      <c r="K1445" s="112" t="e">
        <f t="shared" si="22"/>
        <v>#DIV/0!</v>
      </c>
    </row>
    <row r="1446" spans="1:11" x14ac:dyDescent="0.2">
      <c r="A1446">
        <v>652.67100000000005</v>
      </c>
      <c r="B1446"/>
      <c r="C1446" s="112">
        <v>344.19999999999197</v>
      </c>
      <c r="D1446" s="112" t="e">
        <f>FORECAST(C1446,INDEX($B$2:$B$2069,MATCH(C1446,$A$2:$A$2069,1)-1):INDEX($B$2:$B$2069,MATCH(C1446,$A$2:$A$2069,1)+1),INDEX($A$2:$A$2069,MATCH(C1446,$A$2:$A$2069,1)-1):INDEX($A$2:$A$2069,MATCH(C1446,$A$2:$A$2069,1)+1))</f>
        <v>#DIV/0!</v>
      </c>
      <c r="H1446" s="115"/>
      <c r="K1446" s="112" t="e">
        <f t="shared" si="22"/>
        <v>#DIV/0!</v>
      </c>
    </row>
    <row r="1447" spans="1:11" x14ac:dyDescent="0.2">
      <c r="A1447">
        <v>652.93799999999999</v>
      </c>
      <c r="B1447"/>
      <c r="C1447" s="112">
        <v>344.299999999992</v>
      </c>
      <c r="D1447" s="112" t="e">
        <f>FORECAST(C1447,INDEX($B$2:$B$2069,MATCH(C1447,$A$2:$A$2069,1)-1):INDEX($B$2:$B$2069,MATCH(C1447,$A$2:$A$2069,1)+1),INDEX($A$2:$A$2069,MATCH(C1447,$A$2:$A$2069,1)-1):INDEX($A$2:$A$2069,MATCH(C1447,$A$2:$A$2069,1)+1))</f>
        <v>#DIV/0!</v>
      </c>
      <c r="H1447" s="115"/>
      <c r="K1447" s="112" t="e">
        <f t="shared" si="22"/>
        <v>#DIV/0!</v>
      </c>
    </row>
    <row r="1448" spans="1:11" x14ac:dyDescent="0.2">
      <c r="A1448">
        <v>653.20500000000004</v>
      </c>
      <c r="B1448"/>
      <c r="C1448" s="112">
        <v>344.39999999999202</v>
      </c>
      <c r="D1448" s="112" t="e">
        <f>FORECAST(C1448,INDEX($B$2:$B$2069,MATCH(C1448,$A$2:$A$2069,1)-1):INDEX($B$2:$B$2069,MATCH(C1448,$A$2:$A$2069,1)+1),INDEX($A$2:$A$2069,MATCH(C1448,$A$2:$A$2069,1)-1):INDEX($A$2:$A$2069,MATCH(C1448,$A$2:$A$2069,1)+1))</f>
        <v>#DIV/0!</v>
      </c>
      <c r="H1448" s="115"/>
      <c r="K1448" s="112" t="e">
        <f t="shared" si="22"/>
        <v>#DIV/0!</v>
      </c>
    </row>
    <row r="1449" spans="1:11" x14ac:dyDescent="0.2">
      <c r="A1449">
        <v>653.471</v>
      </c>
      <c r="B1449"/>
      <c r="C1449" s="112">
        <v>344.49999999999199</v>
      </c>
      <c r="D1449" s="112" t="e">
        <f>FORECAST(C1449,INDEX($B$2:$B$2069,MATCH(C1449,$A$2:$A$2069,1)-1):INDEX($B$2:$B$2069,MATCH(C1449,$A$2:$A$2069,1)+1),INDEX($A$2:$A$2069,MATCH(C1449,$A$2:$A$2069,1)-1):INDEX($A$2:$A$2069,MATCH(C1449,$A$2:$A$2069,1)+1))</f>
        <v>#DIV/0!</v>
      </c>
      <c r="H1449" s="115"/>
      <c r="K1449" s="112" t="e">
        <f t="shared" si="22"/>
        <v>#DIV/0!</v>
      </c>
    </row>
    <row r="1450" spans="1:11" x14ac:dyDescent="0.2">
      <c r="A1450">
        <v>653.73699999999997</v>
      </c>
      <c r="B1450"/>
      <c r="C1450" s="112">
        <v>344.59999999999201</v>
      </c>
      <c r="D1450" s="112" t="e">
        <f>FORECAST(C1450,INDEX($B$2:$B$2069,MATCH(C1450,$A$2:$A$2069,1)-1):INDEX($B$2:$B$2069,MATCH(C1450,$A$2:$A$2069,1)+1),INDEX($A$2:$A$2069,MATCH(C1450,$A$2:$A$2069,1)-1):INDEX($A$2:$A$2069,MATCH(C1450,$A$2:$A$2069,1)+1))</f>
        <v>#DIV/0!</v>
      </c>
      <c r="H1450" s="115"/>
      <c r="K1450" s="112" t="e">
        <f t="shared" si="22"/>
        <v>#DIV/0!</v>
      </c>
    </row>
    <row r="1451" spans="1:11" x14ac:dyDescent="0.2">
      <c r="A1451">
        <v>654.00400000000002</v>
      </c>
      <c r="B1451"/>
      <c r="C1451" s="112">
        <v>344.69999999999197</v>
      </c>
      <c r="D1451" s="112" t="e">
        <f>FORECAST(C1451,INDEX($B$2:$B$2069,MATCH(C1451,$A$2:$A$2069,1)-1):INDEX($B$2:$B$2069,MATCH(C1451,$A$2:$A$2069,1)+1),INDEX($A$2:$A$2069,MATCH(C1451,$A$2:$A$2069,1)-1):INDEX($A$2:$A$2069,MATCH(C1451,$A$2:$A$2069,1)+1))</f>
        <v>#DIV/0!</v>
      </c>
      <c r="H1451" s="115"/>
      <c r="K1451" s="112" t="e">
        <f t="shared" si="22"/>
        <v>#DIV/0!</v>
      </c>
    </row>
    <row r="1452" spans="1:11" x14ac:dyDescent="0.2">
      <c r="A1452">
        <v>654.27</v>
      </c>
      <c r="B1452"/>
      <c r="C1452" s="112">
        <v>344.799999999992</v>
      </c>
      <c r="D1452" s="112" t="e">
        <f>FORECAST(C1452,INDEX($B$2:$B$2069,MATCH(C1452,$A$2:$A$2069,1)-1):INDEX($B$2:$B$2069,MATCH(C1452,$A$2:$A$2069,1)+1),INDEX($A$2:$A$2069,MATCH(C1452,$A$2:$A$2069,1)-1):INDEX($A$2:$A$2069,MATCH(C1452,$A$2:$A$2069,1)+1))</f>
        <v>#DIV/0!</v>
      </c>
      <c r="H1452" s="115"/>
      <c r="K1452" s="112" t="e">
        <f t="shared" si="22"/>
        <v>#DIV/0!</v>
      </c>
    </row>
    <row r="1453" spans="1:11" x14ac:dyDescent="0.2">
      <c r="A1453">
        <v>654.53599999999994</v>
      </c>
      <c r="B1453"/>
      <c r="C1453" s="112">
        <v>344.89999999999202</v>
      </c>
      <c r="D1453" s="112" t="e">
        <f>FORECAST(C1453,INDEX($B$2:$B$2069,MATCH(C1453,$A$2:$A$2069,1)-1):INDEX($B$2:$B$2069,MATCH(C1453,$A$2:$A$2069,1)+1),INDEX($A$2:$A$2069,MATCH(C1453,$A$2:$A$2069,1)-1):INDEX($A$2:$A$2069,MATCH(C1453,$A$2:$A$2069,1)+1))</f>
        <v>#DIV/0!</v>
      </c>
      <c r="H1453" s="115"/>
      <c r="K1453" s="112" t="e">
        <f t="shared" si="22"/>
        <v>#DIV/0!</v>
      </c>
    </row>
    <row r="1454" spans="1:11" x14ac:dyDescent="0.2">
      <c r="A1454">
        <v>654.803</v>
      </c>
      <c r="B1454"/>
      <c r="C1454" s="112">
        <v>344.99999999999199</v>
      </c>
      <c r="D1454" s="112" t="e">
        <f>FORECAST(C1454,INDEX($B$2:$B$2069,MATCH(C1454,$A$2:$A$2069,1)-1):INDEX($B$2:$B$2069,MATCH(C1454,$A$2:$A$2069,1)+1),INDEX($A$2:$A$2069,MATCH(C1454,$A$2:$A$2069,1)-1):INDEX($A$2:$A$2069,MATCH(C1454,$A$2:$A$2069,1)+1))</f>
        <v>#DIV/0!</v>
      </c>
      <c r="H1454" s="115"/>
      <c r="K1454" s="112" t="e">
        <f t="shared" si="22"/>
        <v>#DIV/0!</v>
      </c>
    </row>
    <row r="1455" spans="1:11" x14ac:dyDescent="0.2">
      <c r="A1455">
        <v>655.06899999999996</v>
      </c>
      <c r="B1455"/>
      <c r="C1455" s="112">
        <v>345.09999999999201</v>
      </c>
      <c r="D1455" s="112" t="e">
        <f>FORECAST(C1455,INDEX($B$2:$B$2069,MATCH(C1455,$A$2:$A$2069,1)-1):INDEX($B$2:$B$2069,MATCH(C1455,$A$2:$A$2069,1)+1),INDEX($A$2:$A$2069,MATCH(C1455,$A$2:$A$2069,1)-1):INDEX($A$2:$A$2069,MATCH(C1455,$A$2:$A$2069,1)+1))</f>
        <v>#DIV/0!</v>
      </c>
      <c r="H1455" s="115"/>
      <c r="K1455" s="112" t="e">
        <f t="shared" si="22"/>
        <v>#DIV/0!</v>
      </c>
    </row>
    <row r="1456" spans="1:11" x14ac:dyDescent="0.2">
      <c r="A1456">
        <v>655.33500000000004</v>
      </c>
      <c r="B1456"/>
      <c r="C1456" s="112">
        <v>345.19999999999197</v>
      </c>
      <c r="D1456" s="112" t="e">
        <f>FORECAST(C1456,INDEX($B$2:$B$2069,MATCH(C1456,$A$2:$A$2069,1)-1):INDEX($B$2:$B$2069,MATCH(C1456,$A$2:$A$2069,1)+1),INDEX($A$2:$A$2069,MATCH(C1456,$A$2:$A$2069,1)-1):INDEX($A$2:$A$2069,MATCH(C1456,$A$2:$A$2069,1)+1))</f>
        <v>#DIV/0!</v>
      </c>
      <c r="H1456" s="115"/>
      <c r="K1456" s="112" t="e">
        <f t="shared" si="22"/>
        <v>#DIV/0!</v>
      </c>
    </row>
    <row r="1457" spans="1:11" x14ac:dyDescent="0.2">
      <c r="A1457">
        <v>655.601</v>
      </c>
      <c r="B1457"/>
      <c r="C1457" s="112">
        <v>345.299999999992</v>
      </c>
      <c r="D1457" s="112" t="e">
        <f>FORECAST(C1457,INDEX($B$2:$B$2069,MATCH(C1457,$A$2:$A$2069,1)-1):INDEX($B$2:$B$2069,MATCH(C1457,$A$2:$A$2069,1)+1),INDEX($A$2:$A$2069,MATCH(C1457,$A$2:$A$2069,1)-1):INDEX($A$2:$A$2069,MATCH(C1457,$A$2:$A$2069,1)+1))</f>
        <v>#DIV/0!</v>
      </c>
      <c r="H1457" s="115"/>
      <c r="K1457" s="112" t="e">
        <f t="shared" si="22"/>
        <v>#DIV/0!</v>
      </c>
    </row>
    <row r="1458" spans="1:11" x14ac:dyDescent="0.2">
      <c r="A1458">
        <v>655.86699999999996</v>
      </c>
      <c r="B1458"/>
      <c r="C1458" s="112">
        <v>345.39999999999202</v>
      </c>
      <c r="D1458" s="112" t="e">
        <f>FORECAST(C1458,INDEX($B$2:$B$2069,MATCH(C1458,$A$2:$A$2069,1)-1):INDEX($B$2:$B$2069,MATCH(C1458,$A$2:$A$2069,1)+1),INDEX($A$2:$A$2069,MATCH(C1458,$A$2:$A$2069,1)-1):INDEX($A$2:$A$2069,MATCH(C1458,$A$2:$A$2069,1)+1))</f>
        <v>#DIV/0!</v>
      </c>
      <c r="H1458" s="115"/>
      <c r="K1458" s="112" t="e">
        <f t="shared" si="22"/>
        <v>#DIV/0!</v>
      </c>
    </row>
    <row r="1459" spans="1:11" x14ac:dyDescent="0.2">
      <c r="A1459">
        <v>656.13199999999995</v>
      </c>
      <c r="B1459"/>
      <c r="C1459" s="112">
        <v>345.49999999999199</v>
      </c>
      <c r="D1459" s="112" t="e">
        <f>FORECAST(C1459,INDEX($B$2:$B$2069,MATCH(C1459,$A$2:$A$2069,1)-1):INDEX($B$2:$B$2069,MATCH(C1459,$A$2:$A$2069,1)+1),INDEX($A$2:$A$2069,MATCH(C1459,$A$2:$A$2069,1)-1):INDEX($A$2:$A$2069,MATCH(C1459,$A$2:$A$2069,1)+1))</f>
        <v>#DIV/0!</v>
      </c>
      <c r="H1459" s="115"/>
      <c r="K1459" s="112" t="e">
        <f t="shared" si="22"/>
        <v>#DIV/0!</v>
      </c>
    </row>
    <row r="1460" spans="1:11" x14ac:dyDescent="0.2">
      <c r="A1460">
        <v>656.39800000000002</v>
      </c>
      <c r="B1460"/>
      <c r="C1460" s="112">
        <v>345.59999999999201</v>
      </c>
      <c r="D1460" s="112" t="e">
        <f>FORECAST(C1460,INDEX($B$2:$B$2069,MATCH(C1460,$A$2:$A$2069,1)-1):INDEX($B$2:$B$2069,MATCH(C1460,$A$2:$A$2069,1)+1),INDEX($A$2:$A$2069,MATCH(C1460,$A$2:$A$2069,1)-1):INDEX($A$2:$A$2069,MATCH(C1460,$A$2:$A$2069,1)+1))</f>
        <v>#DIV/0!</v>
      </c>
      <c r="H1460" s="115"/>
      <c r="K1460" s="112" t="e">
        <f t="shared" si="22"/>
        <v>#DIV/0!</v>
      </c>
    </row>
    <row r="1461" spans="1:11" x14ac:dyDescent="0.2">
      <c r="A1461">
        <v>656.66399999999999</v>
      </c>
      <c r="B1461"/>
      <c r="C1461" s="112">
        <v>345.69999999999197</v>
      </c>
      <c r="D1461" s="112" t="e">
        <f>FORECAST(C1461,INDEX($B$2:$B$2069,MATCH(C1461,$A$2:$A$2069,1)-1):INDEX($B$2:$B$2069,MATCH(C1461,$A$2:$A$2069,1)+1),INDEX($A$2:$A$2069,MATCH(C1461,$A$2:$A$2069,1)-1):INDEX($A$2:$A$2069,MATCH(C1461,$A$2:$A$2069,1)+1))</f>
        <v>#DIV/0!</v>
      </c>
      <c r="H1461" s="115"/>
      <c r="K1461" s="112" t="e">
        <f t="shared" si="22"/>
        <v>#DIV/0!</v>
      </c>
    </row>
    <row r="1462" spans="1:11" x14ac:dyDescent="0.2">
      <c r="A1462">
        <v>656.93</v>
      </c>
      <c r="B1462"/>
      <c r="C1462" s="112">
        <v>345.799999999992</v>
      </c>
      <c r="D1462" s="112" t="e">
        <f>FORECAST(C1462,INDEX($B$2:$B$2069,MATCH(C1462,$A$2:$A$2069,1)-1):INDEX($B$2:$B$2069,MATCH(C1462,$A$2:$A$2069,1)+1),INDEX($A$2:$A$2069,MATCH(C1462,$A$2:$A$2069,1)-1):INDEX($A$2:$A$2069,MATCH(C1462,$A$2:$A$2069,1)+1))</f>
        <v>#DIV/0!</v>
      </c>
      <c r="H1462" s="115"/>
      <c r="K1462" s="112" t="e">
        <f t="shared" si="22"/>
        <v>#DIV/0!</v>
      </c>
    </row>
    <row r="1463" spans="1:11" x14ac:dyDescent="0.2">
      <c r="A1463">
        <v>657.19500000000005</v>
      </c>
      <c r="B1463"/>
      <c r="C1463" s="112">
        <v>345.89999999999202</v>
      </c>
      <c r="D1463" s="112" t="e">
        <f>FORECAST(C1463,INDEX($B$2:$B$2069,MATCH(C1463,$A$2:$A$2069,1)-1):INDEX($B$2:$B$2069,MATCH(C1463,$A$2:$A$2069,1)+1),INDEX($A$2:$A$2069,MATCH(C1463,$A$2:$A$2069,1)-1):INDEX($A$2:$A$2069,MATCH(C1463,$A$2:$A$2069,1)+1))</f>
        <v>#DIV/0!</v>
      </c>
      <c r="H1463" s="115"/>
      <c r="K1463" s="112" t="e">
        <f t="shared" si="22"/>
        <v>#DIV/0!</v>
      </c>
    </row>
    <row r="1464" spans="1:11" x14ac:dyDescent="0.2">
      <c r="A1464">
        <v>657.46100000000001</v>
      </c>
      <c r="B1464"/>
      <c r="C1464" s="112">
        <v>345.99999999999199</v>
      </c>
      <c r="D1464" s="112" t="e">
        <f>FORECAST(C1464,INDEX($B$2:$B$2069,MATCH(C1464,$A$2:$A$2069,1)-1):INDEX($B$2:$B$2069,MATCH(C1464,$A$2:$A$2069,1)+1),INDEX($A$2:$A$2069,MATCH(C1464,$A$2:$A$2069,1)-1):INDEX($A$2:$A$2069,MATCH(C1464,$A$2:$A$2069,1)+1))</f>
        <v>#DIV/0!</v>
      </c>
      <c r="H1464" s="115"/>
      <c r="K1464" s="112" t="e">
        <f t="shared" si="22"/>
        <v>#DIV/0!</v>
      </c>
    </row>
    <row r="1465" spans="1:11" x14ac:dyDescent="0.2">
      <c r="A1465">
        <v>657.726</v>
      </c>
      <c r="B1465"/>
      <c r="C1465" s="112">
        <v>346.09999999999201</v>
      </c>
      <c r="D1465" s="112" t="e">
        <f>FORECAST(C1465,INDEX($B$2:$B$2069,MATCH(C1465,$A$2:$A$2069,1)-1):INDEX($B$2:$B$2069,MATCH(C1465,$A$2:$A$2069,1)+1),INDEX($A$2:$A$2069,MATCH(C1465,$A$2:$A$2069,1)-1):INDEX($A$2:$A$2069,MATCH(C1465,$A$2:$A$2069,1)+1))</f>
        <v>#DIV/0!</v>
      </c>
      <c r="H1465" s="115"/>
      <c r="K1465" s="112" t="e">
        <f t="shared" si="22"/>
        <v>#DIV/0!</v>
      </c>
    </row>
    <row r="1466" spans="1:11" x14ac:dyDescent="0.2">
      <c r="A1466">
        <v>657.99199999999996</v>
      </c>
      <c r="B1466"/>
      <c r="C1466" s="112">
        <v>346.19999999999197</v>
      </c>
      <c r="D1466" s="112" t="e">
        <f>FORECAST(C1466,INDEX($B$2:$B$2069,MATCH(C1466,$A$2:$A$2069,1)-1):INDEX($B$2:$B$2069,MATCH(C1466,$A$2:$A$2069,1)+1),INDEX($A$2:$A$2069,MATCH(C1466,$A$2:$A$2069,1)-1):INDEX($A$2:$A$2069,MATCH(C1466,$A$2:$A$2069,1)+1))</f>
        <v>#DIV/0!</v>
      </c>
      <c r="H1466" s="115"/>
      <c r="K1466" s="112" t="e">
        <f t="shared" si="22"/>
        <v>#DIV/0!</v>
      </c>
    </row>
    <row r="1467" spans="1:11" x14ac:dyDescent="0.2">
      <c r="A1467">
        <v>658.25699999999995</v>
      </c>
      <c r="B1467"/>
      <c r="C1467" s="112">
        <v>346.299999999992</v>
      </c>
      <c r="D1467" s="112" t="e">
        <f>FORECAST(C1467,INDEX($B$2:$B$2069,MATCH(C1467,$A$2:$A$2069,1)-1):INDEX($B$2:$B$2069,MATCH(C1467,$A$2:$A$2069,1)+1),INDEX($A$2:$A$2069,MATCH(C1467,$A$2:$A$2069,1)-1):INDEX($A$2:$A$2069,MATCH(C1467,$A$2:$A$2069,1)+1))</f>
        <v>#DIV/0!</v>
      </c>
      <c r="H1467" s="115"/>
      <c r="K1467" s="112" t="e">
        <f t="shared" si="22"/>
        <v>#DIV/0!</v>
      </c>
    </row>
    <row r="1468" spans="1:11" x14ac:dyDescent="0.2">
      <c r="A1468">
        <v>658.52300000000002</v>
      </c>
      <c r="B1468"/>
      <c r="C1468" s="112">
        <v>346.39999999999202</v>
      </c>
      <c r="D1468" s="112" t="e">
        <f>FORECAST(C1468,INDEX($B$2:$B$2069,MATCH(C1468,$A$2:$A$2069,1)-1):INDEX($B$2:$B$2069,MATCH(C1468,$A$2:$A$2069,1)+1),INDEX($A$2:$A$2069,MATCH(C1468,$A$2:$A$2069,1)-1):INDEX($A$2:$A$2069,MATCH(C1468,$A$2:$A$2069,1)+1))</f>
        <v>#DIV/0!</v>
      </c>
      <c r="H1468" s="115"/>
      <c r="K1468" s="112" t="e">
        <f t="shared" si="22"/>
        <v>#DIV/0!</v>
      </c>
    </row>
    <row r="1469" spans="1:11" x14ac:dyDescent="0.2">
      <c r="A1469">
        <v>658.78800000000001</v>
      </c>
      <c r="B1469"/>
      <c r="C1469" s="112">
        <v>346.49999999999199</v>
      </c>
      <c r="D1469" s="112" t="e">
        <f>FORECAST(C1469,INDEX($B$2:$B$2069,MATCH(C1469,$A$2:$A$2069,1)-1):INDEX($B$2:$B$2069,MATCH(C1469,$A$2:$A$2069,1)+1),INDEX($A$2:$A$2069,MATCH(C1469,$A$2:$A$2069,1)-1):INDEX($A$2:$A$2069,MATCH(C1469,$A$2:$A$2069,1)+1))</f>
        <v>#DIV/0!</v>
      </c>
      <c r="H1469" s="115"/>
      <c r="K1469" s="112" t="e">
        <f t="shared" si="22"/>
        <v>#DIV/0!</v>
      </c>
    </row>
    <row r="1470" spans="1:11" x14ac:dyDescent="0.2">
      <c r="A1470">
        <v>659.053</v>
      </c>
      <c r="B1470"/>
      <c r="C1470" s="112">
        <v>346.59999999999201</v>
      </c>
      <c r="D1470" s="112" t="e">
        <f>FORECAST(C1470,INDEX($B$2:$B$2069,MATCH(C1470,$A$2:$A$2069,1)-1):INDEX($B$2:$B$2069,MATCH(C1470,$A$2:$A$2069,1)+1),INDEX($A$2:$A$2069,MATCH(C1470,$A$2:$A$2069,1)-1):INDEX($A$2:$A$2069,MATCH(C1470,$A$2:$A$2069,1)+1))</f>
        <v>#DIV/0!</v>
      </c>
      <c r="H1470" s="115"/>
      <c r="K1470" s="112" t="e">
        <f t="shared" si="22"/>
        <v>#DIV/0!</v>
      </c>
    </row>
    <row r="1471" spans="1:11" x14ac:dyDescent="0.2">
      <c r="A1471">
        <v>659.31799999999998</v>
      </c>
      <c r="B1471"/>
      <c r="C1471" s="112">
        <v>346.69999999999197</v>
      </c>
      <c r="D1471" s="112" t="e">
        <f>FORECAST(C1471,INDEX($B$2:$B$2069,MATCH(C1471,$A$2:$A$2069,1)-1):INDEX($B$2:$B$2069,MATCH(C1471,$A$2:$A$2069,1)+1),INDEX($A$2:$A$2069,MATCH(C1471,$A$2:$A$2069,1)-1):INDEX($A$2:$A$2069,MATCH(C1471,$A$2:$A$2069,1)+1))</f>
        <v>#DIV/0!</v>
      </c>
      <c r="H1471" s="115"/>
      <c r="K1471" s="112" t="e">
        <f t="shared" si="22"/>
        <v>#DIV/0!</v>
      </c>
    </row>
    <row r="1472" spans="1:11" x14ac:dyDescent="0.2">
      <c r="A1472">
        <v>659.58299999999997</v>
      </c>
      <c r="B1472"/>
      <c r="C1472" s="112">
        <v>346.799999999992</v>
      </c>
      <c r="D1472" s="112" t="e">
        <f>FORECAST(C1472,INDEX($B$2:$B$2069,MATCH(C1472,$A$2:$A$2069,1)-1):INDEX($B$2:$B$2069,MATCH(C1472,$A$2:$A$2069,1)+1),INDEX($A$2:$A$2069,MATCH(C1472,$A$2:$A$2069,1)-1):INDEX($A$2:$A$2069,MATCH(C1472,$A$2:$A$2069,1)+1))</f>
        <v>#DIV/0!</v>
      </c>
      <c r="H1472" s="115"/>
      <c r="K1472" s="112" t="e">
        <f t="shared" si="22"/>
        <v>#DIV/0!</v>
      </c>
    </row>
    <row r="1473" spans="1:11" x14ac:dyDescent="0.2">
      <c r="A1473">
        <v>659.84799999999996</v>
      </c>
      <c r="B1473"/>
      <c r="C1473" s="112">
        <v>346.89999999999202</v>
      </c>
      <c r="D1473" s="112" t="e">
        <f>FORECAST(C1473,INDEX($B$2:$B$2069,MATCH(C1473,$A$2:$A$2069,1)-1):INDEX($B$2:$B$2069,MATCH(C1473,$A$2:$A$2069,1)+1),INDEX($A$2:$A$2069,MATCH(C1473,$A$2:$A$2069,1)-1):INDEX($A$2:$A$2069,MATCH(C1473,$A$2:$A$2069,1)+1))</f>
        <v>#DIV/0!</v>
      </c>
      <c r="H1473" s="115"/>
      <c r="K1473" s="112" t="e">
        <f t="shared" si="22"/>
        <v>#DIV/0!</v>
      </c>
    </row>
    <row r="1474" spans="1:11" x14ac:dyDescent="0.2">
      <c r="A1474">
        <v>660.11300000000006</v>
      </c>
      <c r="B1474"/>
      <c r="C1474" s="112">
        <v>346.99999999999199</v>
      </c>
      <c r="D1474" s="112" t="e">
        <f>FORECAST(C1474,INDEX($B$2:$B$2069,MATCH(C1474,$A$2:$A$2069,1)-1):INDEX($B$2:$B$2069,MATCH(C1474,$A$2:$A$2069,1)+1),INDEX($A$2:$A$2069,MATCH(C1474,$A$2:$A$2069,1)-1):INDEX($A$2:$A$2069,MATCH(C1474,$A$2:$A$2069,1)+1))</f>
        <v>#DIV/0!</v>
      </c>
      <c r="H1474" s="115"/>
      <c r="K1474" s="112" t="e">
        <f t="shared" ref="K1474:K1537" si="23">J1474/$K$1</f>
        <v>#DIV/0!</v>
      </c>
    </row>
    <row r="1475" spans="1:11" x14ac:dyDescent="0.2">
      <c r="A1475">
        <v>660.37800000000004</v>
      </c>
      <c r="B1475"/>
      <c r="C1475" s="112">
        <v>347.09999999999201</v>
      </c>
      <c r="D1475" s="112" t="e">
        <f>FORECAST(C1475,INDEX($B$2:$B$2069,MATCH(C1475,$A$2:$A$2069,1)-1):INDEX($B$2:$B$2069,MATCH(C1475,$A$2:$A$2069,1)+1),INDEX($A$2:$A$2069,MATCH(C1475,$A$2:$A$2069,1)-1):INDEX($A$2:$A$2069,MATCH(C1475,$A$2:$A$2069,1)+1))</f>
        <v>#DIV/0!</v>
      </c>
      <c r="H1475" s="115"/>
      <c r="K1475" s="112" t="e">
        <f t="shared" si="23"/>
        <v>#DIV/0!</v>
      </c>
    </row>
    <row r="1476" spans="1:11" x14ac:dyDescent="0.2">
      <c r="A1476">
        <v>660.64300000000003</v>
      </c>
      <c r="B1476"/>
      <c r="C1476" s="112">
        <v>347.19999999999197</v>
      </c>
      <c r="D1476" s="112" t="e">
        <f>FORECAST(C1476,INDEX($B$2:$B$2069,MATCH(C1476,$A$2:$A$2069,1)-1):INDEX($B$2:$B$2069,MATCH(C1476,$A$2:$A$2069,1)+1),INDEX($A$2:$A$2069,MATCH(C1476,$A$2:$A$2069,1)-1):INDEX($A$2:$A$2069,MATCH(C1476,$A$2:$A$2069,1)+1))</f>
        <v>#DIV/0!</v>
      </c>
      <c r="H1476" s="115"/>
      <c r="K1476" s="112" t="e">
        <f t="shared" si="23"/>
        <v>#DIV/0!</v>
      </c>
    </row>
    <row r="1477" spans="1:11" x14ac:dyDescent="0.2">
      <c r="A1477">
        <v>660.90800000000002</v>
      </c>
      <c r="B1477"/>
      <c r="C1477" s="112">
        <v>347.299999999992</v>
      </c>
      <c r="D1477" s="112" t="e">
        <f>FORECAST(C1477,INDEX($B$2:$B$2069,MATCH(C1477,$A$2:$A$2069,1)-1):INDEX($B$2:$B$2069,MATCH(C1477,$A$2:$A$2069,1)+1),INDEX($A$2:$A$2069,MATCH(C1477,$A$2:$A$2069,1)-1):INDEX($A$2:$A$2069,MATCH(C1477,$A$2:$A$2069,1)+1))</f>
        <v>#DIV/0!</v>
      </c>
      <c r="H1477" s="115"/>
      <c r="K1477" s="112" t="e">
        <f t="shared" si="23"/>
        <v>#DIV/0!</v>
      </c>
    </row>
    <row r="1478" spans="1:11" x14ac:dyDescent="0.2">
      <c r="A1478">
        <v>661.17200000000003</v>
      </c>
      <c r="B1478"/>
      <c r="C1478" s="112">
        <v>347.39999999999202</v>
      </c>
      <c r="D1478" s="112" t="e">
        <f>FORECAST(C1478,INDEX($B$2:$B$2069,MATCH(C1478,$A$2:$A$2069,1)-1):INDEX($B$2:$B$2069,MATCH(C1478,$A$2:$A$2069,1)+1),INDEX($A$2:$A$2069,MATCH(C1478,$A$2:$A$2069,1)-1):INDEX($A$2:$A$2069,MATCH(C1478,$A$2:$A$2069,1)+1))</f>
        <v>#DIV/0!</v>
      </c>
      <c r="H1478" s="115"/>
      <c r="K1478" s="112" t="e">
        <f t="shared" si="23"/>
        <v>#DIV/0!</v>
      </c>
    </row>
    <row r="1479" spans="1:11" x14ac:dyDescent="0.2">
      <c r="A1479">
        <v>661.43700000000001</v>
      </c>
      <c r="B1479"/>
      <c r="C1479" s="112">
        <v>347.49999999999199</v>
      </c>
      <c r="D1479" s="112" t="e">
        <f>FORECAST(C1479,INDEX($B$2:$B$2069,MATCH(C1479,$A$2:$A$2069,1)-1):INDEX($B$2:$B$2069,MATCH(C1479,$A$2:$A$2069,1)+1),INDEX($A$2:$A$2069,MATCH(C1479,$A$2:$A$2069,1)-1):INDEX($A$2:$A$2069,MATCH(C1479,$A$2:$A$2069,1)+1))</f>
        <v>#DIV/0!</v>
      </c>
      <c r="H1479" s="115"/>
      <c r="K1479" s="112" t="e">
        <f t="shared" si="23"/>
        <v>#DIV/0!</v>
      </c>
    </row>
    <row r="1480" spans="1:11" x14ac:dyDescent="0.2">
      <c r="A1480">
        <v>661.702</v>
      </c>
      <c r="B1480"/>
      <c r="C1480" s="112">
        <v>347.59999999999201</v>
      </c>
      <c r="D1480" s="112" t="e">
        <f>FORECAST(C1480,INDEX($B$2:$B$2069,MATCH(C1480,$A$2:$A$2069,1)-1):INDEX($B$2:$B$2069,MATCH(C1480,$A$2:$A$2069,1)+1),INDEX($A$2:$A$2069,MATCH(C1480,$A$2:$A$2069,1)-1):INDEX($A$2:$A$2069,MATCH(C1480,$A$2:$A$2069,1)+1))</f>
        <v>#DIV/0!</v>
      </c>
      <c r="H1480" s="115"/>
      <c r="K1480" s="112" t="e">
        <f t="shared" si="23"/>
        <v>#DIV/0!</v>
      </c>
    </row>
    <row r="1481" spans="1:11" x14ac:dyDescent="0.2">
      <c r="A1481">
        <v>661.96600000000001</v>
      </c>
      <c r="B1481"/>
      <c r="C1481" s="112">
        <v>347.69999999999197</v>
      </c>
      <c r="D1481" s="112" t="e">
        <f>FORECAST(C1481,INDEX($B$2:$B$2069,MATCH(C1481,$A$2:$A$2069,1)-1):INDEX($B$2:$B$2069,MATCH(C1481,$A$2:$A$2069,1)+1),INDEX($A$2:$A$2069,MATCH(C1481,$A$2:$A$2069,1)-1):INDEX($A$2:$A$2069,MATCH(C1481,$A$2:$A$2069,1)+1))</f>
        <v>#DIV/0!</v>
      </c>
      <c r="H1481" s="115"/>
      <c r="K1481" s="112" t="e">
        <f t="shared" si="23"/>
        <v>#DIV/0!</v>
      </c>
    </row>
    <row r="1482" spans="1:11" x14ac:dyDescent="0.2">
      <c r="A1482">
        <v>662.23099999999999</v>
      </c>
      <c r="B1482"/>
      <c r="C1482" s="112">
        <v>347.799999999992</v>
      </c>
      <c r="D1482" s="112" t="e">
        <f>FORECAST(C1482,INDEX($B$2:$B$2069,MATCH(C1482,$A$2:$A$2069,1)-1):INDEX($B$2:$B$2069,MATCH(C1482,$A$2:$A$2069,1)+1),INDEX($A$2:$A$2069,MATCH(C1482,$A$2:$A$2069,1)-1):INDEX($A$2:$A$2069,MATCH(C1482,$A$2:$A$2069,1)+1))</f>
        <v>#DIV/0!</v>
      </c>
      <c r="H1482" s="115"/>
      <c r="K1482" s="112" t="e">
        <f t="shared" si="23"/>
        <v>#DIV/0!</v>
      </c>
    </row>
    <row r="1483" spans="1:11" x14ac:dyDescent="0.2">
      <c r="A1483">
        <v>662.495</v>
      </c>
      <c r="B1483"/>
      <c r="C1483" s="112">
        <v>347.89999999999202</v>
      </c>
      <c r="D1483" s="112" t="e">
        <f>FORECAST(C1483,INDEX($B$2:$B$2069,MATCH(C1483,$A$2:$A$2069,1)-1):INDEX($B$2:$B$2069,MATCH(C1483,$A$2:$A$2069,1)+1),INDEX($A$2:$A$2069,MATCH(C1483,$A$2:$A$2069,1)-1):INDEX($A$2:$A$2069,MATCH(C1483,$A$2:$A$2069,1)+1))</f>
        <v>#DIV/0!</v>
      </c>
      <c r="H1483" s="115"/>
      <c r="K1483" s="112" t="e">
        <f t="shared" si="23"/>
        <v>#DIV/0!</v>
      </c>
    </row>
    <row r="1484" spans="1:11" x14ac:dyDescent="0.2">
      <c r="A1484">
        <v>662.76</v>
      </c>
      <c r="B1484"/>
      <c r="C1484" s="112">
        <v>347.99999999999199</v>
      </c>
      <c r="D1484" s="112" t="e">
        <f>FORECAST(C1484,INDEX($B$2:$B$2069,MATCH(C1484,$A$2:$A$2069,1)-1):INDEX($B$2:$B$2069,MATCH(C1484,$A$2:$A$2069,1)+1),INDEX($A$2:$A$2069,MATCH(C1484,$A$2:$A$2069,1)-1):INDEX($A$2:$A$2069,MATCH(C1484,$A$2:$A$2069,1)+1))</f>
        <v>#DIV/0!</v>
      </c>
      <c r="H1484" s="115"/>
      <c r="K1484" s="112" t="e">
        <f t="shared" si="23"/>
        <v>#DIV/0!</v>
      </c>
    </row>
    <row r="1485" spans="1:11" x14ac:dyDescent="0.2">
      <c r="A1485">
        <v>663.024</v>
      </c>
      <c r="B1485"/>
      <c r="C1485" s="112">
        <v>348.09999999999201</v>
      </c>
      <c r="D1485" s="112" t="e">
        <f>FORECAST(C1485,INDEX($B$2:$B$2069,MATCH(C1485,$A$2:$A$2069,1)-1):INDEX($B$2:$B$2069,MATCH(C1485,$A$2:$A$2069,1)+1),INDEX($A$2:$A$2069,MATCH(C1485,$A$2:$A$2069,1)-1):INDEX($A$2:$A$2069,MATCH(C1485,$A$2:$A$2069,1)+1))</f>
        <v>#DIV/0!</v>
      </c>
      <c r="H1485" s="115"/>
      <c r="K1485" s="112" t="e">
        <f t="shared" si="23"/>
        <v>#DIV/0!</v>
      </c>
    </row>
    <row r="1486" spans="1:11" x14ac:dyDescent="0.2">
      <c r="A1486">
        <v>663.28800000000001</v>
      </c>
      <c r="B1486"/>
      <c r="C1486" s="112">
        <v>348.19999999999197</v>
      </c>
      <c r="D1486" s="112" t="e">
        <f>FORECAST(C1486,INDEX($B$2:$B$2069,MATCH(C1486,$A$2:$A$2069,1)-1):INDEX($B$2:$B$2069,MATCH(C1486,$A$2:$A$2069,1)+1),INDEX($A$2:$A$2069,MATCH(C1486,$A$2:$A$2069,1)-1):INDEX($A$2:$A$2069,MATCH(C1486,$A$2:$A$2069,1)+1))</f>
        <v>#DIV/0!</v>
      </c>
      <c r="H1486" s="115"/>
      <c r="K1486" s="112" t="e">
        <f t="shared" si="23"/>
        <v>#DIV/0!</v>
      </c>
    </row>
    <row r="1487" spans="1:11" x14ac:dyDescent="0.2">
      <c r="A1487">
        <v>663.55200000000002</v>
      </c>
      <c r="B1487"/>
      <c r="C1487" s="112">
        <v>348.299999999992</v>
      </c>
      <c r="D1487" s="112" t="e">
        <f>FORECAST(C1487,INDEX($B$2:$B$2069,MATCH(C1487,$A$2:$A$2069,1)-1):INDEX($B$2:$B$2069,MATCH(C1487,$A$2:$A$2069,1)+1),INDEX($A$2:$A$2069,MATCH(C1487,$A$2:$A$2069,1)-1):INDEX($A$2:$A$2069,MATCH(C1487,$A$2:$A$2069,1)+1))</f>
        <v>#DIV/0!</v>
      </c>
      <c r="H1487" s="115"/>
      <c r="K1487" s="112" t="e">
        <f t="shared" si="23"/>
        <v>#DIV/0!</v>
      </c>
    </row>
    <row r="1488" spans="1:11" x14ac:dyDescent="0.2">
      <c r="A1488">
        <v>663.81600000000003</v>
      </c>
      <c r="B1488"/>
      <c r="C1488" s="112">
        <v>348.39999999999202</v>
      </c>
      <c r="D1488" s="112" t="e">
        <f>FORECAST(C1488,INDEX($B$2:$B$2069,MATCH(C1488,$A$2:$A$2069,1)-1):INDEX($B$2:$B$2069,MATCH(C1488,$A$2:$A$2069,1)+1),INDEX($A$2:$A$2069,MATCH(C1488,$A$2:$A$2069,1)-1):INDEX($A$2:$A$2069,MATCH(C1488,$A$2:$A$2069,1)+1))</f>
        <v>#DIV/0!</v>
      </c>
      <c r="H1488" s="115"/>
      <c r="K1488" s="112" t="e">
        <f t="shared" si="23"/>
        <v>#DIV/0!</v>
      </c>
    </row>
    <row r="1489" spans="1:11" x14ac:dyDescent="0.2">
      <c r="A1489">
        <v>664.08</v>
      </c>
      <c r="B1489"/>
      <c r="C1489" s="112">
        <v>348.49999999999199</v>
      </c>
      <c r="D1489" s="112" t="e">
        <f>FORECAST(C1489,INDEX($B$2:$B$2069,MATCH(C1489,$A$2:$A$2069,1)-1):INDEX($B$2:$B$2069,MATCH(C1489,$A$2:$A$2069,1)+1),INDEX($A$2:$A$2069,MATCH(C1489,$A$2:$A$2069,1)-1):INDEX($A$2:$A$2069,MATCH(C1489,$A$2:$A$2069,1)+1))</f>
        <v>#DIV/0!</v>
      </c>
      <c r="H1489" s="115"/>
      <c r="K1489" s="112" t="e">
        <f t="shared" si="23"/>
        <v>#DIV/0!</v>
      </c>
    </row>
    <row r="1490" spans="1:11" x14ac:dyDescent="0.2">
      <c r="A1490">
        <v>664.34400000000005</v>
      </c>
      <c r="B1490"/>
      <c r="C1490" s="112">
        <v>348.59999999999201</v>
      </c>
      <c r="D1490" s="112" t="e">
        <f>FORECAST(C1490,INDEX($B$2:$B$2069,MATCH(C1490,$A$2:$A$2069,1)-1):INDEX($B$2:$B$2069,MATCH(C1490,$A$2:$A$2069,1)+1),INDEX($A$2:$A$2069,MATCH(C1490,$A$2:$A$2069,1)-1):INDEX($A$2:$A$2069,MATCH(C1490,$A$2:$A$2069,1)+1))</f>
        <v>#DIV/0!</v>
      </c>
      <c r="H1490" s="115"/>
      <c r="K1490" s="112" t="e">
        <f t="shared" si="23"/>
        <v>#DIV/0!</v>
      </c>
    </row>
    <row r="1491" spans="1:11" x14ac:dyDescent="0.2">
      <c r="A1491">
        <v>664.60799999999995</v>
      </c>
      <c r="B1491"/>
      <c r="C1491" s="112">
        <v>348.69999999999197</v>
      </c>
      <c r="D1491" s="112" t="e">
        <f>FORECAST(C1491,INDEX($B$2:$B$2069,MATCH(C1491,$A$2:$A$2069,1)-1):INDEX($B$2:$B$2069,MATCH(C1491,$A$2:$A$2069,1)+1),INDEX($A$2:$A$2069,MATCH(C1491,$A$2:$A$2069,1)-1):INDEX($A$2:$A$2069,MATCH(C1491,$A$2:$A$2069,1)+1))</f>
        <v>#DIV/0!</v>
      </c>
      <c r="H1491" s="115"/>
      <c r="K1491" s="112" t="e">
        <f t="shared" si="23"/>
        <v>#DIV/0!</v>
      </c>
    </row>
    <row r="1492" spans="1:11" x14ac:dyDescent="0.2">
      <c r="A1492">
        <v>664.87199999999996</v>
      </c>
      <c r="B1492"/>
      <c r="C1492" s="112">
        <v>348.799999999992</v>
      </c>
      <c r="D1492" s="112" t="e">
        <f>FORECAST(C1492,INDEX($B$2:$B$2069,MATCH(C1492,$A$2:$A$2069,1)-1):INDEX($B$2:$B$2069,MATCH(C1492,$A$2:$A$2069,1)+1),INDEX($A$2:$A$2069,MATCH(C1492,$A$2:$A$2069,1)-1):INDEX($A$2:$A$2069,MATCH(C1492,$A$2:$A$2069,1)+1))</f>
        <v>#DIV/0!</v>
      </c>
      <c r="H1492" s="115"/>
      <c r="K1492" s="112" t="e">
        <f t="shared" si="23"/>
        <v>#DIV/0!</v>
      </c>
    </row>
    <row r="1493" spans="1:11" x14ac:dyDescent="0.2">
      <c r="A1493">
        <v>665.13599999999997</v>
      </c>
      <c r="B1493"/>
      <c r="C1493" s="112">
        <v>348.89999999999202</v>
      </c>
      <c r="D1493" s="112" t="e">
        <f>FORECAST(C1493,INDEX($B$2:$B$2069,MATCH(C1493,$A$2:$A$2069,1)-1):INDEX($B$2:$B$2069,MATCH(C1493,$A$2:$A$2069,1)+1),INDEX($A$2:$A$2069,MATCH(C1493,$A$2:$A$2069,1)-1):INDEX($A$2:$A$2069,MATCH(C1493,$A$2:$A$2069,1)+1))</f>
        <v>#DIV/0!</v>
      </c>
      <c r="H1493" s="115"/>
      <c r="K1493" s="112" t="e">
        <f t="shared" si="23"/>
        <v>#DIV/0!</v>
      </c>
    </row>
    <row r="1494" spans="1:11" x14ac:dyDescent="0.2">
      <c r="A1494">
        <v>665.4</v>
      </c>
      <c r="B1494"/>
      <c r="C1494" s="112">
        <v>348.99999999999199</v>
      </c>
      <c r="D1494" s="112" t="e">
        <f>FORECAST(C1494,INDEX($B$2:$B$2069,MATCH(C1494,$A$2:$A$2069,1)-1):INDEX($B$2:$B$2069,MATCH(C1494,$A$2:$A$2069,1)+1),INDEX($A$2:$A$2069,MATCH(C1494,$A$2:$A$2069,1)-1):INDEX($A$2:$A$2069,MATCH(C1494,$A$2:$A$2069,1)+1))</f>
        <v>#DIV/0!</v>
      </c>
      <c r="H1494" s="115"/>
      <c r="K1494" s="112" t="e">
        <f t="shared" si="23"/>
        <v>#DIV/0!</v>
      </c>
    </row>
    <row r="1495" spans="1:11" x14ac:dyDescent="0.2">
      <c r="A1495">
        <v>665.66399999999999</v>
      </c>
      <c r="B1495"/>
      <c r="C1495" s="112">
        <v>349.09999999999201</v>
      </c>
      <c r="D1495" s="112" t="e">
        <f>FORECAST(C1495,INDEX($B$2:$B$2069,MATCH(C1495,$A$2:$A$2069,1)-1):INDEX($B$2:$B$2069,MATCH(C1495,$A$2:$A$2069,1)+1),INDEX($A$2:$A$2069,MATCH(C1495,$A$2:$A$2069,1)-1):INDEX($A$2:$A$2069,MATCH(C1495,$A$2:$A$2069,1)+1))</f>
        <v>#DIV/0!</v>
      </c>
      <c r="H1495" s="115"/>
      <c r="K1495" s="112" t="e">
        <f t="shared" si="23"/>
        <v>#DIV/0!</v>
      </c>
    </row>
    <row r="1496" spans="1:11" x14ac:dyDescent="0.2">
      <c r="A1496">
        <v>665.92700000000002</v>
      </c>
      <c r="B1496"/>
      <c r="C1496" s="112">
        <v>349.19999999999197</v>
      </c>
      <c r="D1496" s="112" t="e">
        <f>FORECAST(C1496,INDEX($B$2:$B$2069,MATCH(C1496,$A$2:$A$2069,1)-1):INDEX($B$2:$B$2069,MATCH(C1496,$A$2:$A$2069,1)+1),INDEX($A$2:$A$2069,MATCH(C1496,$A$2:$A$2069,1)-1):INDEX($A$2:$A$2069,MATCH(C1496,$A$2:$A$2069,1)+1))</f>
        <v>#DIV/0!</v>
      </c>
      <c r="H1496" s="115"/>
      <c r="K1496" s="112" t="e">
        <f t="shared" si="23"/>
        <v>#DIV/0!</v>
      </c>
    </row>
    <row r="1497" spans="1:11" x14ac:dyDescent="0.2">
      <c r="A1497">
        <v>666.19100000000003</v>
      </c>
      <c r="B1497"/>
      <c r="C1497" s="112">
        <v>349.299999999992</v>
      </c>
      <c r="D1497" s="112" t="e">
        <f>FORECAST(C1497,INDEX($B$2:$B$2069,MATCH(C1497,$A$2:$A$2069,1)-1):INDEX($B$2:$B$2069,MATCH(C1497,$A$2:$A$2069,1)+1),INDEX($A$2:$A$2069,MATCH(C1497,$A$2:$A$2069,1)-1):INDEX($A$2:$A$2069,MATCH(C1497,$A$2:$A$2069,1)+1))</f>
        <v>#DIV/0!</v>
      </c>
      <c r="H1497" s="115"/>
      <c r="K1497" s="112" t="e">
        <f t="shared" si="23"/>
        <v>#DIV/0!</v>
      </c>
    </row>
    <row r="1498" spans="1:11" x14ac:dyDescent="0.2">
      <c r="A1498">
        <v>666.45399999999995</v>
      </c>
      <c r="B1498"/>
      <c r="C1498" s="112">
        <v>349.39999999999202</v>
      </c>
      <c r="D1498" s="112" t="e">
        <f>FORECAST(C1498,INDEX($B$2:$B$2069,MATCH(C1498,$A$2:$A$2069,1)-1):INDEX($B$2:$B$2069,MATCH(C1498,$A$2:$A$2069,1)+1),INDEX($A$2:$A$2069,MATCH(C1498,$A$2:$A$2069,1)-1):INDEX($A$2:$A$2069,MATCH(C1498,$A$2:$A$2069,1)+1))</f>
        <v>#DIV/0!</v>
      </c>
      <c r="H1498" s="115"/>
      <c r="K1498" s="112" t="e">
        <f t="shared" si="23"/>
        <v>#DIV/0!</v>
      </c>
    </row>
    <row r="1499" spans="1:11" x14ac:dyDescent="0.2">
      <c r="A1499">
        <v>666.71799999999996</v>
      </c>
      <c r="B1499"/>
      <c r="C1499" s="112">
        <v>349.49999999999199</v>
      </c>
      <c r="D1499" s="112" t="e">
        <f>FORECAST(C1499,INDEX($B$2:$B$2069,MATCH(C1499,$A$2:$A$2069,1)-1):INDEX($B$2:$B$2069,MATCH(C1499,$A$2:$A$2069,1)+1),INDEX($A$2:$A$2069,MATCH(C1499,$A$2:$A$2069,1)-1):INDEX($A$2:$A$2069,MATCH(C1499,$A$2:$A$2069,1)+1))</f>
        <v>#DIV/0!</v>
      </c>
      <c r="H1499" s="115"/>
      <c r="K1499" s="112" t="e">
        <f t="shared" si="23"/>
        <v>#DIV/0!</v>
      </c>
    </row>
    <row r="1500" spans="1:11" x14ac:dyDescent="0.2">
      <c r="A1500">
        <v>666.98099999999999</v>
      </c>
      <c r="B1500"/>
      <c r="C1500" s="112">
        <v>349.59999999999098</v>
      </c>
      <c r="D1500" s="112" t="e">
        <f>FORECAST(C1500,INDEX($B$2:$B$2069,MATCH(C1500,$A$2:$A$2069,1)-1):INDEX($B$2:$B$2069,MATCH(C1500,$A$2:$A$2069,1)+1),INDEX($A$2:$A$2069,MATCH(C1500,$A$2:$A$2069,1)-1):INDEX($A$2:$A$2069,MATCH(C1500,$A$2:$A$2069,1)+1))</f>
        <v>#DIV/0!</v>
      </c>
      <c r="H1500" s="115"/>
      <c r="K1500" s="112" t="e">
        <f t="shared" si="23"/>
        <v>#DIV/0!</v>
      </c>
    </row>
    <row r="1501" spans="1:11" x14ac:dyDescent="0.2">
      <c r="A1501">
        <v>667.24400000000003</v>
      </c>
      <c r="B1501"/>
      <c r="C1501" s="112">
        <v>349.69999999999101</v>
      </c>
      <c r="D1501" s="112" t="e">
        <f>FORECAST(C1501,INDEX($B$2:$B$2069,MATCH(C1501,$A$2:$A$2069,1)-1):INDEX($B$2:$B$2069,MATCH(C1501,$A$2:$A$2069,1)+1),INDEX($A$2:$A$2069,MATCH(C1501,$A$2:$A$2069,1)-1):INDEX($A$2:$A$2069,MATCH(C1501,$A$2:$A$2069,1)+1))</f>
        <v>#DIV/0!</v>
      </c>
      <c r="H1501" s="115"/>
      <c r="K1501" s="112" t="e">
        <f t="shared" si="23"/>
        <v>#DIV/0!</v>
      </c>
    </row>
    <row r="1502" spans="1:11" x14ac:dyDescent="0.2">
      <c r="A1502">
        <v>667.50800000000004</v>
      </c>
      <c r="B1502"/>
      <c r="C1502" s="112">
        <v>349.79999999999097</v>
      </c>
      <c r="D1502" s="112" t="e">
        <f>FORECAST(C1502,INDEX($B$2:$B$2069,MATCH(C1502,$A$2:$A$2069,1)-1):INDEX($B$2:$B$2069,MATCH(C1502,$A$2:$A$2069,1)+1),INDEX($A$2:$A$2069,MATCH(C1502,$A$2:$A$2069,1)-1):INDEX($A$2:$A$2069,MATCH(C1502,$A$2:$A$2069,1)+1))</f>
        <v>#DIV/0!</v>
      </c>
      <c r="H1502" s="115"/>
      <c r="K1502" s="112" t="e">
        <f t="shared" si="23"/>
        <v>#DIV/0!</v>
      </c>
    </row>
    <row r="1503" spans="1:11" x14ac:dyDescent="0.2">
      <c r="A1503">
        <v>667.77099999999996</v>
      </c>
      <c r="B1503"/>
      <c r="C1503" s="112">
        <v>349.899999999991</v>
      </c>
      <c r="D1503" s="112" t="e">
        <f>FORECAST(C1503,INDEX($B$2:$B$2069,MATCH(C1503,$A$2:$A$2069,1)-1):INDEX($B$2:$B$2069,MATCH(C1503,$A$2:$A$2069,1)+1),INDEX($A$2:$A$2069,MATCH(C1503,$A$2:$A$2069,1)-1):INDEX($A$2:$A$2069,MATCH(C1503,$A$2:$A$2069,1)+1))</f>
        <v>#DIV/0!</v>
      </c>
      <c r="H1503" s="115"/>
      <c r="K1503" s="112" t="e">
        <f t="shared" si="23"/>
        <v>#DIV/0!</v>
      </c>
    </row>
    <row r="1504" spans="1:11" x14ac:dyDescent="0.2">
      <c r="A1504">
        <v>668.03399999999999</v>
      </c>
      <c r="B1504"/>
      <c r="C1504" s="112">
        <v>349.99999999999102</v>
      </c>
      <c r="D1504" s="112" t="e">
        <f>FORECAST(C1504,INDEX($B$2:$B$2069,MATCH(C1504,$A$2:$A$2069,1)-1):INDEX($B$2:$B$2069,MATCH(C1504,$A$2:$A$2069,1)+1),INDEX($A$2:$A$2069,MATCH(C1504,$A$2:$A$2069,1)-1):INDEX($A$2:$A$2069,MATCH(C1504,$A$2:$A$2069,1)+1))</f>
        <v>#DIV/0!</v>
      </c>
      <c r="H1504" s="115"/>
      <c r="K1504" s="112" t="e">
        <f t="shared" si="23"/>
        <v>#DIV/0!</v>
      </c>
    </row>
    <row r="1505" spans="1:11" x14ac:dyDescent="0.2">
      <c r="A1505">
        <v>668.29700000000003</v>
      </c>
      <c r="B1505"/>
      <c r="C1505" s="112">
        <v>350.09999999999098</v>
      </c>
      <c r="D1505" s="112" t="e">
        <f>FORECAST(C1505,INDEX($B$2:$B$2069,MATCH(C1505,$A$2:$A$2069,1)-1):INDEX($B$2:$B$2069,MATCH(C1505,$A$2:$A$2069,1)+1),INDEX($A$2:$A$2069,MATCH(C1505,$A$2:$A$2069,1)-1):INDEX($A$2:$A$2069,MATCH(C1505,$A$2:$A$2069,1)+1))</f>
        <v>#DIV/0!</v>
      </c>
      <c r="H1505" s="115"/>
      <c r="K1505" s="112" t="e">
        <f t="shared" si="23"/>
        <v>#DIV/0!</v>
      </c>
    </row>
    <row r="1506" spans="1:11" x14ac:dyDescent="0.2">
      <c r="A1506">
        <v>668.56</v>
      </c>
      <c r="B1506"/>
      <c r="C1506" s="112">
        <v>350.19999999999101</v>
      </c>
      <c r="D1506" s="112" t="e">
        <f>FORECAST(C1506,INDEX($B$2:$B$2069,MATCH(C1506,$A$2:$A$2069,1)-1):INDEX($B$2:$B$2069,MATCH(C1506,$A$2:$A$2069,1)+1),INDEX($A$2:$A$2069,MATCH(C1506,$A$2:$A$2069,1)-1):INDEX($A$2:$A$2069,MATCH(C1506,$A$2:$A$2069,1)+1))</f>
        <v>#DIV/0!</v>
      </c>
      <c r="H1506" s="115"/>
      <c r="K1506" s="112" t="e">
        <f t="shared" si="23"/>
        <v>#DIV/0!</v>
      </c>
    </row>
    <row r="1507" spans="1:11" x14ac:dyDescent="0.2">
      <c r="A1507">
        <v>668.82299999999998</v>
      </c>
      <c r="B1507"/>
      <c r="C1507" s="112">
        <v>350.29999999999097</v>
      </c>
      <c r="D1507" s="112" t="e">
        <f>FORECAST(C1507,INDEX($B$2:$B$2069,MATCH(C1507,$A$2:$A$2069,1)-1):INDEX($B$2:$B$2069,MATCH(C1507,$A$2:$A$2069,1)+1),INDEX($A$2:$A$2069,MATCH(C1507,$A$2:$A$2069,1)-1):INDEX($A$2:$A$2069,MATCH(C1507,$A$2:$A$2069,1)+1))</f>
        <v>#DIV/0!</v>
      </c>
      <c r="H1507" s="115"/>
      <c r="K1507" s="112" t="e">
        <f t="shared" si="23"/>
        <v>#DIV/0!</v>
      </c>
    </row>
    <row r="1508" spans="1:11" x14ac:dyDescent="0.2">
      <c r="A1508">
        <v>669.08600000000001</v>
      </c>
      <c r="B1508"/>
      <c r="C1508" s="112">
        <v>350.399999999991</v>
      </c>
      <c r="D1508" s="112" t="e">
        <f>FORECAST(C1508,INDEX($B$2:$B$2069,MATCH(C1508,$A$2:$A$2069,1)-1):INDEX($B$2:$B$2069,MATCH(C1508,$A$2:$A$2069,1)+1),INDEX($A$2:$A$2069,MATCH(C1508,$A$2:$A$2069,1)-1):INDEX($A$2:$A$2069,MATCH(C1508,$A$2:$A$2069,1)+1))</f>
        <v>#DIV/0!</v>
      </c>
      <c r="H1508" s="115"/>
      <c r="K1508" s="112" t="e">
        <f t="shared" si="23"/>
        <v>#DIV/0!</v>
      </c>
    </row>
    <row r="1509" spans="1:11" x14ac:dyDescent="0.2">
      <c r="A1509">
        <v>669.34900000000005</v>
      </c>
      <c r="B1509"/>
      <c r="C1509" s="112">
        <v>350.49999999999102</v>
      </c>
      <c r="D1509" s="112" t="e">
        <f>FORECAST(C1509,INDEX($B$2:$B$2069,MATCH(C1509,$A$2:$A$2069,1)-1):INDEX($B$2:$B$2069,MATCH(C1509,$A$2:$A$2069,1)+1),INDEX($A$2:$A$2069,MATCH(C1509,$A$2:$A$2069,1)-1):INDEX($A$2:$A$2069,MATCH(C1509,$A$2:$A$2069,1)+1))</f>
        <v>#DIV/0!</v>
      </c>
      <c r="H1509" s="115"/>
      <c r="K1509" s="112" t="e">
        <f t="shared" si="23"/>
        <v>#DIV/0!</v>
      </c>
    </row>
    <row r="1510" spans="1:11" x14ac:dyDescent="0.2">
      <c r="A1510">
        <v>669.61199999999997</v>
      </c>
      <c r="B1510"/>
      <c r="C1510" s="112">
        <v>350.59999999999098</v>
      </c>
      <c r="D1510" s="112" t="e">
        <f>FORECAST(C1510,INDEX($B$2:$B$2069,MATCH(C1510,$A$2:$A$2069,1)-1):INDEX($B$2:$B$2069,MATCH(C1510,$A$2:$A$2069,1)+1),INDEX($A$2:$A$2069,MATCH(C1510,$A$2:$A$2069,1)-1):INDEX($A$2:$A$2069,MATCH(C1510,$A$2:$A$2069,1)+1))</f>
        <v>#DIV/0!</v>
      </c>
      <c r="H1510" s="115"/>
      <c r="K1510" s="112" t="e">
        <f t="shared" si="23"/>
        <v>#DIV/0!</v>
      </c>
    </row>
    <row r="1511" spans="1:11" x14ac:dyDescent="0.2">
      <c r="A1511">
        <v>669.875</v>
      </c>
      <c r="B1511"/>
      <c r="C1511" s="112">
        <v>350.69999999999101</v>
      </c>
      <c r="D1511" s="112" t="e">
        <f>FORECAST(C1511,INDEX($B$2:$B$2069,MATCH(C1511,$A$2:$A$2069,1)-1):INDEX($B$2:$B$2069,MATCH(C1511,$A$2:$A$2069,1)+1),INDEX($A$2:$A$2069,MATCH(C1511,$A$2:$A$2069,1)-1):INDEX($A$2:$A$2069,MATCH(C1511,$A$2:$A$2069,1)+1))</f>
        <v>#DIV/0!</v>
      </c>
      <c r="H1511" s="115"/>
      <c r="K1511" s="112" t="e">
        <f t="shared" si="23"/>
        <v>#DIV/0!</v>
      </c>
    </row>
    <row r="1512" spans="1:11" x14ac:dyDescent="0.2">
      <c r="A1512">
        <v>670.13699999999994</v>
      </c>
      <c r="B1512"/>
      <c r="C1512" s="112">
        <v>350.79999999999097</v>
      </c>
      <c r="D1512" s="112" t="e">
        <f>FORECAST(C1512,INDEX($B$2:$B$2069,MATCH(C1512,$A$2:$A$2069,1)-1):INDEX($B$2:$B$2069,MATCH(C1512,$A$2:$A$2069,1)+1),INDEX($A$2:$A$2069,MATCH(C1512,$A$2:$A$2069,1)-1):INDEX($A$2:$A$2069,MATCH(C1512,$A$2:$A$2069,1)+1))</f>
        <v>#DIV/0!</v>
      </c>
      <c r="H1512" s="115"/>
      <c r="K1512" s="112" t="e">
        <f t="shared" si="23"/>
        <v>#DIV/0!</v>
      </c>
    </row>
    <row r="1513" spans="1:11" x14ac:dyDescent="0.2">
      <c r="A1513">
        <v>670.4</v>
      </c>
      <c r="B1513"/>
      <c r="C1513" s="112">
        <v>350.899999999991</v>
      </c>
      <c r="D1513" s="112" t="e">
        <f>FORECAST(C1513,INDEX($B$2:$B$2069,MATCH(C1513,$A$2:$A$2069,1)-1):INDEX($B$2:$B$2069,MATCH(C1513,$A$2:$A$2069,1)+1),INDEX($A$2:$A$2069,MATCH(C1513,$A$2:$A$2069,1)-1):INDEX($A$2:$A$2069,MATCH(C1513,$A$2:$A$2069,1)+1))</f>
        <v>#DIV/0!</v>
      </c>
      <c r="H1513" s="115"/>
      <c r="K1513" s="112" t="e">
        <f t="shared" si="23"/>
        <v>#DIV/0!</v>
      </c>
    </row>
    <row r="1514" spans="1:11" x14ac:dyDescent="0.2">
      <c r="A1514">
        <v>670.66200000000003</v>
      </c>
      <c r="B1514"/>
      <c r="C1514" s="112">
        <v>350.99999999999102</v>
      </c>
      <c r="D1514" s="112" t="e">
        <f>FORECAST(C1514,INDEX($B$2:$B$2069,MATCH(C1514,$A$2:$A$2069,1)-1):INDEX($B$2:$B$2069,MATCH(C1514,$A$2:$A$2069,1)+1),INDEX($A$2:$A$2069,MATCH(C1514,$A$2:$A$2069,1)-1):INDEX($A$2:$A$2069,MATCH(C1514,$A$2:$A$2069,1)+1))</f>
        <v>#DIV/0!</v>
      </c>
      <c r="H1514" s="115"/>
      <c r="K1514" s="112" t="e">
        <f t="shared" si="23"/>
        <v>#DIV/0!</v>
      </c>
    </row>
    <row r="1515" spans="1:11" x14ac:dyDescent="0.2">
      <c r="A1515">
        <v>670.92499999999995</v>
      </c>
      <c r="B1515"/>
      <c r="C1515" s="112">
        <v>351.09999999999098</v>
      </c>
      <c r="D1515" s="112" t="e">
        <f>FORECAST(C1515,INDEX($B$2:$B$2069,MATCH(C1515,$A$2:$A$2069,1)-1):INDEX($B$2:$B$2069,MATCH(C1515,$A$2:$A$2069,1)+1),INDEX($A$2:$A$2069,MATCH(C1515,$A$2:$A$2069,1)-1):INDEX($A$2:$A$2069,MATCH(C1515,$A$2:$A$2069,1)+1))</f>
        <v>#DIV/0!</v>
      </c>
      <c r="H1515" s="115"/>
      <c r="K1515" s="112" t="e">
        <f t="shared" si="23"/>
        <v>#DIV/0!</v>
      </c>
    </row>
    <row r="1516" spans="1:11" x14ac:dyDescent="0.2">
      <c r="A1516">
        <v>671.18700000000001</v>
      </c>
      <c r="B1516"/>
      <c r="C1516" s="112">
        <v>351.19999999999101</v>
      </c>
      <c r="D1516" s="112" t="e">
        <f>FORECAST(C1516,INDEX($B$2:$B$2069,MATCH(C1516,$A$2:$A$2069,1)-1):INDEX($B$2:$B$2069,MATCH(C1516,$A$2:$A$2069,1)+1),INDEX($A$2:$A$2069,MATCH(C1516,$A$2:$A$2069,1)-1):INDEX($A$2:$A$2069,MATCH(C1516,$A$2:$A$2069,1)+1))</f>
        <v>#DIV/0!</v>
      </c>
      <c r="H1516" s="115"/>
      <c r="K1516" s="112" t="e">
        <f t="shared" si="23"/>
        <v>#DIV/0!</v>
      </c>
    </row>
    <row r="1517" spans="1:11" x14ac:dyDescent="0.2">
      <c r="A1517">
        <v>671.45</v>
      </c>
      <c r="B1517"/>
      <c r="C1517" s="112">
        <v>351.29999999999097</v>
      </c>
      <c r="D1517" s="112" t="e">
        <f>FORECAST(C1517,INDEX($B$2:$B$2069,MATCH(C1517,$A$2:$A$2069,1)-1):INDEX($B$2:$B$2069,MATCH(C1517,$A$2:$A$2069,1)+1),INDEX($A$2:$A$2069,MATCH(C1517,$A$2:$A$2069,1)-1):INDEX($A$2:$A$2069,MATCH(C1517,$A$2:$A$2069,1)+1))</f>
        <v>#DIV/0!</v>
      </c>
      <c r="H1517" s="115"/>
      <c r="K1517" s="112" t="e">
        <f t="shared" si="23"/>
        <v>#DIV/0!</v>
      </c>
    </row>
    <row r="1518" spans="1:11" x14ac:dyDescent="0.2">
      <c r="A1518">
        <v>671.71199999999999</v>
      </c>
      <c r="B1518"/>
      <c r="C1518" s="112">
        <v>351.399999999991</v>
      </c>
      <c r="D1518" s="112" t="e">
        <f>FORECAST(C1518,INDEX($B$2:$B$2069,MATCH(C1518,$A$2:$A$2069,1)-1):INDEX($B$2:$B$2069,MATCH(C1518,$A$2:$A$2069,1)+1),INDEX($A$2:$A$2069,MATCH(C1518,$A$2:$A$2069,1)-1):INDEX($A$2:$A$2069,MATCH(C1518,$A$2:$A$2069,1)+1))</f>
        <v>#DIV/0!</v>
      </c>
      <c r="H1518" s="115"/>
      <c r="K1518" s="112" t="e">
        <f t="shared" si="23"/>
        <v>#DIV/0!</v>
      </c>
    </row>
    <row r="1519" spans="1:11" x14ac:dyDescent="0.2">
      <c r="A1519">
        <v>671.97400000000005</v>
      </c>
      <c r="B1519"/>
      <c r="C1519" s="112">
        <v>351.49999999999102</v>
      </c>
      <c r="D1519" s="112" t="e">
        <f>FORECAST(C1519,INDEX($B$2:$B$2069,MATCH(C1519,$A$2:$A$2069,1)-1):INDEX($B$2:$B$2069,MATCH(C1519,$A$2:$A$2069,1)+1),INDEX($A$2:$A$2069,MATCH(C1519,$A$2:$A$2069,1)-1):INDEX($A$2:$A$2069,MATCH(C1519,$A$2:$A$2069,1)+1))</f>
        <v>#DIV/0!</v>
      </c>
      <c r="H1519" s="115"/>
      <c r="K1519" s="112" t="e">
        <f t="shared" si="23"/>
        <v>#DIV/0!</v>
      </c>
    </row>
    <row r="1520" spans="1:11" x14ac:dyDescent="0.2">
      <c r="A1520">
        <v>672.23699999999997</v>
      </c>
      <c r="B1520"/>
      <c r="C1520" s="112">
        <v>351.59999999999098</v>
      </c>
      <c r="D1520" s="112" t="e">
        <f>FORECAST(C1520,INDEX($B$2:$B$2069,MATCH(C1520,$A$2:$A$2069,1)-1):INDEX($B$2:$B$2069,MATCH(C1520,$A$2:$A$2069,1)+1),INDEX($A$2:$A$2069,MATCH(C1520,$A$2:$A$2069,1)-1):INDEX($A$2:$A$2069,MATCH(C1520,$A$2:$A$2069,1)+1))</f>
        <v>#DIV/0!</v>
      </c>
      <c r="H1520" s="115"/>
      <c r="K1520" s="112" t="e">
        <f t="shared" si="23"/>
        <v>#DIV/0!</v>
      </c>
    </row>
    <row r="1521" spans="1:11" x14ac:dyDescent="0.2">
      <c r="A1521">
        <v>672.49900000000002</v>
      </c>
      <c r="B1521"/>
      <c r="C1521" s="112">
        <v>351.69999999999101</v>
      </c>
      <c r="D1521" s="112" t="e">
        <f>FORECAST(C1521,INDEX($B$2:$B$2069,MATCH(C1521,$A$2:$A$2069,1)-1):INDEX($B$2:$B$2069,MATCH(C1521,$A$2:$A$2069,1)+1),INDEX($A$2:$A$2069,MATCH(C1521,$A$2:$A$2069,1)-1):INDEX($A$2:$A$2069,MATCH(C1521,$A$2:$A$2069,1)+1))</f>
        <v>#DIV/0!</v>
      </c>
      <c r="H1521" s="115"/>
      <c r="K1521" s="112" t="e">
        <f t="shared" si="23"/>
        <v>#DIV/0!</v>
      </c>
    </row>
    <row r="1522" spans="1:11" x14ac:dyDescent="0.2">
      <c r="A1522">
        <v>672.76099999999997</v>
      </c>
      <c r="B1522"/>
      <c r="C1522" s="112">
        <v>351.79999999999097</v>
      </c>
      <c r="D1522" s="112" t="e">
        <f>FORECAST(C1522,INDEX($B$2:$B$2069,MATCH(C1522,$A$2:$A$2069,1)-1):INDEX($B$2:$B$2069,MATCH(C1522,$A$2:$A$2069,1)+1),INDEX($A$2:$A$2069,MATCH(C1522,$A$2:$A$2069,1)-1):INDEX($A$2:$A$2069,MATCH(C1522,$A$2:$A$2069,1)+1))</f>
        <v>#DIV/0!</v>
      </c>
      <c r="H1522" s="115"/>
      <c r="K1522" s="112" t="e">
        <f t="shared" si="23"/>
        <v>#DIV/0!</v>
      </c>
    </row>
    <row r="1523" spans="1:11" x14ac:dyDescent="0.2">
      <c r="A1523">
        <v>673.02300000000002</v>
      </c>
      <c r="B1523"/>
      <c r="C1523" s="112">
        <v>351.899999999991</v>
      </c>
      <c r="D1523" s="112" t="e">
        <f>FORECAST(C1523,INDEX($B$2:$B$2069,MATCH(C1523,$A$2:$A$2069,1)-1):INDEX($B$2:$B$2069,MATCH(C1523,$A$2:$A$2069,1)+1),INDEX($A$2:$A$2069,MATCH(C1523,$A$2:$A$2069,1)-1):INDEX($A$2:$A$2069,MATCH(C1523,$A$2:$A$2069,1)+1))</f>
        <v>#DIV/0!</v>
      </c>
      <c r="H1523" s="115"/>
      <c r="K1523" s="112" t="e">
        <f t="shared" si="23"/>
        <v>#DIV/0!</v>
      </c>
    </row>
    <row r="1524" spans="1:11" x14ac:dyDescent="0.2">
      <c r="A1524">
        <v>673.28499999999997</v>
      </c>
      <c r="B1524"/>
      <c r="C1524" s="112">
        <v>351.99999999999102</v>
      </c>
      <c r="D1524" s="112" t="e">
        <f>FORECAST(C1524,INDEX($B$2:$B$2069,MATCH(C1524,$A$2:$A$2069,1)-1):INDEX($B$2:$B$2069,MATCH(C1524,$A$2:$A$2069,1)+1),INDEX($A$2:$A$2069,MATCH(C1524,$A$2:$A$2069,1)-1):INDEX($A$2:$A$2069,MATCH(C1524,$A$2:$A$2069,1)+1))</f>
        <v>#DIV/0!</v>
      </c>
      <c r="H1524" s="115"/>
      <c r="K1524" s="112" t="e">
        <f t="shared" si="23"/>
        <v>#DIV/0!</v>
      </c>
    </row>
    <row r="1525" spans="1:11" x14ac:dyDescent="0.2">
      <c r="A1525">
        <v>673.54700000000003</v>
      </c>
      <c r="B1525"/>
      <c r="C1525" s="112">
        <v>352.09999999999098</v>
      </c>
      <c r="D1525" s="112" t="e">
        <f>FORECAST(C1525,INDEX($B$2:$B$2069,MATCH(C1525,$A$2:$A$2069,1)-1):INDEX($B$2:$B$2069,MATCH(C1525,$A$2:$A$2069,1)+1),INDEX($A$2:$A$2069,MATCH(C1525,$A$2:$A$2069,1)-1):INDEX($A$2:$A$2069,MATCH(C1525,$A$2:$A$2069,1)+1))</f>
        <v>#DIV/0!</v>
      </c>
      <c r="H1525" s="115"/>
      <c r="K1525" s="112" t="e">
        <f t="shared" si="23"/>
        <v>#DIV/0!</v>
      </c>
    </row>
    <row r="1526" spans="1:11" x14ac:dyDescent="0.2">
      <c r="A1526">
        <v>673.80799999999999</v>
      </c>
      <c r="B1526"/>
      <c r="C1526" s="112">
        <v>352.19999999999101</v>
      </c>
      <c r="D1526" s="112" t="e">
        <f>FORECAST(C1526,INDEX($B$2:$B$2069,MATCH(C1526,$A$2:$A$2069,1)-1):INDEX($B$2:$B$2069,MATCH(C1526,$A$2:$A$2069,1)+1),INDEX($A$2:$A$2069,MATCH(C1526,$A$2:$A$2069,1)-1):INDEX($A$2:$A$2069,MATCH(C1526,$A$2:$A$2069,1)+1))</f>
        <v>#DIV/0!</v>
      </c>
      <c r="H1526" s="115"/>
      <c r="K1526" s="112" t="e">
        <f t="shared" si="23"/>
        <v>#DIV/0!</v>
      </c>
    </row>
    <row r="1527" spans="1:11" x14ac:dyDescent="0.2">
      <c r="A1527">
        <v>674.07</v>
      </c>
      <c r="B1527"/>
      <c r="C1527" s="112">
        <v>352.29999999999097</v>
      </c>
      <c r="D1527" s="112" t="e">
        <f>FORECAST(C1527,INDEX($B$2:$B$2069,MATCH(C1527,$A$2:$A$2069,1)-1):INDEX($B$2:$B$2069,MATCH(C1527,$A$2:$A$2069,1)+1),INDEX($A$2:$A$2069,MATCH(C1527,$A$2:$A$2069,1)-1):INDEX($A$2:$A$2069,MATCH(C1527,$A$2:$A$2069,1)+1))</f>
        <v>#DIV/0!</v>
      </c>
      <c r="H1527" s="115"/>
      <c r="K1527" s="112" t="e">
        <f t="shared" si="23"/>
        <v>#DIV/0!</v>
      </c>
    </row>
    <row r="1528" spans="1:11" x14ac:dyDescent="0.2">
      <c r="A1528">
        <v>674.33199999999999</v>
      </c>
      <c r="B1528"/>
      <c r="C1528" s="112">
        <v>352.399999999991</v>
      </c>
      <c r="D1528" s="112" t="e">
        <f>FORECAST(C1528,INDEX($B$2:$B$2069,MATCH(C1528,$A$2:$A$2069,1)-1):INDEX($B$2:$B$2069,MATCH(C1528,$A$2:$A$2069,1)+1),INDEX($A$2:$A$2069,MATCH(C1528,$A$2:$A$2069,1)-1):INDEX($A$2:$A$2069,MATCH(C1528,$A$2:$A$2069,1)+1))</f>
        <v>#DIV/0!</v>
      </c>
      <c r="H1528" s="115"/>
      <c r="K1528" s="112" t="e">
        <f t="shared" si="23"/>
        <v>#DIV/0!</v>
      </c>
    </row>
    <row r="1529" spans="1:11" x14ac:dyDescent="0.2">
      <c r="A1529">
        <v>674.59400000000005</v>
      </c>
      <c r="B1529"/>
      <c r="C1529" s="112">
        <v>352.49999999999102</v>
      </c>
      <c r="D1529" s="112" t="e">
        <f>FORECAST(C1529,INDEX($B$2:$B$2069,MATCH(C1529,$A$2:$A$2069,1)-1):INDEX($B$2:$B$2069,MATCH(C1529,$A$2:$A$2069,1)+1),INDEX($A$2:$A$2069,MATCH(C1529,$A$2:$A$2069,1)-1):INDEX($A$2:$A$2069,MATCH(C1529,$A$2:$A$2069,1)+1))</f>
        <v>#DIV/0!</v>
      </c>
      <c r="H1529" s="115"/>
      <c r="K1529" s="112" t="e">
        <f t="shared" si="23"/>
        <v>#DIV/0!</v>
      </c>
    </row>
    <row r="1530" spans="1:11" x14ac:dyDescent="0.2">
      <c r="A1530">
        <v>674.85500000000002</v>
      </c>
      <c r="B1530"/>
      <c r="C1530" s="112">
        <v>352.59999999999098</v>
      </c>
      <c r="D1530" s="112" t="e">
        <f>FORECAST(C1530,INDEX($B$2:$B$2069,MATCH(C1530,$A$2:$A$2069,1)-1):INDEX($B$2:$B$2069,MATCH(C1530,$A$2:$A$2069,1)+1),INDEX($A$2:$A$2069,MATCH(C1530,$A$2:$A$2069,1)-1):INDEX($A$2:$A$2069,MATCH(C1530,$A$2:$A$2069,1)+1))</f>
        <v>#DIV/0!</v>
      </c>
      <c r="H1530" s="115"/>
      <c r="K1530" s="112" t="e">
        <f t="shared" si="23"/>
        <v>#DIV/0!</v>
      </c>
    </row>
    <row r="1531" spans="1:11" x14ac:dyDescent="0.2">
      <c r="A1531">
        <v>675.11699999999996</v>
      </c>
      <c r="B1531"/>
      <c r="C1531" s="112">
        <v>352.69999999999101</v>
      </c>
      <c r="D1531" s="112" t="e">
        <f>FORECAST(C1531,INDEX($B$2:$B$2069,MATCH(C1531,$A$2:$A$2069,1)-1):INDEX($B$2:$B$2069,MATCH(C1531,$A$2:$A$2069,1)+1),INDEX($A$2:$A$2069,MATCH(C1531,$A$2:$A$2069,1)-1):INDEX($A$2:$A$2069,MATCH(C1531,$A$2:$A$2069,1)+1))</f>
        <v>#DIV/0!</v>
      </c>
      <c r="H1531" s="115"/>
      <c r="K1531" s="112" t="e">
        <f t="shared" si="23"/>
        <v>#DIV/0!</v>
      </c>
    </row>
    <row r="1532" spans="1:11" x14ac:dyDescent="0.2">
      <c r="A1532">
        <v>675.37800000000004</v>
      </c>
      <c r="B1532"/>
      <c r="C1532" s="112">
        <v>352.79999999999097</v>
      </c>
      <c r="D1532" s="112" t="e">
        <f>FORECAST(C1532,INDEX($B$2:$B$2069,MATCH(C1532,$A$2:$A$2069,1)-1):INDEX($B$2:$B$2069,MATCH(C1532,$A$2:$A$2069,1)+1),INDEX($A$2:$A$2069,MATCH(C1532,$A$2:$A$2069,1)-1):INDEX($A$2:$A$2069,MATCH(C1532,$A$2:$A$2069,1)+1))</f>
        <v>#DIV/0!</v>
      </c>
      <c r="H1532" s="115"/>
      <c r="K1532" s="112" t="e">
        <f t="shared" si="23"/>
        <v>#DIV/0!</v>
      </c>
    </row>
    <row r="1533" spans="1:11" x14ac:dyDescent="0.2">
      <c r="A1533">
        <v>675.64</v>
      </c>
      <c r="B1533"/>
      <c r="C1533" s="112">
        <v>352.899999999991</v>
      </c>
      <c r="D1533" s="112" t="e">
        <f>FORECAST(C1533,INDEX($B$2:$B$2069,MATCH(C1533,$A$2:$A$2069,1)-1):INDEX($B$2:$B$2069,MATCH(C1533,$A$2:$A$2069,1)+1),INDEX($A$2:$A$2069,MATCH(C1533,$A$2:$A$2069,1)-1):INDEX($A$2:$A$2069,MATCH(C1533,$A$2:$A$2069,1)+1))</f>
        <v>#DIV/0!</v>
      </c>
      <c r="H1533" s="115"/>
      <c r="K1533" s="112" t="e">
        <f t="shared" si="23"/>
        <v>#DIV/0!</v>
      </c>
    </row>
    <row r="1534" spans="1:11" x14ac:dyDescent="0.2">
      <c r="A1534">
        <v>675.90099999999995</v>
      </c>
      <c r="B1534"/>
      <c r="C1534" s="112">
        <v>352.99999999999102</v>
      </c>
      <c r="D1534" s="112" t="e">
        <f>FORECAST(C1534,INDEX($B$2:$B$2069,MATCH(C1534,$A$2:$A$2069,1)-1):INDEX($B$2:$B$2069,MATCH(C1534,$A$2:$A$2069,1)+1),INDEX($A$2:$A$2069,MATCH(C1534,$A$2:$A$2069,1)-1):INDEX($A$2:$A$2069,MATCH(C1534,$A$2:$A$2069,1)+1))</f>
        <v>#DIV/0!</v>
      </c>
      <c r="H1534" s="115"/>
      <c r="K1534" s="112" t="e">
        <f t="shared" si="23"/>
        <v>#DIV/0!</v>
      </c>
    </row>
    <row r="1535" spans="1:11" x14ac:dyDescent="0.2">
      <c r="A1535">
        <v>676.16200000000003</v>
      </c>
      <c r="B1535"/>
      <c r="C1535" s="112">
        <v>353.09999999999098</v>
      </c>
      <c r="D1535" s="112" t="e">
        <f>FORECAST(C1535,INDEX($B$2:$B$2069,MATCH(C1535,$A$2:$A$2069,1)-1):INDEX($B$2:$B$2069,MATCH(C1535,$A$2:$A$2069,1)+1),INDEX($A$2:$A$2069,MATCH(C1535,$A$2:$A$2069,1)-1):INDEX($A$2:$A$2069,MATCH(C1535,$A$2:$A$2069,1)+1))</f>
        <v>#DIV/0!</v>
      </c>
      <c r="H1535" s="115"/>
      <c r="K1535" s="112" t="e">
        <f t="shared" si="23"/>
        <v>#DIV/0!</v>
      </c>
    </row>
    <row r="1536" spans="1:11" x14ac:dyDescent="0.2">
      <c r="A1536">
        <v>676.42399999999998</v>
      </c>
      <c r="B1536"/>
      <c r="C1536" s="112">
        <v>353.19999999999101</v>
      </c>
      <c r="D1536" s="112" t="e">
        <f>FORECAST(C1536,INDEX($B$2:$B$2069,MATCH(C1536,$A$2:$A$2069,1)-1):INDEX($B$2:$B$2069,MATCH(C1536,$A$2:$A$2069,1)+1),INDEX($A$2:$A$2069,MATCH(C1536,$A$2:$A$2069,1)-1):INDEX($A$2:$A$2069,MATCH(C1536,$A$2:$A$2069,1)+1))</f>
        <v>#DIV/0!</v>
      </c>
      <c r="H1536" s="115"/>
      <c r="K1536" s="112" t="e">
        <f t="shared" si="23"/>
        <v>#DIV/0!</v>
      </c>
    </row>
    <row r="1537" spans="1:11" x14ac:dyDescent="0.2">
      <c r="A1537">
        <v>676.68499999999995</v>
      </c>
      <c r="B1537"/>
      <c r="C1537" s="112">
        <v>353.29999999999097</v>
      </c>
      <c r="D1537" s="112" t="e">
        <f>FORECAST(C1537,INDEX($B$2:$B$2069,MATCH(C1537,$A$2:$A$2069,1)-1):INDEX($B$2:$B$2069,MATCH(C1537,$A$2:$A$2069,1)+1),INDEX($A$2:$A$2069,MATCH(C1537,$A$2:$A$2069,1)-1):INDEX($A$2:$A$2069,MATCH(C1537,$A$2:$A$2069,1)+1))</f>
        <v>#DIV/0!</v>
      </c>
      <c r="H1537" s="115"/>
      <c r="K1537" s="112" t="e">
        <f t="shared" si="23"/>
        <v>#DIV/0!</v>
      </c>
    </row>
    <row r="1538" spans="1:11" x14ac:dyDescent="0.2">
      <c r="A1538">
        <v>676.94600000000003</v>
      </c>
      <c r="B1538"/>
      <c r="C1538" s="112">
        <v>353.399999999991</v>
      </c>
      <c r="D1538" s="112" t="e">
        <f>FORECAST(C1538,INDEX($B$2:$B$2069,MATCH(C1538,$A$2:$A$2069,1)-1):INDEX($B$2:$B$2069,MATCH(C1538,$A$2:$A$2069,1)+1),INDEX($A$2:$A$2069,MATCH(C1538,$A$2:$A$2069,1)-1):INDEX($A$2:$A$2069,MATCH(C1538,$A$2:$A$2069,1)+1))</f>
        <v>#DIV/0!</v>
      </c>
      <c r="H1538" s="115"/>
      <c r="K1538" s="112" t="e">
        <f t="shared" ref="K1538:K1601" si="24">J1538/$K$1</f>
        <v>#DIV/0!</v>
      </c>
    </row>
    <row r="1539" spans="1:11" x14ac:dyDescent="0.2">
      <c r="A1539">
        <v>677.20699999999999</v>
      </c>
      <c r="B1539"/>
      <c r="C1539" s="112">
        <v>353.49999999999102</v>
      </c>
      <c r="D1539" s="112" t="e">
        <f>FORECAST(C1539,INDEX($B$2:$B$2069,MATCH(C1539,$A$2:$A$2069,1)-1):INDEX($B$2:$B$2069,MATCH(C1539,$A$2:$A$2069,1)+1),INDEX($A$2:$A$2069,MATCH(C1539,$A$2:$A$2069,1)-1):INDEX($A$2:$A$2069,MATCH(C1539,$A$2:$A$2069,1)+1))</f>
        <v>#DIV/0!</v>
      </c>
      <c r="H1539" s="115"/>
      <c r="K1539" s="112" t="e">
        <f t="shared" si="24"/>
        <v>#DIV/0!</v>
      </c>
    </row>
    <row r="1540" spans="1:11" x14ac:dyDescent="0.2">
      <c r="A1540">
        <v>677.46799999999996</v>
      </c>
      <c r="B1540"/>
      <c r="C1540" s="112">
        <v>353.59999999999098</v>
      </c>
      <c r="D1540" s="112" t="e">
        <f>FORECAST(C1540,INDEX($B$2:$B$2069,MATCH(C1540,$A$2:$A$2069,1)-1):INDEX($B$2:$B$2069,MATCH(C1540,$A$2:$A$2069,1)+1),INDEX($A$2:$A$2069,MATCH(C1540,$A$2:$A$2069,1)-1):INDEX($A$2:$A$2069,MATCH(C1540,$A$2:$A$2069,1)+1))</f>
        <v>#DIV/0!</v>
      </c>
      <c r="H1540" s="115"/>
      <c r="K1540" s="112" t="e">
        <f t="shared" si="24"/>
        <v>#DIV/0!</v>
      </c>
    </row>
    <row r="1541" spans="1:11" x14ac:dyDescent="0.2">
      <c r="A1541">
        <v>677.72900000000004</v>
      </c>
      <c r="B1541"/>
      <c r="C1541" s="112">
        <v>353.69999999999101</v>
      </c>
      <c r="D1541" s="112" t="e">
        <f>FORECAST(C1541,INDEX($B$2:$B$2069,MATCH(C1541,$A$2:$A$2069,1)-1):INDEX($B$2:$B$2069,MATCH(C1541,$A$2:$A$2069,1)+1),INDEX($A$2:$A$2069,MATCH(C1541,$A$2:$A$2069,1)-1):INDEX($A$2:$A$2069,MATCH(C1541,$A$2:$A$2069,1)+1))</f>
        <v>#DIV/0!</v>
      </c>
      <c r="H1541" s="115"/>
      <c r="K1541" s="112" t="e">
        <f t="shared" si="24"/>
        <v>#DIV/0!</v>
      </c>
    </row>
    <row r="1542" spans="1:11" x14ac:dyDescent="0.2">
      <c r="A1542">
        <v>677.99</v>
      </c>
      <c r="B1542"/>
      <c r="C1542" s="112">
        <v>353.79999999999097</v>
      </c>
      <c r="D1542" s="112" t="e">
        <f>FORECAST(C1542,INDEX($B$2:$B$2069,MATCH(C1542,$A$2:$A$2069,1)-1):INDEX($B$2:$B$2069,MATCH(C1542,$A$2:$A$2069,1)+1),INDEX($A$2:$A$2069,MATCH(C1542,$A$2:$A$2069,1)-1):INDEX($A$2:$A$2069,MATCH(C1542,$A$2:$A$2069,1)+1))</f>
        <v>#DIV/0!</v>
      </c>
      <c r="H1542" s="115"/>
      <c r="K1542" s="112" t="e">
        <f t="shared" si="24"/>
        <v>#DIV/0!</v>
      </c>
    </row>
    <row r="1543" spans="1:11" x14ac:dyDescent="0.2">
      <c r="A1543">
        <v>678.25099999999998</v>
      </c>
      <c r="B1543"/>
      <c r="C1543" s="112">
        <v>353.899999999991</v>
      </c>
      <c r="D1543" s="112" t="e">
        <f>FORECAST(C1543,INDEX($B$2:$B$2069,MATCH(C1543,$A$2:$A$2069,1)-1):INDEX($B$2:$B$2069,MATCH(C1543,$A$2:$A$2069,1)+1),INDEX($A$2:$A$2069,MATCH(C1543,$A$2:$A$2069,1)-1):INDEX($A$2:$A$2069,MATCH(C1543,$A$2:$A$2069,1)+1))</f>
        <v>#DIV/0!</v>
      </c>
      <c r="H1543" s="115"/>
      <c r="K1543" s="112" t="e">
        <f t="shared" si="24"/>
        <v>#DIV/0!</v>
      </c>
    </row>
    <row r="1544" spans="1:11" x14ac:dyDescent="0.2">
      <c r="A1544">
        <v>678.51199999999994</v>
      </c>
      <c r="B1544"/>
      <c r="C1544" s="112">
        <v>353.99999999999102</v>
      </c>
      <c r="D1544" s="112" t="e">
        <f>FORECAST(C1544,INDEX($B$2:$B$2069,MATCH(C1544,$A$2:$A$2069,1)-1):INDEX($B$2:$B$2069,MATCH(C1544,$A$2:$A$2069,1)+1),INDEX($A$2:$A$2069,MATCH(C1544,$A$2:$A$2069,1)-1):INDEX($A$2:$A$2069,MATCH(C1544,$A$2:$A$2069,1)+1))</f>
        <v>#DIV/0!</v>
      </c>
      <c r="H1544" s="115"/>
      <c r="K1544" s="112" t="e">
        <f t="shared" si="24"/>
        <v>#DIV/0!</v>
      </c>
    </row>
    <row r="1545" spans="1:11" x14ac:dyDescent="0.2">
      <c r="A1545">
        <v>678.77200000000005</v>
      </c>
      <c r="B1545"/>
      <c r="C1545" s="112">
        <v>354.09999999999098</v>
      </c>
      <c r="D1545" s="112" t="e">
        <f>FORECAST(C1545,INDEX($B$2:$B$2069,MATCH(C1545,$A$2:$A$2069,1)-1):INDEX($B$2:$B$2069,MATCH(C1545,$A$2:$A$2069,1)+1),INDEX($A$2:$A$2069,MATCH(C1545,$A$2:$A$2069,1)-1):INDEX($A$2:$A$2069,MATCH(C1545,$A$2:$A$2069,1)+1))</f>
        <v>#DIV/0!</v>
      </c>
      <c r="H1545" s="115"/>
      <c r="K1545" s="112" t="e">
        <f t="shared" si="24"/>
        <v>#DIV/0!</v>
      </c>
    </row>
    <row r="1546" spans="1:11" x14ac:dyDescent="0.2">
      <c r="A1546">
        <v>679.03300000000002</v>
      </c>
      <c r="B1546"/>
      <c r="C1546" s="112">
        <v>354.19999999999101</v>
      </c>
      <c r="D1546" s="112" t="e">
        <f>FORECAST(C1546,INDEX($B$2:$B$2069,MATCH(C1546,$A$2:$A$2069,1)-1):INDEX($B$2:$B$2069,MATCH(C1546,$A$2:$A$2069,1)+1),INDEX($A$2:$A$2069,MATCH(C1546,$A$2:$A$2069,1)-1):INDEX($A$2:$A$2069,MATCH(C1546,$A$2:$A$2069,1)+1))</f>
        <v>#DIV/0!</v>
      </c>
      <c r="H1546" s="115"/>
      <c r="K1546" s="112" t="e">
        <f t="shared" si="24"/>
        <v>#DIV/0!</v>
      </c>
    </row>
    <row r="1547" spans="1:11" x14ac:dyDescent="0.2">
      <c r="A1547">
        <v>679.29399999999998</v>
      </c>
      <c r="B1547"/>
      <c r="C1547" s="112">
        <v>354.29999999999097</v>
      </c>
      <c r="D1547" s="112" t="e">
        <f>FORECAST(C1547,INDEX($B$2:$B$2069,MATCH(C1547,$A$2:$A$2069,1)-1):INDEX($B$2:$B$2069,MATCH(C1547,$A$2:$A$2069,1)+1),INDEX($A$2:$A$2069,MATCH(C1547,$A$2:$A$2069,1)-1):INDEX($A$2:$A$2069,MATCH(C1547,$A$2:$A$2069,1)+1))</f>
        <v>#DIV/0!</v>
      </c>
      <c r="H1547" s="115"/>
      <c r="K1547" s="112" t="e">
        <f t="shared" si="24"/>
        <v>#DIV/0!</v>
      </c>
    </row>
    <row r="1548" spans="1:11" x14ac:dyDescent="0.2">
      <c r="A1548">
        <v>679.55399999999997</v>
      </c>
      <c r="B1548"/>
      <c r="C1548" s="112">
        <v>354.399999999991</v>
      </c>
      <c r="D1548" s="112" t="e">
        <f>FORECAST(C1548,INDEX($B$2:$B$2069,MATCH(C1548,$A$2:$A$2069,1)-1):INDEX($B$2:$B$2069,MATCH(C1548,$A$2:$A$2069,1)+1),INDEX($A$2:$A$2069,MATCH(C1548,$A$2:$A$2069,1)-1):INDEX($A$2:$A$2069,MATCH(C1548,$A$2:$A$2069,1)+1))</f>
        <v>#DIV/0!</v>
      </c>
      <c r="H1548" s="115"/>
      <c r="K1548" s="112" t="e">
        <f t="shared" si="24"/>
        <v>#DIV/0!</v>
      </c>
    </row>
    <row r="1549" spans="1:11" x14ac:dyDescent="0.2">
      <c r="A1549">
        <v>679.81500000000005</v>
      </c>
      <c r="B1549"/>
      <c r="C1549" s="112">
        <v>354.49999999999102</v>
      </c>
      <c r="D1549" s="112" t="e">
        <f>FORECAST(C1549,INDEX($B$2:$B$2069,MATCH(C1549,$A$2:$A$2069,1)-1):INDEX($B$2:$B$2069,MATCH(C1549,$A$2:$A$2069,1)+1),INDEX($A$2:$A$2069,MATCH(C1549,$A$2:$A$2069,1)-1):INDEX($A$2:$A$2069,MATCH(C1549,$A$2:$A$2069,1)+1))</f>
        <v>#DIV/0!</v>
      </c>
      <c r="H1549" s="115"/>
      <c r="K1549" s="112" t="e">
        <f t="shared" si="24"/>
        <v>#DIV/0!</v>
      </c>
    </row>
    <row r="1550" spans="1:11" x14ac:dyDescent="0.2">
      <c r="A1550">
        <v>680.07500000000005</v>
      </c>
      <c r="B1550"/>
      <c r="C1550" s="112">
        <v>354.59999999999098</v>
      </c>
      <c r="D1550" s="112" t="e">
        <f>FORECAST(C1550,INDEX($B$2:$B$2069,MATCH(C1550,$A$2:$A$2069,1)-1):INDEX($B$2:$B$2069,MATCH(C1550,$A$2:$A$2069,1)+1),INDEX($A$2:$A$2069,MATCH(C1550,$A$2:$A$2069,1)-1):INDEX($A$2:$A$2069,MATCH(C1550,$A$2:$A$2069,1)+1))</f>
        <v>#DIV/0!</v>
      </c>
      <c r="H1550" s="115"/>
      <c r="K1550" s="112" t="e">
        <f t="shared" si="24"/>
        <v>#DIV/0!</v>
      </c>
    </row>
    <row r="1551" spans="1:11" x14ac:dyDescent="0.2">
      <c r="A1551">
        <v>680.33500000000004</v>
      </c>
      <c r="B1551"/>
      <c r="C1551" s="112">
        <v>354.69999999999101</v>
      </c>
      <c r="D1551" s="112" t="e">
        <f>FORECAST(C1551,INDEX($B$2:$B$2069,MATCH(C1551,$A$2:$A$2069,1)-1):INDEX($B$2:$B$2069,MATCH(C1551,$A$2:$A$2069,1)+1),INDEX($A$2:$A$2069,MATCH(C1551,$A$2:$A$2069,1)-1):INDEX($A$2:$A$2069,MATCH(C1551,$A$2:$A$2069,1)+1))</f>
        <v>#DIV/0!</v>
      </c>
      <c r="H1551" s="115"/>
      <c r="K1551" s="112" t="e">
        <f t="shared" si="24"/>
        <v>#DIV/0!</v>
      </c>
    </row>
    <row r="1552" spans="1:11" x14ac:dyDescent="0.2">
      <c r="A1552">
        <v>680.596</v>
      </c>
      <c r="B1552"/>
      <c r="C1552" s="112">
        <v>354.79999999999097</v>
      </c>
      <c r="D1552" s="112" t="e">
        <f>FORECAST(C1552,INDEX($B$2:$B$2069,MATCH(C1552,$A$2:$A$2069,1)-1):INDEX($B$2:$B$2069,MATCH(C1552,$A$2:$A$2069,1)+1),INDEX($A$2:$A$2069,MATCH(C1552,$A$2:$A$2069,1)-1):INDEX($A$2:$A$2069,MATCH(C1552,$A$2:$A$2069,1)+1))</f>
        <v>#DIV/0!</v>
      </c>
      <c r="H1552" s="115"/>
      <c r="K1552" s="112" t="e">
        <f t="shared" si="24"/>
        <v>#DIV/0!</v>
      </c>
    </row>
    <row r="1553" spans="1:11" x14ac:dyDescent="0.2">
      <c r="A1553">
        <v>680.85599999999999</v>
      </c>
      <c r="B1553"/>
      <c r="C1553" s="112">
        <v>354.899999999991</v>
      </c>
      <c r="D1553" s="112" t="e">
        <f>FORECAST(C1553,INDEX($B$2:$B$2069,MATCH(C1553,$A$2:$A$2069,1)-1):INDEX($B$2:$B$2069,MATCH(C1553,$A$2:$A$2069,1)+1),INDEX($A$2:$A$2069,MATCH(C1553,$A$2:$A$2069,1)-1):INDEX($A$2:$A$2069,MATCH(C1553,$A$2:$A$2069,1)+1))</f>
        <v>#DIV/0!</v>
      </c>
      <c r="H1553" s="115"/>
      <c r="K1553" s="112" t="e">
        <f t="shared" si="24"/>
        <v>#DIV/0!</v>
      </c>
    </row>
    <row r="1554" spans="1:11" x14ac:dyDescent="0.2">
      <c r="A1554">
        <v>681.11599999999999</v>
      </c>
      <c r="B1554"/>
      <c r="C1554" s="112">
        <v>354.99999999999102</v>
      </c>
      <c r="D1554" s="112" t="e">
        <f>FORECAST(C1554,INDEX($B$2:$B$2069,MATCH(C1554,$A$2:$A$2069,1)-1):INDEX($B$2:$B$2069,MATCH(C1554,$A$2:$A$2069,1)+1),INDEX($A$2:$A$2069,MATCH(C1554,$A$2:$A$2069,1)-1):INDEX($A$2:$A$2069,MATCH(C1554,$A$2:$A$2069,1)+1))</f>
        <v>#DIV/0!</v>
      </c>
      <c r="H1554" s="115"/>
      <c r="K1554" s="112" t="e">
        <f t="shared" si="24"/>
        <v>#DIV/0!</v>
      </c>
    </row>
    <row r="1555" spans="1:11" x14ac:dyDescent="0.2">
      <c r="A1555">
        <v>681.37599999999998</v>
      </c>
      <c r="B1555"/>
      <c r="C1555" s="112">
        <v>355.09999999999098</v>
      </c>
      <c r="D1555" s="112" t="e">
        <f>FORECAST(C1555,INDEX($B$2:$B$2069,MATCH(C1555,$A$2:$A$2069,1)-1):INDEX($B$2:$B$2069,MATCH(C1555,$A$2:$A$2069,1)+1),INDEX($A$2:$A$2069,MATCH(C1555,$A$2:$A$2069,1)-1):INDEX($A$2:$A$2069,MATCH(C1555,$A$2:$A$2069,1)+1))</f>
        <v>#DIV/0!</v>
      </c>
      <c r="H1555" s="115"/>
      <c r="K1555" s="112" t="e">
        <f t="shared" si="24"/>
        <v>#DIV/0!</v>
      </c>
    </row>
    <row r="1556" spans="1:11" x14ac:dyDescent="0.2">
      <c r="A1556">
        <v>681.63599999999997</v>
      </c>
      <c r="B1556"/>
      <c r="C1556" s="112">
        <v>355.19999999999101</v>
      </c>
      <c r="D1556" s="112" t="e">
        <f>FORECAST(C1556,INDEX($B$2:$B$2069,MATCH(C1556,$A$2:$A$2069,1)-1):INDEX($B$2:$B$2069,MATCH(C1556,$A$2:$A$2069,1)+1),INDEX($A$2:$A$2069,MATCH(C1556,$A$2:$A$2069,1)-1):INDEX($A$2:$A$2069,MATCH(C1556,$A$2:$A$2069,1)+1))</f>
        <v>#DIV/0!</v>
      </c>
      <c r="H1556" s="115"/>
      <c r="K1556" s="112" t="e">
        <f t="shared" si="24"/>
        <v>#DIV/0!</v>
      </c>
    </row>
    <row r="1557" spans="1:11" x14ac:dyDescent="0.2">
      <c r="A1557">
        <v>681.89599999999996</v>
      </c>
      <c r="B1557"/>
      <c r="C1557" s="112">
        <v>355.29999999999097</v>
      </c>
      <c r="D1557" s="112" t="e">
        <f>FORECAST(C1557,INDEX($B$2:$B$2069,MATCH(C1557,$A$2:$A$2069,1)-1):INDEX($B$2:$B$2069,MATCH(C1557,$A$2:$A$2069,1)+1),INDEX($A$2:$A$2069,MATCH(C1557,$A$2:$A$2069,1)-1):INDEX($A$2:$A$2069,MATCH(C1557,$A$2:$A$2069,1)+1))</f>
        <v>#DIV/0!</v>
      </c>
      <c r="H1557" s="115"/>
      <c r="K1557" s="112" t="e">
        <f t="shared" si="24"/>
        <v>#DIV/0!</v>
      </c>
    </row>
    <row r="1558" spans="1:11" x14ac:dyDescent="0.2">
      <c r="A1558">
        <v>682.15599999999995</v>
      </c>
      <c r="B1558"/>
      <c r="C1558" s="112">
        <v>355.399999999991</v>
      </c>
      <c r="D1558" s="112" t="e">
        <f>FORECAST(C1558,INDEX($B$2:$B$2069,MATCH(C1558,$A$2:$A$2069,1)-1):INDEX($B$2:$B$2069,MATCH(C1558,$A$2:$A$2069,1)+1),INDEX($A$2:$A$2069,MATCH(C1558,$A$2:$A$2069,1)-1):INDEX($A$2:$A$2069,MATCH(C1558,$A$2:$A$2069,1)+1))</f>
        <v>#DIV/0!</v>
      </c>
      <c r="H1558" s="115"/>
      <c r="K1558" s="112" t="e">
        <f t="shared" si="24"/>
        <v>#DIV/0!</v>
      </c>
    </row>
    <row r="1559" spans="1:11" x14ac:dyDescent="0.2">
      <c r="A1559">
        <v>682.41600000000005</v>
      </c>
      <c r="B1559"/>
      <c r="C1559" s="112">
        <v>355.49999999999102</v>
      </c>
      <c r="D1559" s="112" t="e">
        <f>FORECAST(C1559,INDEX($B$2:$B$2069,MATCH(C1559,$A$2:$A$2069,1)-1):INDEX($B$2:$B$2069,MATCH(C1559,$A$2:$A$2069,1)+1),INDEX($A$2:$A$2069,MATCH(C1559,$A$2:$A$2069,1)-1):INDEX($A$2:$A$2069,MATCH(C1559,$A$2:$A$2069,1)+1))</f>
        <v>#DIV/0!</v>
      </c>
      <c r="H1559" s="115"/>
      <c r="K1559" s="112" t="e">
        <f t="shared" si="24"/>
        <v>#DIV/0!</v>
      </c>
    </row>
    <row r="1560" spans="1:11" x14ac:dyDescent="0.2">
      <c r="A1560">
        <v>682.67600000000004</v>
      </c>
      <c r="B1560"/>
      <c r="C1560" s="112">
        <v>355.59999999999098</v>
      </c>
      <c r="D1560" s="112" t="e">
        <f>FORECAST(C1560,INDEX($B$2:$B$2069,MATCH(C1560,$A$2:$A$2069,1)-1):INDEX($B$2:$B$2069,MATCH(C1560,$A$2:$A$2069,1)+1),INDEX($A$2:$A$2069,MATCH(C1560,$A$2:$A$2069,1)-1):INDEX($A$2:$A$2069,MATCH(C1560,$A$2:$A$2069,1)+1))</f>
        <v>#DIV/0!</v>
      </c>
      <c r="H1560" s="115"/>
      <c r="K1560" s="112" t="e">
        <f t="shared" si="24"/>
        <v>#DIV/0!</v>
      </c>
    </row>
    <row r="1561" spans="1:11" x14ac:dyDescent="0.2">
      <c r="A1561">
        <v>682.93600000000004</v>
      </c>
      <c r="B1561"/>
      <c r="C1561" s="112">
        <v>355.69999999999101</v>
      </c>
      <c r="D1561" s="112" t="e">
        <f>FORECAST(C1561,INDEX($B$2:$B$2069,MATCH(C1561,$A$2:$A$2069,1)-1):INDEX($B$2:$B$2069,MATCH(C1561,$A$2:$A$2069,1)+1),INDEX($A$2:$A$2069,MATCH(C1561,$A$2:$A$2069,1)-1):INDEX($A$2:$A$2069,MATCH(C1561,$A$2:$A$2069,1)+1))</f>
        <v>#DIV/0!</v>
      </c>
      <c r="H1561" s="115"/>
      <c r="K1561" s="112" t="e">
        <f t="shared" si="24"/>
        <v>#DIV/0!</v>
      </c>
    </row>
    <row r="1562" spans="1:11" x14ac:dyDescent="0.2">
      <c r="A1562">
        <v>683.19600000000003</v>
      </c>
      <c r="B1562"/>
      <c r="C1562" s="112">
        <v>355.79999999999097</v>
      </c>
      <c r="D1562" s="112" t="e">
        <f>FORECAST(C1562,INDEX($B$2:$B$2069,MATCH(C1562,$A$2:$A$2069,1)-1):INDEX($B$2:$B$2069,MATCH(C1562,$A$2:$A$2069,1)+1),INDEX($A$2:$A$2069,MATCH(C1562,$A$2:$A$2069,1)-1):INDEX($A$2:$A$2069,MATCH(C1562,$A$2:$A$2069,1)+1))</f>
        <v>#DIV/0!</v>
      </c>
      <c r="H1562" s="115"/>
      <c r="K1562" s="112" t="e">
        <f t="shared" si="24"/>
        <v>#DIV/0!</v>
      </c>
    </row>
    <row r="1563" spans="1:11" x14ac:dyDescent="0.2">
      <c r="A1563">
        <v>683.45500000000004</v>
      </c>
      <c r="B1563"/>
      <c r="C1563" s="112">
        <v>355.899999999991</v>
      </c>
      <c r="D1563" s="112" t="e">
        <f>FORECAST(C1563,INDEX($B$2:$B$2069,MATCH(C1563,$A$2:$A$2069,1)-1):INDEX($B$2:$B$2069,MATCH(C1563,$A$2:$A$2069,1)+1),INDEX($A$2:$A$2069,MATCH(C1563,$A$2:$A$2069,1)-1):INDEX($A$2:$A$2069,MATCH(C1563,$A$2:$A$2069,1)+1))</f>
        <v>#DIV/0!</v>
      </c>
      <c r="H1563" s="115"/>
      <c r="K1563" s="112" t="e">
        <f t="shared" si="24"/>
        <v>#DIV/0!</v>
      </c>
    </row>
    <row r="1564" spans="1:11" x14ac:dyDescent="0.2">
      <c r="A1564">
        <v>683.71500000000003</v>
      </c>
      <c r="B1564"/>
      <c r="C1564" s="112">
        <v>355.99999999999102</v>
      </c>
      <c r="D1564" s="112" t="e">
        <f>FORECAST(C1564,INDEX($B$2:$B$2069,MATCH(C1564,$A$2:$A$2069,1)-1):INDEX($B$2:$B$2069,MATCH(C1564,$A$2:$A$2069,1)+1),INDEX($A$2:$A$2069,MATCH(C1564,$A$2:$A$2069,1)-1):INDEX($A$2:$A$2069,MATCH(C1564,$A$2:$A$2069,1)+1))</f>
        <v>#DIV/0!</v>
      </c>
      <c r="H1564" s="115"/>
      <c r="K1564" s="112" t="e">
        <f t="shared" si="24"/>
        <v>#DIV/0!</v>
      </c>
    </row>
    <row r="1565" spans="1:11" x14ac:dyDescent="0.2">
      <c r="A1565">
        <v>683.97400000000005</v>
      </c>
      <c r="B1565"/>
      <c r="C1565" s="112">
        <v>356.09999999999098</v>
      </c>
      <c r="D1565" s="112" t="e">
        <f>FORECAST(C1565,INDEX($B$2:$B$2069,MATCH(C1565,$A$2:$A$2069,1)-1):INDEX($B$2:$B$2069,MATCH(C1565,$A$2:$A$2069,1)+1),INDEX($A$2:$A$2069,MATCH(C1565,$A$2:$A$2069,1)-1):INDEX($A$2:$A$2069,MATCH(C1565,$A$2:$A$2069,1)+1))</f>
        <v>#DIV/0!</v>
      </c>
      <c r="H1565" s="115"/>
      <c r="K1565" s="112" t="e">
        <f t="shared" si="24"/>
        <v>#DIV/0!</v>
      </c>
    </row>
    <row r="1566" spans="1:11" x14ac:dyDescent="0.2">
      <c r="A1566">
        <v>684.23400000000004</v>
      </c>
      <c r="B1566"/>
      <c r="C1566" s="112">
        <v>356.19999999999101</v>
      </c>
      <c r="D1566" s="112" t="e">
        <f>FORECAST(C1566,INDEX($B$2:$B$2069,MATCH(C1566,$A$2:$A$2069,1)-1):INDEX($B$2:$B$2069,MATCH(C1566,$A$2:$A$2069,1)+1),INDEX($A$2:$A$2069,MATCH(C1566,$A$2:$A$2069,1)-1):INDEX($A$2:$A$2069,MATCH(C1566,$A$2:$A$2069,1)+1))</f>
        <v>#DIV/0!</v>
      </c>
      <c r="H1566" s="115"/>
      <c r="K1566" s="112" t="e">
        <f t="shared" si="24"/>
        <v>#DIV/0!</v>
      </c>
    </row>
    <row r="1567" spans="1:11" x14ac:dyDescent="0.2">
      <c r="A1567">
        <v>684.49300000000005</v>
      </c>
      <c r="B1567"/>
      <c r="C1567" s="112">
        <v>356.29999999999097</v>
      </c>
      <c r="D1567" s="112" t="e">
        <f>FORECAST(C1567,INDEX($B$2:$B$2069,MATCH(C1567,$A$2:$A$2069,1)-1):INDEX($B$2:$B$2069,MATCH(C1567,$A$2:$A$2069,1)+1),INDEX($A$2:$A$2069,MATCH(C1567,$A$2:$A$2069,1)-1):INDEX($A$2:$A$2069,MATCH(C1567,$A$2:$A$2069,1)+1))</f>
        <v>#DIV/0!</v>
      </c>
      <c r="H1567" s="115"/>
      <c r="K1567" s="112" t="e">
        <f t="shared" si="24"/>
        <v>#DIV/0!</v>
      </c>
    </row>
    <row r="1568" spans="1:11" x14ac:dyDescent="0.2">
      <c r="A1568">
        <v>684.75300000000004</v>
      </c>
      <c r="B1568"/>
      <c r="C1568" s="112">
        <v>356.399999999991</v>
      </c>
      <c r="D1568" s="112" t="e">
        <f>FORECAST(C1568,INDEX($B$2:$B$2069,MATCH(C1568,$A$2:$A$2069,1)-1):INDEX($B$2:$B$2069,MATCH(C1568,$A$2:$A$2069,1)+1),INDEX($A$2:$A$2069,MATCH(C1568,$A$2:$A$2069,1)-1):INDEX($A$2:$A$2069,MATCH(C1568,$A$2:$A$2069,1)+1))</f>
        <v>#DIV/0!</v>
      </c>
      <c r="H1568" s="115"/>
      <c r="K1568" s="112" t="e">
        <f t="shared" si="24"/>
        <v>#DIV/0!</v>
      </c>
    </row>
    <row r="1569" spans="1:11" x14ac:dyDescent="0.2">
      <c r="A1569">
        <v>685.01199999999994</v>
      </c>
      <c r="B1569"/>
      <c r="C1569" s="112">
        <v>356.49999999999102</v>
      </c>
      <c r="D1569" s="112" t="e">
        <f>FORECAST(C1569,INDEX($B$2:$B$2069,MATCH(C1569,$A$2:$A$2069,1)-1):INDEX($B$2:$B$2069,MATCH(C1569,$A$2:$A$2069,1)+1),INDEX($A$2:$A$2069,MATCH(C1569,$A$2:$A$2069,1)-1):INDEX($A$2:$A$2069,MATCH(C1569,$A$2:$A$2069,1)+1))</f>
        <v>#DIV/0!</v>
      </c>
      <c r="H1569" s="115"/>
      <c r="K1569" s="112" t="e">
        <f t="shared" si="24"/>
        <v>#DIV/0!</v>
      </c>
    </row>
    <row r="1570" spans="1:11" x14ac:dyDescent="0.2">
      <c r="A1570">
        <v>685.27099999999996</v>
      </c>
      <c r="B1570"/>
      <c r="C1570" s="112">
        <v>356.59999999999098</v>
      </c>
      <c r="D1570" s="112" t="e">
        <f>FORECAST(C1570,INDEX($B$2:$B$2069,MATCH(C1570,$A$2:$A$2069,1)-1):INDEX($B$2:$B$2069,MATCH(C1570,$A$2:$A$2069,1)+1),INDEX($A$2:$A$2069,MATCH(C1570,$A$2:$A$2069,1)-1):INDEX($A$2:$A$2069,MATCH(C1570,$A$2:$A$2069,1)+1))</f>
        <v>#DIV/0!</v>
      </c>
      <c r="H1570" s="115"/>
      <c r="K1570" s="112" t="e">
        <f t="shared" si="24"/>
        <v>#DIV/0!</v>
      </c>
    </row>
    <row r="1571" spans="1:11" x14ac:dyDescent="0.2">
      <c r="A1571">
        <v>685.53</v>
      </c>
      <c r="B1571"/>
      <c r="C1571" s="112">
        <v>356.69999999999101</v>
      </c>
      <c r="D1571" s="112" t="e">
        <f>FORECAST(C1571,INDEX($B$2:$B$2069,MATCH(C1571,$A$2:$A$2069,1)-1):INDEX($B$2:$B$2069,MATCH(C1571,$A$2:$A$2069,1)+1),INDEX($A$2:$A$2069,MATCH(C1571,$A$2:$A$2069,1)-1):INDEX($A$2:$A$2069,MATCH(C1571,$A$2:$A$2069,1)+1))</f>
        <v>#DIV/0!</v>
      </c>
      <c r="H1571" s="115"/>
      <c r="K1571" s="112" t="e">
        <f t="shared" si="24"/>
        <v>#DIV/0!</v>
      </c>
    </row>
    <row r="1572" spans="1:11" x14ac:dyDescent="0.2">
      <c r="A1572">
        <v>685.78899999999999</v>
      </c>
      <c r="B1572"/>
      <c r="C1572" s="112">
        <v>356.79999999999097</v>
      </c>
      <c r="D1572" s="112" t="e">
        <f>FORECAST(C1572,INDEX($B$2:$B$2069,MATCH(C1572,$A$2:$A$2069,1)-1):INDEX($B$2:$B$2069,MATCH(C1572,$A$2:$A$2069,1)+1),INDEX($A$2:$A$2069,MATCH(C1572,$A$2:$A$2069,1)-1):INDEX($A$2:$A$2069,MATCH(C1572,$A$2:$A$2069,1)+1))</f>
        <v>#DIV/0!</v>
      </c>
      <c r="H1572" s="115"/>
      <c r="K1572" s="112" t="e">
        <f t="shared" si="24"/>
        <v>#DIV/0!</v>
      </c>
    </row>
    <row r="1573" spans="1:11" x14ac:dyDescent="0.2">
      <c r="A1573">
        <v>686.04899999999998</v>
      </c>
      <c r="B1573"/>
      <c r="C1573" s="112">
        <v>356.899999999991</v>
      </c>
      <c r="D1573" s="112" t="e">
        <f>FORECAST(C1573,INDEX($B$2:$B$2069,MATCH(C1573,$A$2:$A$2069,1)-1):INDEX($B$2:$B$2069,MATCH(C1573,$A$2:$A$2069,1)+1),INDEX($A$2:$A$2069,MATCH(C1573,$A$2:$A$2069,1)-1):INDEX($A$2:$A$2069,MATCH(C1573,$A$2:$A$2069,1)+1))</f>
        <v>#DIV/0!</v>
      </c>
      <c r="H1573" s="115"/>
      <c r="K1573" s="112" t="e">
        <f t="shared" si="24"/>
        <v>#DIV/0!</v>
      </c>
    </row>
    <row r="1574" spans="1:11" x14ac:dyDescent="0.2">
      <c r="A1574">
        <v>686.30799999999999</v>
      </c>
      <c r="B1574"/>
      <c r="C1574" s="112">
        <v>356.99999999999102</v>
      </c>
      <c r="D1574" s="112" t="e">
        <f>FORECAST(C1574,INDEX($B$2:$B$2069,MATCH(C1574,$A$2:$A$2069,1)-1):INDEX($B$2:$B$2069,MATCH(C1574,$A$2:$A$2069,1)+1),INDEX($A$2:$A$2069,MATCH(C1574,$A$2:$A$2069,1)-1):INDEX($A$2:$A$2069,MATCH(C1574,$A$2:$A$2069,1)+1))</f>
        <v>#DIV/0!</v>
      </c>
      <c r="H1574" s="115"/>
      <c r="K1574" s="112" t="e">
        <f t="shared" si="24"/>
        <v>#DIV/0!</v>
      </c>
    </row>
    <row r="1575" spans="1:11" x14ac:dyDescent="0.2">
      <c r="A1575">
        <v>686.56700000000001</v>
      </c>
      <c r="B1575"/>
      <c r="C1575" s="112">
        <v>357.09999999999098</v>
      </c>
      <c r="D1575" s="112" t="e">
        <f>FORECAST(C1575,INDEX($B$2:$B$2069,MATCH(C1575,$A$2:$A$2069,1)-1):INDEX($B$2:$B$2069,MATCH(C1575,$A$2:$A$2069,1)+1),INDEX($A$2:$A$2069,MATCH(C1575,$A$2:$A$2069,1)-1):INDEX($A$2:$A$2069,MATCH(C1575,$A$2:$A$2069,1)+1))</f>
        <v>#DIV/0!</v>
      </c>
      <c r="H1575" s="115"/>
      <c r="K1575" s="112" t="e">
        <f t="shared" si="24"/>
        <v>#DIV/0!</v>
      </c>
    </row>
    <row r="1576" spans="1:11" x14ac:dyDescent="0.2">
      <c r="A1576">
        <v>686.82500000000005</v>
      </c>
      <c r="B1576"/>
      <c r="C1576" s="112">
        <v>357.19999999999101</v>
      </c>
      <c r="D1576" s="112" t="e">
        <f>FORECAST(C1576,INDEX($B$2:$B$2069,MATCH(C1576,$A$2:$A$2069,1)-1):INDEX($B$2:$B$2069,MATCH(C1576,$A$2:$A$2069,1)+1),INDEX($A$2:$A$2069,MATCH(C1576,$A$2:$A$2069,1)-1):INDEX($A$2:$A$2069,MATCH(C1576,$A$2:$A$2069,1)+1))</f>
        <v>#DIV/0!</v>
      </c>
      <c r="H1576" s="115"/>
      <c r="K1576" s="112" t="e">
        <f t="shared" si="24"/>
        <v>#DIV/0!</v>
      </c>
    </row>
    <row r="1577" spans="1:11" x14ac:dyDescent="0.2">
      <c r="A1577">
        <v>687.08399999999995</v>
      </c>
      <c r="B1577"/>
      <c r="C1577" s="112">
        <v>357.29999999999097</v>
      </c>
      <c r="D1577" s="112" t="e">
        <f>FORECAST(C1577,INDEX($B$2:$B$2069,MATCH(C1577,$A$2:$A$2069,1)-1):INDEX($B$2:$B$2069,MATCH(C1577,$A$2:$A$2069,1)+1),INDEX($A$2:$A$2069,MATCH(C1577,$A$2:$A$2069,1)-1):INDEX($A$2:$A$2069,MATCH(C1577,$A$2:$A$2069,1)+1))</f>
        <v>#DIV/0!</v>
      </c>
      <c r="H1577" s="115"/>
      <c r="K1577" s="112" t="e">
        <f t="shared" si="24"/>
        <v>#DIV/0!</v>
      </c>
    </row>
    <row r="1578" spans="1:11" x14ac:dyDescent="0.2">
      <c r="A1578">
        <v>687.34299999999996</v>
      </c>
      <c r="B1578"/>
      <c r="C1578" s="112">
        <v>357.399999999991</v>
      </c>
      <c r="D1578" s="112" t="e">
        <f>FORECAST(C1578,INDEX($B$2:$B$2069,MATCH(C1578,$A$2:$A$2069,1)-1):INDEX($B$2:$B$2069,MATCH(C1578,$A$2:$A$2069,1)+1),INDEX($A$2:$A$2069,MATCH(C1578,$A$2:$A$2069,1)-1):INDEX($A$2:$A$2069,MATCH(C1578,$A$2:$A$2069,1)+1))</f>
        <v>#DIV/0!</v>
      </c>
      <c r="H1578" s="115"/>
      <c r="K1578" s="112" t="e">
        <f t="shared" si="24"/>
        <v>#DIV/0!</v>
      </c>
    </row>
    <row r="1579" spans="1:11" x14ac:dyDescent="0.2">
      <c r="A1579">
        <v>687.60199999999998</v>
      </c>
      <c r="B1579"/>
      <c r="C1579" s="112">
        <v>357.49999999999102</v>
      </c>
      <c r="D1579" s="112" t="e">
        <f>FORECAST(C1579,INDEX($B$2:$B$2069,MATCH(C1579,$A$2:$A$2069,1)-1):INDEX($B$2:$B$2069,MATCH(C1579,$A$2:$A$2069,1)+1),INDEX($A$2:$A$2069,MATCH(C1579,$A$2:$A$2069,1)-1):INDEX($A$2:$A$2069,MATCH(C1579,$A$2:$A$2069,1)+1))</f>
        <v>#DIV/0!</v>
      </c>
      <c r="H1579" s="115"/>
      <c r="K1579" s="112" t="e">
        <f t="shared" si="24"/>
        <v>#DIV/0!</v>
      </c>
    </row>
    <row r="1580" spans="1:11" x14ac:dyDescent="0.2">
      <c r="A1580">
        <v>687.86</v>
      </c>
      <c r="B1580"/>
      <c r="C1580" s="112">
        <v>357.59999999999098</v>
      </c>
      <c r="D1580" s="112" t="e">
        <f>FORECAST(C1580,INDEX($B$2:$B$2069,MATCH(C1580,$A$2:$A$2069,1)-1):INDEX($B$2:$B$2069,MATCH(C1580,$A$2:$A$2069,1)+1),INDEX($A$2:$A$2069,MATCH(C1580,$A$2:$A$2069,1)-1):INDEX($A$2:$A$2069,MATCH(C1580,$A$2:$A$2069,1)+1))</f>
        <v>#DIV/0!</v>
      </c>
      <c r="H1580" s="115"/>
      <c r="K1580" s="112" t="e">
        <f t="shared" si="24"/>
        <v>#DIV/0!</v>
      </c>
    </row>
    <row r="1581" spans="1:11" x14ac:dyDescent="0.2">
      <c r="A1581">
        <v>688.11900000000003</v>
      </c>
      <c r="B1581"/>
      <c r="C1581" s="112">
        <v>357.69999999999101</v>
      </c>
      <c r="D1581" s="112" t="e">
        <f>FORECAST(C1581,INDEX($B$2:$B$2069,MATCH(C1581,$A$2:$A$2069,1)-1):INDEX($B$2:$B$2069,MATCH(C1581,$A$2:$A$2069,1)+1),INDEX($A$2:$A$2069,MATCH(C1581,$A$2:$A$2069,1)-1):INDEX($A$2:$A$2069,MATCH(C1581,$A$2:$A$2069,1)+1))</f>
        <v>#DIV/0!</v>
      </c>
      <c r="H1581" s="115"/>
      <c r="K1581" s="112" t="e">
        <f t="shared" si="24"/>
        <v>#DIV/0!</v>
      </c>
    </row>
    <row r="1582" spans="1:11" x14ac:dyDescent="0.2">
      <c r="A1582">
        <v>688.37800000000004</v>
      </c>
      <c r="B1582"/>
      <c r="C1582" s="112">
        <v>357.79999999999097</v>
      </c>
      <c r="D1582" s="112" t="e">
        <f>FORECAST(C1582,INDEX($B$2:$B$2069,MATCH(C1582,$A$2:$A$2069,1)-1):INDEX($B$2:$B$2069,MATCH(C1582,$A$2:$A$2069,1)+1),INDEX($A$2:$A$2069,MATCH(C1582,$A$2:$A$2069,1)-1):INDEX($A$2:$A$2069,MATCH(C1582,$A$2:$A$2069,1)+1))</f>
        <v>#DIV/0!</v>
      </c>
      <c r="H1582" s="115"/>
      <c r="K1582" s="112" t="e">
        <f t="shared" si="24"/>
        <v>#DIV/0!</v>
      </c>
    </row>
    <row r="1583" spans="1:11" x14ac:dyDescent="0.2">
      <c r="A1583">
        <v>688.63599999999997</v>
      </c>
      <c r="B1583"/>
      <c r="C1583" s="112">
        <v>357.899999999991</v>
      </c>
      <c r="D1583" s="112" t="e">
        <f>FORECAST(C1583,INDEX($B$2:$B$2069,MATCH(C1583,$A$2:$A$2069,1)-1):INDEX($B$2:$B$2069,MATCH(C1583,$A$2:$A$2069,1)+1),INDEX($A$2:$A$2069,MATCH(C1583,$A$2:$A$2069,1)-1):INDEX($A$2:$A$2069,MATCH(C1583,$A$2:$A$2069,1)+1))</f>
        <v>#DIV/0!</v>
      </c>
      <c r="H1583" s="115"/>
      <c r="K1583" s="112" t="e">
        <f t="shared" si="24"/>
        <v>#DIV/0!</v>
      </c>
    </row>
    <row r="1584" spans="1:11" x14ac:dyDescent="0.2">
      <c r="A1584">
        <v>688.89400000000001</v>
      </c>
      <c r="B1584"/>
      <c r="C1584" s="112">
        <v>357.99999999999102</v>
      </c>
      <c r="D1584" s="112" t="e">
        <f>FORECAST(C1584,INDEX($B$2:$B$2069,MATCH(C1584,$A$2:$A$2069,1)-1):INDEX($B$2:$B$2069,MATCH(C1584,$A$2:$A$2069,1)+1),INDEX($A$2:$A$2069,MATCH(C1584,$A$2:$A$2069,1)-1):INDEX($A$2:$A$2069,MATCH(C1584,$A$2:$A$2069,1)+1))</f>
        <v>#DIV/0!</v>
      </c>
      <c r="H1584" s="115"/>
      <c r="K1584" s="112" t="e">
        <f t="shared" si="24"/>
        <v>#DIV/0!</v>
      </c>
    </row>
    <row r="1585" spans="1:11" x14ac:dyDescent="0.2">
      <c r="A1585">
        <v>689.15300000000002</v>
      </c>
      <c r="B1585"/>
      <c r="C1585" s="112">
        <v>358.09999999999098</v>
      </c>
      <c r="D1585" s="112" t="e">
        <f>FORECAST(C1585,INDEX($B$2:$B$2069,MATCH(C1585,$A$2:$A$2069,1)-1):INDEX($B$2:$B$2069,MATCH(C1585,$A$2:$A$2069,1)+1),INDEX($A$2:$A$2069,MATCH(C1585,$A$2:$A$2069,1)-1):INDEX($A$2:$A$2069,MATCH(C1585,$A$2:$A$2069,1)+1))</f>
        <v>#DIV/0!</v>
      </c>
      <c r="H1585" s="115"/>
      <c r="K1585" s="112" t="e">
        <f t="shared" si="24"/>
        <v>#DIV/0!</v>
      </c>
    </row>
    <row r="1586" spans="1:11" x14ac:dyDescent="0.2">
      <c r="A1586">
        <v>689.41099999999994</v>
      </c>
      <c r="B1586"/>
      <c r="C1586" s="112">
        <v>358.19999999999101</v>
      </c>
      <c r="D1586" s="112" t="e">
        <f>FORECAST(C1586,INDEX($B$2:$B$2069,MATCH(C1586,$A$2:$A$2069,1)-1):INDEX($B$2:$B$2069,MATCH(C1586,$A$2:$A$2069,1)+1),INDEX($A$2:$A$2069,MATCH(C1586,$A$2:$A$2069,1)-1):INDEX($A$2:$A$2069,MATCH(C1586,$A$2:$A$2069,1)+1))</f>
        <v>#DIV/0!</v>
      </c>
      <c r="H1586" s="115"/>
      <c r="K1586" s="112" t="e">
        <f t="shared" si="24"/>
        <v>#DIV/0!</v>
      </c>
    </row>
    <row r="1587" spans="1:11" x14ac:dyDescent="0.2">
      <c r="A1587">
        <v>689.66899999999998</v>
      </c>
      <c r="B1587"/>
      <c r="C1587" s="112">
        <v>358.29999999999097</v>
      </c>
      <c r="D1587" s="112" t="e">
        <f>FORECAST(C1587,INDEX($B$2:$B$2069,MATCH(C1587,$A$2:$A$2069,1)-1):INDEX($B$2:$B$2069,MATCH(C1587,$A$2:$A$2069,1)+1),INDEX($A$2:$A$2069,MATCH(C1587,$A$2:$A$2069,1)-1):INDEX($A$2:$A$2069,MATCH(C1587,$A$2:$A$2069,1)+1))</f>
        <v>#DIV/0!</v>
      </c>
      <c r="H1587" s="115"/>
      <c r="K1587" s="112" t="e">
        <f t="shared" si="24"/>
        <v>#DIV/0!</v>
      </c>
    </row>
    <row r="1588" spans="1:11" x14ac:dyDescent="0.2">
      <c r="A1588">
        <v>689.928</v>
      </c>
      <c r="B1588"/>
      <c r="C1588" s="112">
        <v>358.399999999991</v>
      </c>
      <c r="D1588" s="112" t="e">
        <f>FORECAST(C1588,INDEX($B$2:$B$2069,MATCH(C1588,$A$2:$A$2069,1)-1):INDEX($B$2:$B$2069,MATCH(C1588,$A$2:$A$2069,1)+1),INDEX($A$2:$A$2069,MATCH(C1588,$A$2:$A$2069,1)-1):INDEX($A$2:$A$2069,MATCH(C1588,$A$2:$A$2069,1)+1))</f>
        <v>#DIV/0!</v>
      </c>
      <c r="H1588" s="115"/>
      <c r="K1588" s="112" t="e">
        <f t="shared" si="24"/>
        <v>#DIV/0!</v>
      </c>
    </row>
    <row r="1589" spans="1:11" x14ac:dyDescent="0.2">
      <c r="A1589">
        <v>690.18600000000004</v>
      </c>
      <c r="B1589"/>
      <c r="C1589" s="112">
        <v>358.49999999999102</v>
      </c>
      <c r="D1589" s="112" t="e">
        <f>FORECAST(C1589,INDEX($B$2:$B$2069,MATCH(C1589,$A$2:$A$2069,1)-1):INDEX($B$2:$B$2069,MATCH(C1589,$A$2:$A$2069,1)+1),INDEX($A$2:$A$2069,MATCH(C1589,$A$2:$A$2069,1)-1):INDEX($A$2:$A$2069,MATCH(C1589,$A$2:$A$2069,1)+1))</f>
        <v>#DIV/0!</v>
      </c>
      <c r="H1589" s="115"/>
      <c r="K1589" s="112" t="e">
        <f t="shared" si="24"/>
        <v>#DIV/0!</v>
      </c>
    </row>
    <row r="1590" spans="1:11" x14ac:dyDescent="0.2">
      <c r="A1590">
        <v>690.44399999999996</v>
      </c>
      <c r="B1590"/>
      <c r="C1590" s="112">
        <v>358.59999999999098</v>
      </c>
      <c r="D1590" s="112" t="e">
        <f>FORECAST(C1590,INDEX($B$2:$B$2069,MATCH(C1590,$A$2:$A$2069,1)-1):INDEX($B$2:$B$2069,MATCH(C1590,$A$2:$A$2069,1)+1),INDEX($A$2:$A$2069,MATCH(C1590,$A$2:$A$2069,1)-1):INDEX($A$2:$A$2069,MATCH(C1590,$A$2:$A$2069,1)+1))</f>
        <v>#DIV/0!</v>
      </c>
      <c r="H1590" s="115"/>
      <c r="K1590" s="112" t="e">
        <f t="shared" si="24"/>
        <v>#DIV/0!</v>
      </c>
    </row>
    <row r="1591" spans="1:11" x14ac:dyDescent="0.2">
      <c r="A1591">
        <v>690.702</v>
      </c>
      <c r="B1591"/>
      <c r="C1591" s="112">
        <v>358.69999999999101</v>
      </c>
      <c r="D1591" s="112" t="e">
        <f>FORECAST(C1591,INDEX($B$2:$B$2069,MATCH(C1591,$A$2:$A$2069,1)-1):INDEX($B$2:$B$2069,MATCH(C1591,$A$2:$A$2069,1)+1),INDEX($A$2:$A$2069,MATCH(C1591,$A$2:$A$2069,1)-1):INDEX($A$2:$A$2069,MATCH(C1591,$A$2:$A$2069,1)+1))</f>
        <v>#DIV/0!</v>
      </c>
      <c r="H1591" s="115"/>
      <c r="K1591" s="112" t="e">
        <f t="shared" si="24"/>
        <v>#DIV/0!</v>
      </c>
    </row>
    <row r="1592" spans="1:11" x14ac:dyDescent="0.2">
      <c r="A1592">
        <v>690.96</v>
      </c>
      <c r="B1592"/>
      <c r="C1592" s="112">
        <v>358.79999999999097</v>
      </c>
      <c r="D1592" s="112" t="e">
        <f>FORECAST(C1592,INDEX($B$2:$B$2069,MATCH(C1592,$A$2:$A$2069,1)-1):INDEX($B$2:$B$2069,MATCH(C1592,$A$2:$A$2069,1)+1),INDEX($A$2:$A$2069,MATCH(C1592,$A$2:$A$2069,1)-1):INDEX($A$2:$A$2069,MATCH(C1592,$A$2:$A$2069,1)+1))</f>
        <v>#DIV/0!</v>
      </c>
      <c r="H1592" s="115"/>
      <c r="K1592" s="112" t="e">
        <f t="shared" si="24"/>
        <v>#DIV/0!</v>
      </c>
    </row>
    <row r="1593" spans="1:11" x14ac:dyDescent="0.2">
      <c r="A1593">
        <v>691.21799999999996</v>
      </c>
      <c r="B1593"/>
      <c r="C1593" s="112">
        <v>358.899999999991</v>
      </c>
      <c r="D1593" s="112" t="e">
        <f>FORECAST(C1593,INDEX($B$2:$B$2069,MATCH(C1593,$A$2:$A$2069,1)-1):INDEX($B$2:$B$2069,MATCH(C1593,$A$2:$A$2069,1)+1),INDEX($A$2:$A$2069,MATCH(C1593,$A$2:$A$2069,1)-1):INDEX($A$2:$A$2069,MATCH(C1593,$A$2:$A$2069,1)+1))</f>
        <v>#DIV/0!</v>
      </c>
      <c r="H1593" s="115"/>
      <c r="K1593" s="112" t="e">
        <f t="shared" si="24"/>
        <v>#DIV/0!</v>
      </c>
    </row>
    <row r="1594" spans="1:11" x14ac:dyDescent="0.2">
      <c r="A1594">
        <v>691.476</v>
      </c>
      <c r="B1594"/>
      <c r="C1594" s="112">
        <v>358.99999999999102</v>
      </c>
      <c r="D1594" s="112" t="e">
        <f>FORECAST(C1594,INDEX($B$2:$B$2069,MATCH(C1594,$A$2:$A$2069,1)-1):INDEX($B$2:$B$2069,MATCH(C1594,$A$2:$A$2069,1)+1),INDEX($A$2:$A$2069,MATCH(C1594,$A$2:$A$2069,1)-1):INDEX($A$2:$A$2069,MATCH(C1594,$A$2:$A$2069,1)+1))</f>
        <v>#DIV/0!</v>
      </c>
      <c r="H1594" s="115"/>
      <c r="K1594" s="112" t="e">
        <f t="shared" si="24"/>
        <v>#DIV/0!</v>
      </c>
    </row>
    <row r="1595" spans="1:11" x14ac:dyDescent="0.2">
      <c r="A1595">
        <v>691.73299999999995</v>
      </c>
      <c r="B1595"/>
      <c r="C1595" s="112">
        <v>359.09999999999098</v>
      </c>
      <c r="D1595" s="112" t="e">
        <f>FORECAST(C1595,INDEX($B$2:$B$2069,MATCH(C1595,$A$2:$A$2069,1)-1):INDEX($B$2:$B$2069,MATCH(C1595,$A$2:$A$2069,1)+1),INDEX($A$2:$A$2069,MATCH(C1595,$A$2:$A$2069,1)-1):INDEX($A$2:$A$2069,MATCH(C1595,$A$2:$A$2069,1)+1))</f>
        <v>#DIV/0!</v>
      </c>
      <c r="H1595" s="115"/>
      <c r="K1595" s="112" t="e">
        <f t="shared" si="24"/>
        <v>#DIV/0!</v>
      </c>
    </row>
    <row r="1596" spans="1:11" x14ac:dyDescent="0.2">
      <c r="A1596">
        <v>691.99099999999999</v>
      </c>
      <c r="B1596"/>
      <c r="C1596" s="112">
        <v>359.19999999999101</v>
      </c>
      <c r="D1596" s="112" t="e">
        <f>FORECAST(C1596,INDEX($B$2:$B$2069,MATCH(C1596,$A$2:$A$2069,1)-1):INDEX($B$2:$B$2069,MATCH(C1596,$A$2:$A$2069,1)+1),INDEX($A$2:$A$2069,MATCH(C1596,$A$2:$A$2069,1)-1):INDEX($A$2:$A$2069,MATCH(C1596,$A$2:$A$2069,1)+1))</f>
        <v>#DIV/0!</v>
      </c>
      <c r="H1596" s="115"/>
      <c r="K1596" s="112" t="e">
        <f t="shared" si="24"/>
        <v>#DIV/0!</v>
      </c>
    </row>
    <row r="1597" spans="1:11" x14ac:dyDescent="0.2">
      <c r="A1597">
        <v>692.24900000000002</v>
      </c>
      <c r="B1597"/>
      <c r="C1597" s="112">
        <v>359.29999999999097</v>
      </c>
      <c r="D1597" s="112" t="e">
        <f>FORECAST(C1597,INDEX($B$2:$B$2069,MATCH(C1597,$A$2:$A$2069,1)-1):INDEX($B$2:$B$2069,MATCH(C1597,$A$2:$A$2069,1)+1),INDEX($A$2:$A$2069,MATCH(C1597,$A$2:$A$2069,1)-1):INDEX($A$2:$A$2069,MATCH(C1597,$A$2:$A$2069,1)+1))</f>
        <v>#DIV/0!</v>
      </c>
      <c r="H1597" s="115"/>
      <c r="K1597" s="112" t="e">
        <f t="shared" si="24"/>
        <v>#DIV/0!</v>
      </c>
    </row>
    <row r="1598" spans="1:11" x14ac:dyDescent="0.2">
      <c r="A1598">
        <v>692.50599999999997</v>
      </c>
      <c r="B1598"/>
      <c r="C1598" s="112">
        <v>359.399999999991</v>
      </c>
      <c r="D1598" s="112" t="e">
        <f>FORECAST(C1598,INDEX($B$2:$B$2069,MATCH(C1598,$A$2:$A$2069,1)-1):INDEX($B$2:$B$2069,MATCH(C1598,$A$2:$A$2069,1)+1),INDEX($A$2:$A$2069,MATCH(C1598,$A$2:$A$2069,1)-1):INDEX($A$2:$A$2069,MATCH(C1598,$A$2:$A$2069,1)+1))</f>
        <v>#DIV/0!</v>
      </c>
      <c r="H1598" s="115"/>
      <c r="K1598" s="112" t="e">
        <f t="shared" si="24"/>
        <v>#DIV/0!</v>
      </c>
    </row>
    <row r="1599" spans="1:11" x14ac:dyDescent="0.2">
      <c r="A1599">
        <v>692.76400000000001</v>
      </c>
      <c r="B1599"/>
      <c r="C1599" s="112">
        <v>359.49999999999102</v>
      </c>
      <c r="D1599" s="112" t="e">
        <f>FORECAST(C1599,INDEX($B$2:$B$2069,MATCH(C1599,$A$2:$A$2069,1)-1):INDEX($B$2:$B$2069,MATCH(C1599,$A$2:$A$2069,1)+1),INDEX($A$2:$A$2069,MATCH(C1599,$A$2:$A$2069,1)-1):INDEX($A$2:$A$2069,MATCH(C1599,$A$2:$A$2069,1)+1))</f>
        <v>#DIV/0!</v>
      </c>
      <c r="H1599" s="115"/>
      <c r="K1599" s="112" t="e">
        <f t="shared" si="24"/>
        <v>#DIV/0!</v>
      </c>
    </row>
    <row r="1600" spans="1:11" x14ac:dyDescent="0.2">
      <c r="A1600">
        <v>693.02099999999996</v>
      </c>
      <c r="B1600"/>
      <c r="C1600" s="112">
        <v>359.59999999999098</v>
      </c>
      <c r="D1600" s="112" t="e">
        <f>FORECAST(C1600,INDEX($B$2:$B$2069,MATCH(C1600,$A$2:$A$2069,1)-1):INDEX($B$2:$B$2069,MATCH(C1600,$A$2:$A$2069,1)+1),INDEX($A$2:$A$2069,MATCH(C1600,$A$2:$A$2069,1)-1):INDEX($A$2:$A$2069,MATCH(C1600,$A$2:$A$2069,1)+1))</f>
        <v>#DIV/0!</v>
      </c>
      <c r="H1600" s="115"/>
      <c r="K1600" s="112" t="e">
        <f t="shared" si="24"/>
        <v>#DIV/0!</v>
      </c>
    </row>
    <row r="1601" spans="1:11" x14ac:dyDescent="0.2">
      <c r="A1601">
        <v>693.279</v>
      </c>
      <c r="B1601"/>
      <c r="C1601" s="112">
        <v>359.69999999999101</v>
      </c>
      <c r="D1601" s="112" t="e">
        <f>FORECAST(C1601,INDEX($B$2:$B$2069,MATCH(C1601,$A$2:$A$2069,1)-1):INDEX($B$2:$B$2069,MATCH(C1601,$A$2:$A$2069,1)+1),INDEX($A$2:$A$2069,MATCH(C1601,$A$2:$A$2069,1)-1):INDEX($A$2:$A$2069,MATCH(C1601,$A$2:$A$2069,1)+1))</f>
        <v>#DIV/0!</v>
      </c>
      <c r="H1601" s="115"/>
      <c r="K1601" s="112" t="e">
        <f t="shared" si="24"/>
        <v>#DIV/0!</v>
      </c>
    </row>
    <row r="1602" spans="1:11" x14ac:dyDescent="0.2">
      <c r="A1602">
        <v>693.53599999999994</v>
      </c>
      <c r="B1602"/>
      <c r="C1602" s="112">
        <v>359.79999999999097</v>
      </c>
      <c r="D1602" s="112" t="e">
        <f>FORECAST(C1602,INDEX($B$2:$B$2069,MATCH(C1602,$A$2:$A$2069,1)-1):INDEX($B$2:$B$2069,MATCH(C1602,$A$2:$A$2069,1)+1),INDEX($A$2:$A$2069,MATCH(C1602,$A$2:$A$2069,1)-1):INDEX($A$2:$A$2069,MATCH(C1602,$A$2:$A$2069,1)+1))</f>
        <v>#DIV/0!</v>
      </c>
      <c r="H1602" s="115"/>
      <c r="K1602" s="112" t="e">
        <f t="shared" ref="K1602:K1665" si="25">J1602/$K$1</f>
        <v>#DIV/0!</v>
      </c>
    </row>
    <row r="1603" spans="1:11" x14ac:dyDescent="0.2">
      <c r="A1603">
        <v>693.79399999999998</v>
      </c>
      <c r="B1603"/>
      <c r="C1603" s="112">
        <v>359.899999999991</v>
      </c>
      <c r="D1603" s="112" t="e">
        <f>FORECAST(C1603,INDEX($B$2:$B$2069,MATCH(C1603,$A$2:$A$2069,1)-1):INDEX($B$2:$B$2069,MATCH(C1603,$A$2:$A$2069,1)+1),INDEX($A$2:$A$2069,MATCH(C1603,$A$2:$A$2069,1)-1):INDEX($A$2:$A$2069,MATCH(C1603,$A$2:$A$2069,1)+1))</f>
        <v>#DIV/0!</v>
      </c>
      <c r="H1603" s="115"/>
      <c r="K1603" s="112" t="e">
        <f t="shared" si="25"/>
        <v>#DIV/0!</v>
      </c>
    </row>
    <row r="1604" spans="1:11" x14ac:dyDescent="0.2">
      <c r="A1604">
        <v>694.05100000000004</v>
      </c>
      <c r="B1604"/>
      <c r="C1604" s="112">
        <v>359.99999999999102</v>
      </c>
      <c r="D1604" s="112" t="e">
        <f>FORECAST(C1604,INDEX($B$2:$B$2069,MATCH(C1604,$A$2:$A$2069,1)-1):INDEX($B$2:$B$2069,MATCH(C1604,$A$2:$A$2069,1)+1),INDEX($A$2:$A$2069,MATCH(C1604,$A$2:$A$2069,1)-1):INDEX($A$2:$A$2069,MATCH(C1604,$A$2:$A$2069,1)+1))</f>
        <v>#DIV/0!</v>
      </c>
      <c r="H1604" s="115"/>
      <c r="K1604" s="112" t="e">
        <f t="shared" si="25"/>
        <v>#DIV/0!</v>
      </c>
    </row>
    <row r="1605" spans="1:11" x14ac:dyDescent="0.2">
      <c r="A1605">
        <v>694.30799999999999</v>
      </c>
      <c r="B1605"/>
      <c r="C1605" s="112">
        <v>360.09999999999098</v>
      </c>
      <c r="D1605" s="112" t="e">
        <f>FORECAST(C1605,INDEX($B$2:$B$2069,MATCH(C1605,$A$2:$A$2069,1)-1):INDEX($B$2:$B$2069,MATCH(C1605,$A$2:$A$2069,1)+1),INDEX($A$2:$A$2069,MATCH(C1605,$A$2:$A$2069,1)-1):INDEX($A$2:$A$2069,MATCH(C1605,$A$2:$A$2069,1)+1))</f>
        <v>#DIV/0!</v>
      </c>
      <c r="H1605" s="115"/>
      <c r="K1605" s="112" t="e">
        <f t="shared" si="25"/>
        <v>#DIV/0!</v>
      </c>
    </row>
    <row r="1606" spans="1:11" x14ac:dyDescent="0.2">
      <c r="A1606">
        <v>694.56500000000005</v>
      </c>
      <c r="B1606"/>
      <c r="C1606" s="112">
        <v>360.19999999999101</v>
      </c>
      <c r="D1606" s="112" t="e">
        <f>FORECAST(C1606,INDEX($B$2:$B$2069,MATCH(C1606,$A$2:$A$2069,1)-1):INDEX($B$2:$B$2069,MATCH(C1606,$A$2:$A$2069,1)+1),INDEX($A$2:$A$2069,MATCH(C1606,$A$2:$A$2069,1)-1):INDEX($A$2:$A$2069,MATCH(C1606,$A$2:$A$2069,1)+1))</f>
        <v>#DIV/0!</v>
      </c>
      <c r="H1606" s="115"/>
      <c r="K1606" s="112" t="e">
        <f t="shared" si="25"/>
        <v>#DIV/0!</v>
      </c>
    </row>
    <row r="1607" spans="1:11" x14ac:dyDescent="0.2">
      <c r="A1607">
        <v>694.822</v>
      </c>
      <c r="B1607"/>
      <c r="C1607" s="112">
        <v>360.29999999999097</v>
      </c>
      <c r="D1607" s="112" t="e">
        <f>FORECAST(C1607,INDEX($B$2:$B$2069,MATCH(C1607,$A$2:$A$2069,1)-1):INDEX($B$2:$B$2069,MATCH(C1607,$A$2:$A$2069,1)+1),INDEX($A$2:$A$2069,MATCH(C1607,$A$2:$A$2069,1)-1):INDEX($A$2:$A$2069,MATCH(C1607,$A$2:$A$2069,1)+1))</f>
        <v>#DIV/0!</v>
      </c>
      <c r="H1607" s="115"/>
      <c r="K1607" s="112" t="e">
        <f t="shared" si="25"/>
        <v>#DIV/0!</v>
      </c>
    </row>
    <row r="1608" spans="1:11" x14ac:dyDescent="0.2">
      <c r="A1608">
        <v>695.07899999999995</v>
      </c>
      <c r="B1608"/>
      <c r="C1608" s="112">
        <v>360.399999999991</v>
      </c>
      <c r="D1608" s="112" t="e">
        <f>FORECAST(C1608,INDEX($B$2:$B$2069,MATCH(C1608,$A$2:$A$2069,1)-1):INDEX($B$2:$B$2069,MATCH(C1608,$A$2:$A$2069,1)+1),INDEX($A$2:$A$2069,MATCH(C1608,$A$2:$A$2069,1)-1):INDEX($A$2:$A$2069,MATCH(C1608,$A$2:$A$2069,1)+1))</f>
        <v>#DIV/0!</v>
      </c>
      <c r="H1608" s="115"/>
      <c r="K1608" s="112" t="e">
        <f t="shared" si="25"/>
        <v>#DIV/0!</v>
      </c>
    </row>
    <row r="1609" spans="1:11" x14ac:dyDescent="0.2">
      <c r="A1609">
        <v>695.33600000000001</v>
      </c>
      <c r="B1609"/>
      <c r="C1609" s="112">
        <v>360.49999999999102</v>
      </c>
      <c r="D1609" s="112" t="e">
        <f>FORECAST(C1609,INDEX($B$2:$B$2069,MATCH(C1609,$A$2:$A$2069,1)-1):INDEX($B$2:$B$2069,MATCH(C1609,$A$2:$A$2069,1)+1),INDEX($A$2:$A$2069,MATCH(C1609,$A$2:$A$2069,1)-1):INDEX($A$2:$A$2069,MATCH(C1609,$A$2:$A$2069,1)+1))</f>
        <v>#DIV/0!</v>
      </c>
      <c r="H1609" s="115"/>
      <c r="K1609" s="112" t="e">
        <f t="shared" si="25"/>
        <v>#DIV/0!</v>
      </c>
    </row>
    <row r="1610" spans="1:11" x14ac:dyDescent="0.2">
      <c r="A1610">
        <v>695.59299999999996</v>
      </c>
      <c r="B1610"/>
      <c r="C1610" s="112">
        <v>360.59999999999098</v>
      </c>
      <c r="D1610" s="112" t="e">
        <f>FORECAST(C1610,INDEX($B$2:$B$2069,MATCH(C1610,$A$2:$A$2069,1)-1):INDEX($B$2:$B$2069,MATCH(C1610,$A$2:$A$2069,1)+1),INDEX($A$2:$A$2069,MATCH(C1610,$A$2:$A$2069,1)-1):INDEX($A$2:$A$2069,MATCH(C1610,$A$2:$A$2069,1)+1))</f>
        <v>#DIV/0!</v>
      </c>
      <c r="H1610" s="115"/>
      <c r="K1610" s="112" t="e">
        <f t="shared" si="25"/>
        <v>#DIV/0!</v>
      </c>
    </row>
    <row r="1611" spans="1:11" x14ac:dyDescent="0.2">
      <c r="A1611">
        <v>695.85</v>
      </c>
      <c r="B1611"/>
      <c r="C1611" s="112">
        <v>360.69999999999101</v>
      </c>
      <c r="D1611" s="112" t="e">
        <f>FORECAST(C1611,INDEX($B$2:$B$2069,MATCH(C1611,$A$2:$A$2069,1)-1):INDEX($B$2:$B$2069,MATCH(C1611,$A$2:$A$2069,1)+1),INDEX($A$2:$A$2069,MATCH(C1611,$A$2:$A$2069,1)-1):INDEX($A$2:$A$2069,MATCH(C1611,$A$2:$A$2069,1)+1))</f>
        <v>#DIV/0!</v>
      </c>
      <c r="H1611" s="115"/>
      <c r="K1611" s="112" t="e">
        <f t="shared" si="25"/>
        <v>#DIV/0!</v>
      </c>
    </row>
    <row r="1612" spans="1:11" x14ac:dyDescent="0.2">
      <c r="A1612">
        <v>696.10699999999997</v>
      </c>
      <c r="B1612"/>
      <c r="C1612" s="112">
        <v>360.79999999999097</v>
      </c>
      <c r="D1612" s="112" t="e">
        <f>FORECAST(C1612,INDEX($B$2:$B$2069,MATCH(C1612,$A$2:$A$2069,1)-1):INDEX($B$2:$B$2069,MATCH(C1612,$A$2:$A$2069,1)+1),INDEX($A$2:$A$2069,MATCH(C1612,$A$2:$A$2069,1)-1):INDEX($A$2:$A$2069,MATCH(C1612,$A$2:$A$2069,1)+1))</f>
        <v>#DIV/0!</v>
      </c>
      <c r="H1612" s="115"/>
      <c r="K1612" s="112" t="e">
        <f t="shared" si="25"/>
        <v>#DIV/0!</v>
      </c>
    </row>
    <row r="1613" spans="1:11" x14ac:dyDescent="0.2">
      <c r="A1613">
        <v>696.36400000000003</v>
      </c>
      <c r="B1613"/>
      <c r="C1613" s="112">
        <v>360.899999999991</v>
      </c>
      <c r="D1613" s="112" t="e">
        <f>FORECAST(C1613,INDEX($B$2:$B$2069,MATCH(C1613,$A$2:$A$2069,1)-1):INDEX($B$2:$B$2069,MATCH(C1613,$A$2:$A$2069,1)+1),INDEX($A$2:$A$2069,MATCH(C1613,$A$2:$A$2069,1)-1):INDEX($A$2:$A$2069,MATCH(C1613,$A$2:$A$2069,1)+1))</f>
        <v>#DIV/0!</v>
      </c>
      <c r="H1613" s="115"/>
      <c r="K1613" s="112" t="e">
        <f t="shared" si="25"/>
        <v>#DIV/0!</v>
      </c>
    </row>
    <row r="1614" spans="1:11" x14ac:dyDescent="0.2">
      <c r="A1614">
        <v>696.62</v>
      </c>
      <c r="B1614"/>
      <c r="C1614" s="112">
        <v>360.99999999999102</v>
      </c>
      <c r="D1614" s="112" t="e">
        <f>FORECAST(C1614,INDEX($B$2:$B$2069,MATCH(C1614,$A$2:$A$2069,1)-1):INDEX($B$2:$B$2069,MATCH(C1614,$A$2:$A$2069,1)+1),INDEX($A$2:$A$2069,MATCH(C1614,$A$2:$A$2069,1)-1):INDEX($A$2:$A$2069,MATCH(C1614,$A$2:$A$2069,1)+1))</f>
        <v>#DIV/0!</v>
      </c>
      <c r="H1614" s="115"/>
      <c r="K1614" s="112" t="e">
        <f t="shared" si="25"/>
        <v>#DIV/0!</v>
      </c>
    </row>
    <row r="1615" spans="1:11" x14ac:dyDescent="0.2">
      <c r="A1615">
        <v>696.87699999999995</v>
      </c>
      <c r="B1615"/>
      <c r="C1615" s="112">
        <v>361.09999999999098</v>
      </c>
      <c r="D1615" s="112" t="e">
        <f>FORECAST(C1615,INDEX($B$2:$B$2069,MATCH(C1615,$A$2:$A$2069,1)-1):INDEX($B$2:$B$2069,MATCH(C1615,$A$2:$A$2069,1)+1),INDEX($A$2:$A$2069,MATCH(C1615,$A$2:$A$2069,1)-1):INDEX($A$2:$A$2069,MATCH(C1615,$A$2:$A$2069,1)+1))</f>
        <v>#DIV/0!</v>
      </c>
      <c r="H1615" s="115"/>
      <c r="K1615" s="112" t="e">
        <f t="shared" si="25"/>
        <v>#DIV/0!</v>
      </c>
    </row>
    <row r="1616" spans="1:11" x14ac:dyDescent="0.2">
      <c r="A1616">
        <v>697.13300000000004</v>
      </c>
      <c r="B1616"/>
      <c r="C1616" s="112">
        <v>361.19999999999101</v>
      </c>
      <c r="D1616" s="112" t="e">
        <f>FORECAST(C1616,INDEX($B$2:$B$2069,MATCH(C1616,$A$2:$A$2069,1)-1):INDEX($B$2:$B$2069,MATCH(C1616,$A$2:$A$2069,1)+1),INDEX($A$2:$A$2069,MATCH(C1616,$A$2:$A$2069,1)-1):INDEX($A$2:$A$2069,MATCH(C1616,$A$2:$A$2069,1)+1))</f>
        <v>#DIV/0!</v>
      </c>
      <c r="H1616" s="115"/>
      <c r="K1616" s="112" t="e">
        <f t="shared" si="25"/>
        <v>#DIV/0!</v>
      </c>
    </row>
    <row r="1617" spans="1:11" x14ac:dyDescent="0.2">
      <c r="A1617">
        <v>697.39</v>
      </c>
      <c r="B1617"/>
      <c r="C1617" s="112">
        <v>361.29999999999097</v>
      </c>
      <c r="D1617" s="112" t="e">
        <f>FORECAST(C1617,INDEX($B$2:$B$2069,MATCH(C1617,$A$2:$A$2069,1)-1):INDEX($B$2:$B$2069,MATCH(C1617,$A$2:$A$2069,1)+1),INDEX($A$2:$A$2069,MATCH(C1617,$A$2:$A$2069,1)-1):INDEX($A$2:$A$2069,MATCH(C1617,$A$2:$A$2069,1)+1))</f>
        <v>#DIV/0!</v>
      </c>
      <c r="H1617" s="115"/>
      <c r="K1617" s="112" t="e">
        <f t="shared" si="25"/>
        <v>#DIV/0!</v>
      </c>
    </row>
    <row r="1618" spans="1:11" x14ac:dyDescent="0.2">
      <c r="A1618">
        <v>697.64599999999996</v>
      </c>
      <c r="B1618"/>
      <c r="C1618" s="112">
        <v>361.399999999991</v>
      </c>
      <c r="D1618" s="112" t="e">
        <f>FORECAST(C1618,INDEX($B$2:$B$2069,MATCH(C1618,$A$2:$A$2069,1)-1):INDEX($B$2:$B$2069,MATCH(C1618,$A$2:$A$2069,1)+1),INDEX($A$2:$A$2069,MATCH(C1618,$A$2:$A$2069,1)-1):INDEX($A$2:$A$2069,MATCH(C1618,$A$2:$A$2069,1)+1))</f>
        <v>#DIV/0!</v>
      </c>
      <c r="H1618" s="115"/>
      <c r="K1618" s="112" t="e">
        <f t="shared" si="25"/>
        <v>#DIV/0!</v>
      </c>
    </row>
    <row r="1619" spans="1:11" x14ac:dyDescent="0.2">
      <c r="A1619">
        <v>697.90300000000002</v>
      </c>
      <c r="B1619"/>
      <c r="C1619" s="112">
        <v>361.49999999999102</v>
      </c>
      <c r="D1619" s="112" t="e">
        <f>FORECAST(C1619,INDEX($B$2:$B$2069,MATCH(C1619,$A$2:$A$2069,1)-1):INDEX($B$2:$B$2069,MATCH(C1619,$A$2:$A$2069,1)+1),INDEX($A$2:$A$2069,MATCH(C1619,$A$2:$A$2069,1)-1):INDEX($A$2:$A$2069,MATCH(C1619,$A$2:$A$2069,1)+1))</f>
        <v>#DIV/0!</v>
      </c>
      <c r="H1619" s="115"/>
      <c r="K1619" s="112" t="e">
        <f t="shared" si="25"/>
        <v>#DIV/0!</v>
      </c>
    </row>
    <row r="1620" spans="1:11" x14ac:dyDescent="0.2">
      <c r="A1620">
        <v>698.15899999999999</v>
      </c>
      <c r="B1620"/>
      <c r="C1620" s="112">
        <v>361.59999999999098</v>
      </c>
      <c r="D1620" s="112" t="e">
        <f>FORECAST(C1620,INDEX($B$2:$B$2069,MATCH(C1620,$A$2:$A$2069,1)-1):INDEX($B$2:$B$2069,MATCH(C1620,$A$2:$A$2069,1)+1),INDEX($A$2:$A$2069,MATCH(C1620,$A$2:$A$2069,1)-1):INDEX($A$2:$A$2069,MATCH(C1620,$A$2:$A$2069,1)+1))</f>
        <v>#DIV/0!</v>
      </c>
      <c r="H1620" s="115"/>
      <c r="K1620" s="112" t="e">
        <f t="shared" si="25"/>
        <v>#DIV/0!</v>
      </c>
    </row>
    <row r="1621" spans="1:11" x14ac:dyDescent="0.2">
      <c r="A1621">
        <v>698.41499999999996</v>
      </c>
      <c r="B1621"/>
      <c r="C1621" s="112">
        <v>361.69999999999101</v>
      </c>
      <c r="D1621" s="112" t="e">
        <f>FORECAST(C1621,INDEX($B$2:$B$2069,MATCH(C1621,$A$2:$A$2069,1)-1):INDEX($B$2:$B$2069,MATCH(C1621,$A$2:$A$2069,1)+1),INDEX($A$2:$A$2069,MATCH(C1621,$A$2:$A$2069,1)-1):INDEX($A$2:$A$2069,MATCH(C1621,$A$2:$A$2069,1)+1))</f>
        <v>#DIV/0!</v>
      </c>
      <c r="H1621" s="115"/>
      <c r="K1621" s="112" t="e">
        <f t="shared" si="25"/>
        <v>#DIV/0!</v>
      </c>
    </row>
    <row r="1622" spans="1:11" x14ac:dyDescent="0.2">
      <c r="A1622">
        <v>698.67200000000003</v>
      </c>
      <c r="B1622"/>
      <c r="C1622" s="112">
        <v>361.79999999999097</v>
      </c>
      <c r="D1622" s="112" t="e">
        <f>FORECAST(C1622,INDEX($B$2:$B$2069,MATCH(C1622,$A$2:$A$2069,1)-1):INDEX($B$2:$B$2069,MATCH(C1622,$A$2:$A$2069,1)+1),INDEX($A$2:$A$2069,MATCH(C1622,$A$2:$A$2069,1)-1):INDEX($A$2:$A$2069,MATCH(C1622,$A$2:$A$2069,1)+1))</f>
        <v>#DIV/0!</v>
      </c>
      <c r="H1622" s="115"/>
      <c r="K1622" s="112" t="e">
        <f t="shared" si="25"/>
        <v>#DIV/0!</v>
      </c>
    </row>
    <row r="1623" spans="1:11" x14ac:dyDescent="0.2">
      <c r="A1623">
        <v>698.928</v>
      </c>
      <c r="B1623"/>
      <c r="C1623" s="112">
        <v>361.899999999991</v>
      </c>
      <c r="D1623" s="112" t="e">
        <f>FORECAST(C1623,INDEX($B$2:$B$2069,MATCH(C1623,$A$2:$A$2069,1)-1):INDEX($B$2:$B$2069,MATCH(C1623,$A$2:$A$2069,1)+1),INDEX($A$2:$A$2069,MATCH(C1623,$A$2:$A$2069,1)-1):INDEX($A$2:$A$2069,MATCH(C1623,$A$2:$A$2069,1)+1))</f>
        <v>#DIV/0!</v>
      </c>
      <c r="H1623" s="115"/>
      <c r="K1623" s="112" t="e">
        <f t="shared" si="25"/>
        <v>#DIV/0!</v>
      </c>
    </row>
    <row r="1624" spans="1:11" x14ac:dyDescent="0.2">
      <c r="A1624">
        <v>699.18399999999997</v>
      </c>
      <c r="B1624"/>
      <c r="C1624" s="112">
        <v>361.99999999999102</v>
      </c>
      <c r="D1624" s="112" t="e">
        <f>FORECAST(C1624,INDEX($B$2:$B$2069,MATCH(C1624,$A$2:$A$2069,1)-1):INDEX($B$2:$B$2069,MATCH(C1624,$A$2:$A$2069,1)+1),INDEX($A$2:$A$2069,MATCH(C1624,$A$2:$A$2069,1)-1):INDEX($A$2:$A$2069,MATCH(C1624,$A$2:$A$2069,1)+1))</f>
        <v>#DIV/0!</v>
      </c>
      <c r="H1624" s="115"/>
      <c r="K1624" s="112" t="e">
        <f t="shared" si="25"/>
        <v>#DIV/0!</v>
      </c>
    </row>
    <row r="1625" spans="1:11" x14ac:dyDescent="0.2">
      <c r="A1625">
        <v>699.44</v>
      </c>
      <c r="B1625"/>
      <c r="C1625" s="112">
        <v>362.09999999999098</v>
      </c>
      <c r="D1625" s="112" t="e">
        <f>FORECAST(C1625,INDEX($B$2:$B$2069,MATCH(C1625,$A$2:$A$2069,1)-1):INDEX($B$2:$B$2069,MATCH(C1625,$A$2:$A$2069,1)+1),INDEX($A$2:$A$2069,MATCH(C1625,$A$2:$A$2069,1)-1):INDEX($A$2:$A$2069,MATCH(C1625,$A$2:$A$2069,1)+1))</f>
        <v>#DIV/0!</v>
      </c>
      <c r="H1625" s="115"/>
      <c r="K1625" s="112" t="e">
        <f t="shared" si="25"/>
        <v>#DIV/0!</v>
      </c>
    </row>
    <row r="1626" spans="1:11" x14ac:dyDescent="0.2">
      <c r="A1626">
        <v>699.69600000000003</v>
      </c>
      <c r="B1626"/>
      <c r="C1626" s="112">
        <v>362.19999999999101</v>
      </c>
      <c r="D1626" s="112" t="e">
        <f>FORECAST(C1626,INDEX($B$2:$B$2069,MATCH(C1626,$A$2:$A$2069,1)-1):INDEX($B$2:$B$2069,MATCH(C1626,$A$2:$A$2069,1)+1),INDEX($A$2:$A$2069,MATCH(C1626,$A$2:$A$2069,1)-1):INDEX($A$2:$A$2069,MATCH(C1626,$A$2:$A$2069,1)+1))</f>
        <v>#DIV/0!</v>
      </c>
      <c r="H1626" s="115"/>
      <c r="K1626" s="112" t="e">
        <f t="shared" si="25"/>
        <v>#DIV/0!</v>
      </c>
    </row>
    <row r="1627" spans="1:11" x14ac:dyDescent="0.2">
      <c r="A1627">
        <v>699.952</v>
      </c>
      <c r="B1627"/>
      <c r="C1627" s="112">
        <v>362.29999999999097</v>
      </c>
      <c r="D1627" s="112" t="e">
        <f>FORECAST(C1627,INDEX($B$2:$B$2069,MATCH(C1627,$A$2:$A$2069,1)-1):INDEX($B$2:$B$2069,MATCH(C1627,$A$2:$A$2069,1)+1),INDEX($A$2:$A$2069,MATCH(C1627,$A$2:$A$2069,1)-1):INDEX($A$2:$A$2069,MATCH(C1627,$A$2:$A$2069,1)+1))</f>
        <v>#DIV/0!</v>
      </c>
      <c r="H1627" s="115"/>
      <c r="K1627" s="112" t="e">
        <f t="shared" si="25"/>
        <v>#DIV/0!</v>
      </c>
    </row>
    <row r="1628" spans="1:11" x14ac:dyDescent="0.2">
      <c r="A1628">
        <v>700.20799999999997</v>
      </c>
      <c r="B1628"/>
      <c r="C1628" s="112">
        <v>362.399999999991</v>
      </c>
      <c r="D1628" s="112" t="e">
        <f>FORECAST(C1628,INDEX($B$2:$B$2069,MATCH(C1628,$A$2:$A$2069,1)-1):INDEX($B$2:$B$2069,MATCH(C1628,$A$2:$A$2069,1)+1),INDEX($A$2:$A$2069,MATCH(C1628,$A$2:$A$2069,1)-1):INDEX($A$2:$A$2069,MATCH(C1628,$A$2:$A$2069,1)+1))</f>
        <v>#DIV/0!</v>
      </c>
      <c r="H1628" s="115"/>
      <c r="K1628" s="112" t="e">
        <f t="shared" si="25"/>
        <v>#DIV/0!</v>
      </c>
    </row>
    <row r="1629" spans="1:11" x14ac:dyDescent="0.2">
      <c r="A1629">
        <v>700.46400000000006</v>
      </c>
      <c r="B1629"/>
      <c r="C1629" s="112">
        <v>362.49999999999102</v>
      </c>
      <c r="D1629" s="112" t="e">
        <f>FORECAST(C1629,INDEX($B$2:$B$2069,MATCH(C1629,$A$2:$A$2069,1)-1):INDEX($B$2:$B$2069,MATCH(C1629,$A$2:$A$2069,1)+1),INDEX($A$2:$A$2069,MATCH(C1629,$A$2:$A$2069,1)-1):INDEX($A$2:$A$2069,MATCH(C1629,$A$2:$A$2069,1)+1))</f>
        <v>#DIV/0!</v>
      </c>
      <c r="H1629" s="115"/>
      <c r="K1629" s="112" t="e">
        <f t="shared" si="25"/>
        <v>#DIV/0!</v>
      </c>
    </row>
    <row r="1630" spans="1:11" x14ac:dyDescent="0.2">
      <c r="A1630">
        <v>700.71900000000005</v>
      </c>
      <c r="B1630"/>
      <c r="C1630" s="112">
        <v>362.59999999999098</v>
      </c>
      <c r="D1630" s="112" t="e">
        <f>FORECAST(C1630,INDEX($B$2:$B$2069,MATCH(C1630,$A$2:$A$2069,1)-1):INDEX($B$2:$B$2069,MATCH(C1630,$A$2:$A$2069,1)+1),INDEX($A$2:$A$2069,MATCH(C1630,$A$2:$A$2069,1)-1):INDEX($A$2:$A$2069,MATCH(C1630,$A$2:$A$2069,1)+1))</f>
        <v>#DIV/0!</v>
      </c>
      <c r="H1630" s="115"/>
      <c r="K1630" s="112" t="e">
        <f t="shared" si="25"/>
        <v>#DIV/0!</v>
      </c>
    </row>
    <row r="1631" spans="1:11" x14ac:dyDescent="0.2">
      <c r="A1631">
        <v>700.97500000000002</v>
      </c>
      <c r="B1631"/>
      <c r="C1631" s="112">
        <v>362.69999999999101</v>
      </c>
      <c r="D1631" s="112" t="e">
        <f>FORECAST(C1631,INDEX($B$2:$B$2069,MATCH(C1631,$A$2:$A$2069,1)-1):INDEX($B$2:$B$2069,MATCH(C1631,$A$2:$A$2069,1)+1),INDEX($A$2:$A$2069,MATCH(C1631,$A$2:$A$2069,1)-1):INDEX($A$2:$A$2069,MATCH(C1631,$A$2:$A$2069,1)+1))</f>
        <v>#DIV/0!</v>
      </c>
      <c r="H1631" s="115"/>
      <c r="K1631" s="112" t="e">
        <f t="shared" si="25"/>
        <v>#DIV/0!</v>
      </c>
    </row>
    <row r="1632" spans="1:11" x14ac:dyDescent="0.2">
      <c r="A1632">
        <v>701.23099999999999</v>
      </c>
      <c r="B1632"/>
      <c r="C1632" s="112">
        <v>362.79999999999097</v>
      </c>
      <c r="D1632" s="112" t="e">
        <f>FORECAST(C1632,INDEX($B$2:$B$2069,MATCH(C1632,$A$2:$A$2069,1)-1):INDEX($B$2:$B$2069,MATCH(C1632,$A$2:$A$2069,1)+1),INDEX($A$2:$A$2069,MATCH(C1632,$A$2:$A$2069,1)-1):INDEX($A$2:$A$2069,MATCH(C1632,$A$2:$A$2069,1)+1))</f>
        <v>#DIV/0!</v>
      </c>
      <c r="H1632" s="115"/>
      <c r="K1632" s="112" t="e">
        <f t="shared" si="25"/>
        <v>#DIV/0!</v>
      </c>
    </row>
    <row r="1633" spans="1:11" x14ac:dyDescent="0.2">
      <c r="A1633">
        <v>701.48599999999999</v>
      </c>
      <c r="B1633"/>
      <c r="C1633" s="112">
        <v>362.899999999991</v>
      </c>
      <c r="D1633" s="112" t="e">
        <f>FORECAST(C1633,INDEX($B$2:$B$2069,MATCH(C1633,$A$2:$A$2069,1)-1):INDEX($B$2:$B$2069,MATCH(C1633,$A$2:$A$2069,1)+1),INDEX($A$2:$A$2069,MATCH(C1633,$A$2:$A$2069,1)-1):INDEX($A$2:$A$2069,MATCH(C1633,$A$2:$A$2069,1)+1))</f>
        <v>#DIV/0!</v>
      </c>
      <c r="H1633" s="115"/>
      <c r="K1633" s="112" t="e">
        <f t="shared" si="25"/>
        <v>#DIV/0!</v>
      </c>
    </row>
    <row r="1634" spans="1:11" x14ac:dyDescent="0.2">
      <c r="A1634">
        <v>701.74199999999996</v>
      </c>
      <c r="B1634"/>
      <c r="C1634" s="112">
        <v>362.99999999999102</v>
      </c>
      <c r="D1634" s="112" t="e">
        <f>FORECAST(C1634,INDEX($B$2:$B$2069,MATCH(C1634,$A$2:$A$2069,1)-1):INDEX($B$2:$B$2069,MATCH(C1634,$A$2:$A$2069,1)+1),INDEX($A$2:$A$2069,MATCH(C1634,$A$2:$A$2069,1)-1):INDEX($A$2:$A$2069,MATCH(C1634,$A$2:$A$2069,1)+1))</f>
        <v>#DIV/0!</v>
      </c>
      <c r="H1634" s="115"/>
      <c r="K1634" s="112" t="e">
        <f t="shared" si="25"/>
        <v>#DIV/0!</v>
      </c>
    </row>
    <row r="1635" spans="1:11" x14ac:dyDescent="0.2">
      <c r="A1635">
        <v>701.99699999999996</v>
      </c>
      <c r="B1635"/>
      <c r="C1635" s="112">
        <v>363.09999999999098</v>
      </c>
      <c r="D1635" s="112" t="e">
        <f>FORECAST(C1635,INDEX($B$2:$B$2069,MATCH(C1635,$A$2:$A$2069,1)-1):INDEX($B$2:$B$2069,MATCH(C1635,$A$2:$A$2069,1)+1),INDEX($A$2:$A$2069,MATCH(C1635,$A$2:$A$2069,1)-1):INDEX($A$2:$A$2069,MATCH(C1635,$A$2:$A$2069,1)+1))</f>
        <v>#DIV/0!</v>
      </c>
      <c r="H1635" s="115"/>
      <c r="K1635" s="112" t="e">
        <f t="shared" si="25"/>
        <v>#DIV/0!</v>
      </c>
    </row>
    <row r="1636" spans="1:11" x14ac:dyDescent="0.2">
      <c r="A1636">
        <v>702.25300000000004</v>
      </c>
      <c r="B1636"/>
      <c r="C1636" s="112">
        <v>363.19999999999101</v>
      </c>
      <c r="D1636" s="112" t="e">
        <f>FORECAST(C1636,INDEX($B$2:$B$2069,MATCH(C1636,$A$2:$A$2069,1)-1):INDEX($B$2:$B$2069,MATCH(C1636,$A$2:$A$2069,1)+1),INDEX($A$2:$A$2069,MATCH(C1636,$A$2:$A$2069,1)-1):INDEX($A$2:$A$2069,MATCH(C1636,$A$2:$A$2069,1)+1))</f>
        <v>#DIV/0!</v>
      </c>
      <c r="H1636" s="115"/>
      <c r="K1636" s="112" t="e">
        <f t="shared" si="25"/>
        <v>#DIV/0!</v>
      </c>
    </row>
    <row r="1637" spans="1:11" x14ac:dyDescent="0.2">
      <c r="A1637">
        <v>702.50800000000004</v>
      </c>
      <c r="B1637"/>
      <c r="C1637" s="112">
        <v>363.29999999999097</v>
      </c>
      <c r="D1637" s="112" t="e">
        <f>FORECAST(C1637,INDEX($B$2:$B$2069,MATCH(C1637,$A$2:$A$2069,1)-1):INDEX($B$2:$B$2069,MATCH(C1637,$A$2:$A$2069,1)+1),INDEX($A$2:$A$2069,MATCH(C1637,$A$2:$A$2069,1)-1):INDEX($A$2:$A$2069,MATCH(C1637,$A$2:$A$2069,1)+1))</f>
        <v>#DIV/0!</v>
      </c>
      <c r="H1637" s="115"/>
      <c r="K1637" s="112" t="e">
        <f t="shared" si="25"/>
        <v>#DIV/0!</v>
      </c>
    </row>
    <row r="1638" spans="1:11" x14ac:dyDescent="0.2">
      <c r="A1638">
        <v>702.76300000000003</v>
      </c>
      <c r="B1638"/>
      <c r="C1638" s="112">
        <v>363.399999999991</v>
      </c>
      <c r="D1638" s="112" t="e">
        <f>FORECAST(C1638,INDEX($B$2:$B$2069,MATCH(C1638,$A$2:$A$2069,1)-1):INDEX($B$2:$B$2069,MATCH(C1638,$A$2:$A$2069,1)+1),INDEX($A$2:$A$2069,MATCH(C1638,$A$2:$A$2069,1)-1):INDEX($A$2:$A$2069,MATCH(C1638,$A$2:$A$2069,1)+1))</f>
        <v>#DIV/0!</v>
      </c>
      <c r="H1638" s="115"/>
      <c r="K1638" s="112" t="e">
        <f t="shared" si="25"/>
        <v>#DIV/0!</v>
      </c>
    </row>
    <row r="1639" spans="1:11" x14ac:dyDescent="0.2">
      <c r="A1639">
        <v>703.01900000000001</v>
      </c>
      <c r="B1639"/>
      <c r="C1639" s="112">
        <v>363.49999999999102</v>
      </c>
      <c r="D1639" s="112" t="e">
        <f>FORECAST(C1639,INDEX($B$2:$B$2069,MATCH(C1639,$A$2:$A$2069,1)-1):INDEX($B$2:$B$2069,MATCH(C1639,$A$2:$A$2069,1)+1),INDEX($A$2:$A$2069,MATCH(C1639,$A$2:$A$2069,1)-1):INDEX($A$2:$A$2069,MATCH(C1639,$A$2:$A$2069,1)+1))</f>
        <v>#DIV/0!</v>
      </c>
      <c r="H1639" s="115"/>
      <c r="K1639" s="112" t="e">
        <f t="shared" si="25"/>
        <v>#DIV/0!</v>
      </c>
    </row>
    <row r="1640" spans="1:11" x14ac:dyDescent="0.2">
      <c r="A1640">
        <v>703.274</v>
      </c>
      <c r="B1640"/>
      <c r="C1640" s="112">
        <v>363.59999999999098</v>
      </c>
      <c r="D1640" s="112" t="e">
        <f>FORECAST(C1640,INDEX($B$2:$B$2069,MATCH(C1640,$A$2:$A$2069,1)-1):INDEX($B$2:$B$2069,MATCH(C1640,$A$2:$A$2069,1)+1),INDEX($A$2:$A$2069,MATCH(C1640,$A$2:$A$2069,1)-1):INDEX($A$2:$A$2069,MATCH(C1640,$A$2:$A$2069,1)+1))</f>
        <v>#DIV/0!</v>
      </c>
      <c r="H1640" s="115"/>
      <c r="K1640" s="112" t="e">
        <f t="shared" si="25"/>
        <v>#DIV/0!</v>
      </c>
    </row>
    <row r="1641" spans="1:11" x14ac:dyDescent="0.2">
      <c r="A1641">
        <v>703.529</v>
      </c>
      <c r="B1641"/>
      <c r="C1641" s="112">
        <v>363.69999999999101</v>
      </c>
      <c r="D1641" s="112" t="e">
        <f>FORECAST(C1641,INDEX($B$2:$B$2069,MATCH(C1641,$A$2:$A$2069,1)-1):INDEX($B$2:$B$2069,MATCH(C1641,$A$2:$A$2069,1)+1),INDEX($A$2:$A$2069,MATCH(C1641,$A$2:$A$2069,1)-1):INDEX($A$2:$A$2069,MATCH(C1641,$A$2:$A$2069,1)+1))</f>
        <v>#DIV/0!</v>
      </c>
      <c r="H1641" s="115"/>
      <c r="K1641" s="112" t="e">
        <f t="shared" si="25"/>
        <v>#DIV/0!</v>
      </c>
    </row>
    <row r="1642" spans="1:11" x14ac:dyDescent="0.2">
      <c r="A1642">
        <v>703.78399999999999</v>
      </c>
      <c r="B1642"/>
      <c r="C1642" s="112">
        <v>363.79999999999097</v>
      </c>
      <c r="D1642" s="112" t="e">
        <f>FORECAST(C1642,INDEX($B$2:$B$2069,MATCH(C1642,$A$2:$A$2069,1)-1):INDEX($B$2:$B$2069,MATCH(C1642,$A$2:$A$2069,1)+1),INDEX($A$2:$A$2069,MATCH(C1642,$A$2:$A$2069,1)-1):INDEX($A$2:$A$2069,MATCH(C1642,$A$2:$A$2069,1)+1))</f>
        <v>#DIV/0!</v>
      </c>
      <c r="H1642" s="115"/>
      <c r="K1642" s="112" t="e">
        <f t="shared" si="25"/>
        <v>#DIV/0!</v>
      </c>
    </row>
    <row r="1643" spans="1:11" x14ac:dyDescent="0.2">
      <c r="A1643">
        <v>704.03899999999999</v>
      </c>
      <c r="B1643"/>
      <c r="C1643" s="112">
        <v>363.899999999991</v>
      </c>
      <c r="D1643" s="112" t="e">
        <f>FORECAST(C1643,INDEX($B$2:$B$2069,MATCH(C1643,$A$2:$A$2069,1)-1):INDEX($B$2:$B$2069,MATCH(C1643,$A$2:$A$2069,1)+1),INDEX($A$2:$A$2069,MATCH(C1643,$A$2:$A$2069,1)-1):INDEX($A$2:$A$2069,MATCH(C1643,$A$2:$A$2069,1)+1))</f>
        <v>#DIV/0!</v>
      </c>
      <c r="H1643" s="115"/>
      <c r="K1643" s="112" t="e">
        <f t="shared" si="25"/>
        <v>#DIV/0!</v>
      </c>
    </row>
    <row r="1644" spans="1:11" x14ac:dyDescent="0.2">
      <c r="A1644">
        <v>704.29399999999998</v>
      </c>
      <c r="B1644"/>
      <c r="C1644" s="112">
        <v>363.99999999999102</v>
      </c>
      <c r="D1644" s="112" t="e">
        <f>FORECAST(C1644,INDEX($B$2:$B$2069,MATCH(C1644,$A$2:$A$2069,1)-1):INDEX($B$2:$B$2069,MATCH(C1644,$A$2:$A$2069,1)+1),INDEX($A$2:$A$2069,MATCH(C1644,$A$2:$A$2069,1)-1):INDEX($A$2:$A$2069,MATCH(C1644,$A$2:$A$2069,1)+1))</f>
        <v>#DIV/0!</v>
      </c>
      <c r="H1644" s="115"/>
      <c r="K1644" s="112" t="e">
        <f t="shared" si="25"/>
        <v>#DIV/0!</v>
      </c>
    </row>
    <row r="1645" spans="1:11" x14ac:dyDescent="0.2">
      <c r="A1645">
        <v>704.54899999999998</v>
      </c>
      <c r="B1645"/>
      <c r="C1645" s="112">
        <v>364.09999999999098</v>
      </c>
      <c r="D1645" s="112" t="e">
        <f>FORECAST(C1645,INDEX($B$2:$B$2069,MATCH(C1645,$A$2:$A$2069,1)-1):INDEX($B$2:$B$2069,MATCH(C1645,$A$2:$A$2069,1)+1),INDEX($A$2:$A$2069,MATCH(C1645,$A$2:$A$2069,1)-1):INDEX($A$2:$A$2069,MATCH(C1645,$A$2:$A$2069,1)+1))</f>
        <v>#DIV/0!</v>
      </c>
      <c r="H1645" s="115"/>
      <c r="K1645" s="112" t="e">
        <f t="shared" si="25"/>
        <v>#DIV/0!</v>
      </c>
    </row>
    <row r="1646" spans="1:11" x14ac:dyDescent="0.2">
      <c r="A1646">
        <v>704.80399999999997</v>
      </c>
      <c r="B1646"/>
      <c r="C1646" s="112">
        <v>364.19999999999101</v>
      </c>
      <c r="D1646" s="112" t="e">
        <f>FORECAST(C1646,INDEX($B$2:$B$2069,MATCH(C1646,$A$2:$A$2069,1)-1):INDEX($B$2:$B$2069,MATCH(C1646,$A$2:$A$2069,1)+1),INDEX($A$2:$A$2069,MATCH(C1646,$A$2:$A$2069,1)-1):INDEX($A$2:$A$2069,MATCH(C1646,$A$2:$A$2069,1)+1))</f>
        <v>#DIV/0!</v>
      </c>
      <c r="H1646" s="115"/>
      <c r="K1646" s="112" t="e">
        <f t="shared" si="25"/>
        <v>#DIV/0!</v>
      </c>
    </row>
    <row r="1647" spans="1:11" x14ac:dyDescent="0.2">
      <c r="A1647">
        <v>705.05799999999999</v>
      </c>
      <c r="B1647"/>
      <c r="C1647" s="112">
        <v>364.29999999999097</v>
      </c>
      <c r="D1647" s="112" t="e">
        <f>FORECAST(C1647,INDEX($B$2:$B$2069,MATCH(C1647,$A$2:$A$2069,1)-1):INDEX($B$2:$B$2069,MATCH(C1647,$A$2:$A$2069,1)+1),INDEX($A$2:$A$2069,MATCH(C1647,$A$2:$A$2069,1)-1):INDEX($A$2:$A$2069,MATCH(C1647,$A$2:$A$2069,1)+1))</f>
        <v>#DIV/0!</v>
      </c>
      <c r="H1647" s="115"/>
      <c r="K1647" s="112" t="e">
        <f t="shared" si="25"/>
        <v>#DIV/0!</v>
      </c>
    </row>
    <row r="1648" spans="1:11" x14ac:dyDescent="0.2">
      <c r="A1648">
        <v>705.31299999999999</v>
      </c>
      <c r="B1648"/>
      <c r="C1648" s="112">
        <v>364.399999999991</v>
      </c>
      <c r="D1648" s="112" t="e">
        <f>FORECAST(C1648,INDEX($B$2:$B$2069,MATCH(C1648,$A$2:$A$2069,1)-1):INDEX($B$2:$B$2069,MATCH(C1648,$A$2:$A$2069,1)+1),INDEX($A$2:$A$2069,MATCH(C1648,$A$2:$A$2069,1)-1):INDEX($A$2:$A$2069,MATCH(C1648,$A$2:$A$2069,1)+1))</f>
        <v>#DIV/0!</v>
      </c>
      <c r="H1648" s="115"/>
      <c r="K1648" s="112" t="e">
        <f t="shared" si="25"/>
        <v>#DIV/0!</v>
      </c>
    </row>
    <row r="1649" spans="1:11" x14ac:dyDescent="0.2">
      <c r="A1649">
        <v>705.56799999999998</v>
      </c>
      <c r="B1649"/>
      <c r="C1649" s="112">
        <v>364.49999999999102</v>
      </c>
      <c r="D1649" s="112" t="e">
        <f>FORECAST(C1649,INDEX($B$2:$B$2069,MATCH(C1649,$A$2:$A$2069,1)-1):INDEX($B$2:$B$2069,MATCH(C1649,$A$2:$A$2069,1)+1),INDEX($A$2:$A$2069,MATCH(C1649,$A$2:$A$2069,1)-1):INDEX($A$2:$A$2069,MATCH(C1649,$A$2:$A$2069,1)+1))</f>
        <v>#DIV/0!</v>
      </c>
      <c r="H1649" s="115"/>
      <c r="K1649" s="112" t="e">
        <f t="shared" si="25"/>
        <v>#DIV/0!</v>
      </c>
    </row>
    <row r="1650" spans="1:11" x14ac:dyDescent="0.2">
      <c r="A1650">
        <v>705.822</v>
      </c>
      <c r="B1650"/>
      <c r="C1650" s="112">
        <v>364.59999999999098</v>
      </c>
      <c r="D1650" s="112" t="e">
        <f>FORECAST(C1650,INDEX($B$2:$B$2069,MATCH(C1650,$A$2:$A$2069,1)-1):INDEX($B$2:$B$2069,MATCH(C1650,$A$2:$A$2069,1)+1),INDEX($A$2:$A$2069,MATCH(C1650,$A$2:$A$2069,1)-1):INDEX($A$2:$A$2069,MATCH(C1650,$A$2:$A$2069,1)+1))</f>
        <v>#DIV/0!</v>
      </c>
      <c r="H1650" s="115"/>
      <c r="K1650" s="112" t="e">
        <f t="shared" si="25"/>
        <v>#DIV/0!</v>
      </c>
    </row>
    <row r="1651" spans="1:11" x14ac:dyDescent="0.2">
      <c r="A1651">
        <v>706.077</v>
      </c>
      <c r="B1651"/>
      <c r="C1651" s="112">
        <v>364.69999999999101</v>
      </c>
      <c r="D1651" s="112" t="e">
        <f>FORECAST(C1651,INDEX($B$2:$B$2069,MATCH(C1651,$A$2:$A$2069,1)-1):INDEX($B$2:$B$2069,MATCH(C1651,$A$2:$A$2069,1)+1),INDEX($A$2:$A$2069,MATCH(C1651,$A$2:$A$2069,1)-1):INDEX($A$2:$A$2069,MATCH(C1651,$A$2:$A$2069,1)+1))</f>
        <v>#DIV/0!</v>
      </c>
      <c r="H1651" s="115"/>
      <c r="K1651" s="112" t="e">
        <f t="shared" si="25"/>
        <v>#DIV/0!</v>
      </c>
    </row>
    <row r="1652" spans="1:11" x14ac:dyDescent="0.2">
      <c r="A1652">
        <v>706.33100000000002</v>
      </c>
      <c r="B1652"/>
      <c r="C1652" s="112">
        <v>364.79999999999097</v>
      </c>
      <c r="D1652" s="112" t="e">
        <f>FORECAST(C1652,INDEX($B$2:$B$2069,MATCH(C1652,$A$2:$A$2069,1)-1):INDEX($B$2:$B$2069,MATCH(C1652,$A$2:$A$2069,1)+1),INDEX($A$2:$A$2069,MATCH(C1652,$A$2:$A$2069,1)-1):INDEX($A$2:$A$2069,MATCH(C1652,$A$2:$A$2069,1)+1))</f>
        <v>#DIV/0!</v>
      </c>
      <c r="H1652" s="115"/>
      <c r="K1652" s="112" t="e">
        <f t="shared" si="25"/>
        <v>#DIV/0!</v>
      </c>
    </row>
    <row r="1653" spans="1:11" x14ac:dyDescent="0.2">
      <c r="A1653">
        <v>706.58600000000001</v>
      </c>
      <c r="B1653"/>
      <c r="C1653" s="112">
        <v>364.899999999991</v>
      </c>
      <c r="D1653" s="112" t="e">
        <f>FORECAST(C1653,INDEX($B$2:$B$2069,MATCH(C1653,$A$2:$A$2069,1)-1):INDEX($B$2:$B$2069,MATCH(C1653,$A$2:$A$2069,1)+1),INDEX($A$2:$A$2069,MATCH(C1653,$A$2:$A$2069,1)-1):INDEX($A$2:$A$2069,MATCH(C1653,$A$2:$A$2069,1)+1))</f>
        <v>#DIV/0!</v>
      </c>
      <c r="H1653" s="115"/>
      <c r="K1653" s="112" t="e">
        <f t="shared" si="25"/>
        <v>#DIV/0!</v>
      </c>
    </row>
    <row r="1654" spans="1:11" x14ac:dyDescent="0.2">
      <c r="A1654">
        <v>706.84</v>
      </c>
      <c r="B1654"/>
      <c r="C1654" s="112">
        <v>364.99999999999102</v>
      </c>
      <c r="D1654" s="112" t="e">
        <f>FORECAST(C1654,INDEX($B$2:$B$2069,MATCH(C1654,$A$2:$A$2069,1)-1):INDEX($B$2:$B$2069,MATCH(C1654,$A$2:$A$2069,1)+1),INDEX($A$2:$A$2069,MATCH(C1654,$A$2:$A$2069,1)-1):INDEX($A$2:$A$2069,MATCH(C1654,$A$2:$A$2069,1)+1))</f>
        <v>#DIV/0!</v>
      </c>
      <c r="H1654" s="115"/>
      <c r="K1654" s="112" t="e">
        <f t="shared" si="25"/>
        <v>#DIV/0!</v>
      </c>
    </row>
    <row r="1655" spans="1:11" x14ac:dyDescent="0.2">
      <c r="A1655">
        <v>707.09500000000003</v>
      </c>
      <c r="B1655"/>
      <c r="C1655" s="112">
        <v>365.09999999999098</v>
      </c>
      <c r="D1655" s="112" t="e">
        <f>FORECAST(C1655,INDEX($B$2:$B$2069,MATCH(C1655,$A$2:$A$2069,1)-1):INDEX($B$2:$B$2069,MATCH(C1655,$A$2:$A$2069,1)+1),INDEX($A$2:$A$2069,MATCH(C1655,$A$2:$A$2069,1)-1):INDEX($A$2:$A$2069,MATCH(C1655,$A$2:$A$2069,1)+1))</f>
        <v>#DIV/0!</v>
      </c>
      <c r="H1655" s="115"/>
      <c r="K1655" s="112" t="e">
        <f t="shared" si="25"/>
        <v>#DIV/0!</v>
      </c>
    </row>
    <row r="1656" spans="1:11" x14ac:dyDescent="0.2">
      <c r="A1656">
        <v>707.34900000000005</v>
      </c>
      <c r="B1656"/>
      <c r="C1656" s="112">
        <v>365.19999999999101</v>
      </c>
      <c r="D1656" s="112" t="e">
        <f>FORECAST(C1656,INDEX($B$2:$B$2069,MATCH(C1656,$A$2:$A$2069,1)-1):INDEX($B$2:$B$2069,MATCH(C1656,$A$2:$A$2069,1)+1),INDEX($A$2:$A$2069,MATCH(C1656,$A$2:$A$2069,1)-1):INDEX($A$2:$A$2069,MATCH(C1656,$A$2:$A$2069,1)+1))</f>
        <v>#DIV/0!</v>
      </c>
      <c r="H1656" s="115"/>
      <c r="K1656" s="112" t="e">
        <f t="shared" si="25"/>
        <v>#DIV/0!</v>
      </c>
    </row>
    <row r="1657" spans="1:11" x14ac:dyDescent="0.2">
      <c r="A1657">
        <v>707.60299999999995</v>
      </c>
      <c r="B1657"/>
      <c r="C1657" s="112">
        <v>365.29999999999097</v>
      </c>
      <c r="D1657" s="112" t="e">
        <f>FORECAST(C1657,INDEX($B$2:$B$2069,MATCH(C1657,$A$2:$A$2069,1)-1):INDEX($B$2:$B$2069,MATCH(C1657,$A$2:$A$2069,1)+1),INDEX($A$2:$A$2069,MATCH(C1657,$A$2:$A$2069,1)-1):INDEX($A$2:$A$2069,MATCH(C1657,$A$2:$A$2069,1)+1))</f>
        <v>#DIV/0!</v>
      </c>
      <c r="H1657" s="115"/>
      <c r="K1657" s="112" t="e">
        <f t="shared" si="25"/>
        <v>#DIV/0!</v>
      </c>
    </row>
    <row r="1658" spans="1:11" x14ac:dyDescent="0.2">
      <c r="A1658">
        <v>707.85699999999997</v>
      </c>
      <c r="B1658"/>
      <c r="C1658" s="112">
        <v>365.399999999991</v>
      </c>
      <c r="D1658" s="112" t="e">
        <f>FORECAST(C1658,INDEX($B$2:$B$2069,MATCH(C1658,$A$2:$A$2069,1)-1):INDEX($B$2:$B$2069,MATCH(C1658,$A$2:$A$2069,1)+1),INDEX($A$2:$A$2069,MATCH(C1658,$A$2:$A$2069,1)-1):INDEX($A$2:$A$2069,MATCH(C1658,$A$2:$A$2069,1)+1))</f>
        <v>#DIV/0!</v>
      </c>
      <c r="H1658" s="115"/>
      <c r="K1658" s="112" t="e">
        <f t="shared" si="25"/>
        <v>#DIV/0!</v>
      </c>
    </row>
    <row r="1659" spans="1:11" x14ac:dyDescent="0.2">
      <c r="A1659">
        <v>708.11099999999999</v>
      </c>
      <c r="B1659"/>
      <c r="C1659" s="112">
        <v>365.49999999999102</v>
      </c>
      <c r="D1659" s="112" t="e">
        <f>FORECAST(C1659,INDEX($B$2:$B$2069,MATCH(C1659,$A$2:$A$2069,1)-1):INDEX($B$2:$B$2069,MATCH(C1659,$A$2:$A$2069,1)+1),INDEX($A$2:$A$2069,MATCH(C1659,$A$2:$A$2069,1)-1):INDEX($A$2:$A$2069,MATCH(C1659,$A$2:$A$2069,1)+1))</f>
        <v>#DIV/0!</v>
      </c>
      <c r="H1659" s="115"/>
      <c r="K1659" s="112" t="e">
        <f t="shared" si="25"/>
        <v>#DIV/0!</v>
      </c>
    </row>
    <row r="1660" spans="1:11" x14ac:dyDescent="0.2">
      <c r="A1660">
        <v>708.36500000000001</v>
      </c>
      <c r="B1660"/>
      <c r="C1660" s="112">
        <v>365.59999999999098</v>
      </c>
      <c r="D1660" s="112" t="e">
        <f>FORECAST(C1660,INDEX($B$2:$B$2069,MATCH(C1660,$A$2:$A$2069,1)-1):INDEX($B$2:$B$2069,MATCH(C1660,$A$2:$A$2069,1)+1),INDEX($A$2:$A$2069,MATCH(C1660,$A$2:$A$2069,1)-1):INDEX($A$2:$A$2069,MATCH(C1660,$A$2:$A$2069,1)+1))</f>
        <v>#DIV/0!</v>
      </c>
      <c r="H1660" s="115"/>
      <c r="K1660" s="112" t="e">
        <f t="shared" si="25"/>
        <v>#DIV/0!</v>
      </c>
    </row>
    <row r="1661" spans="1:11" x14ac:dyDescent="0.2">
      <c r="A1661">
        <v>708.61900000000003</v>
      </c>
      <c r="B1661"/>
      <c r="C1661" s="112">
        <v>365.69999999999101</v>
      </c>
      <c r="D1661" s="112" t="e">
        <f>FORECAST(C1661,INDEX($B$2:$B$2069,MATCH(C1661,$A$2:$A$2069,1)-1):INDEX($B$2:$B$2069,MATCH(C1661,$A$2:$A$2069,1)+1),INDEX($A$2:$A$2069,MATCH(C1661,$A$2:$A$2069,1)-1):INDEX($A$2:$A$2069,MATCH(C1661,$A$2:$A$2069,1)+1))</f>
        <v>#DIV/0!</v>
      </c>
      <c r="H1661" s="115"/>
      <c r="K1661" s="112" t="e">
        <f t="shared" si="25"/>
        <v>#DIV/0!</v>
      </c>
    </row>
    <row r="1662" spans="1:11" x14ac:dyDescent="0.2">
      <c r="A1662">
        <v>708.87300000000005</v>
      </c>
      <c r="B1662"/>
      <c r="C1662" s="112">
        <v>365.79999999999097</v>
      </c>
      <c r="D1662" s="112" t="e">
        <f>FORECAST(C1662,INDEX($B$2:$B$2069,MATCH(C1662,$A$2:$A$2069,1)-1):INDEX($B$2:$B$2069,MATCH(C1662,$A$2:$A$2069,1)+1),INDEX($A$2:$A$2069,MATCH(C1662,$A$2:$A$2069,1)-1):INDEX($A$2:$A$2069,MATCH(C1662,$A$2:$A$2069,1)+1))</f>
        <v>#DIV/0!</v>
      </c>
      <c r="H1662" s="115"/>
      <c r="K1662" s="112" t="e">
        <f t="shared" si="25"/>
        <v>#DIV/0!</v>
      </c>
    </row>
    <row r="1663" spans="1:11" x14ac:dyDescent="0.2">
      <c r="A1663">
        <v>709.12699999999995</v>
      </c>
      <c r="B1663"/>
      <c r="C1663" s="112">
        <v>365.899999999991</v>
      </c>
      <c r="D1663" s="112" t="e">
        <f>FORECAST(C1663,INDEX($B$2:$B$2069,MATCH(C1663,$A$2:$A$2069,1)-1):INDEX($B$2:$B$2069,MATCH(C1663,$A$2:$A$2069,1)+1),INDEX($A$2:$A$2069,MATCH(C1663,$A$2:$A$2069,1)-1):INDEX($A$2:$A$2069,MATCH(C1663,$A$2:$A$2069,1)+1))</f>
        <v>#DIV/0!</v>
      </c>
      <c r="H1663" s="115"/>
      <c r="K1663" s="112" t="e">
        <f t="shared" si="25"/>
        <v>#DIV/0!</v>
      </c>
    </row>
    <row r="1664" spans="1:11" x14ac:dyDescent="0.2">
      <c r="A1664">
        <v>709.38099999999997</v>
      </c>
      <c r="B1664"/>
      <c r="C1664" s="112">
        <v>365.99999999999102</v>
      </c>
      <c r="D1664" s="112" t="e">
        <f>FORECAST(C1664,INDEX($B$2:$B$2069,MATCH(C1664,$A$2:$A$2069,1)-1):INDEX($B$2:$B$2069,MATCH(C1664,$A$2:$A$2069,1)+1),INDEX($A$2:$A$2069,MATCH(C1664,$A$2:$A$2069,1)-1):INDEX($A$2:$A$2069,MATCH(C1664,$A$2:$A$2069,1)+1))</f>
        <v>#DIV/0!</v>
      </c>
      <c r="H1664" s="115"/>
      <c r="K1664" s="112" t="e">
        <f t="shared" si="25"/>
        <v>#DIV/0!</v>
      </c>
    </row>
    <row r="1665" spans="1:11" x14ac:dyDescent="0.2">
      <c r="A1665">
        <v>709.63499999999999</v>
      </c>
      <c r="B1665"/>
      <c r="C1665" s="112">
        <v>366.09999999999098</v>
      </c>
      <c r="D1665" s="112" t="e">
        <f>FORECAST(C1665,INDEX($B$2:$B$2069,MATCH(C1665,$A$2:$A$2069,1)-1):INDEX($B$2:$B$2069,MATCH(C1665,$A$2:$A$2069,1)+1),INDEX($A$2:$A$2069,MATCH(C1665,$A$2:$A$2069,1)-1):INDEX($A$2:$A$2069,MATCH(C1665,$A$2:$A$2069,1)+1))</f>
        <v>#DIV/0!</v>
      </c>
      <c r="H1665" s="115"/>
      <c r="K1665" s="112" t="e">
        <f t="shared" si="25"/>
        <v>#DIV/0!</v>
      </c>
    </row>
    <row r="1666" spans="1:11" x14ac:dyDescent="0.2">
      <c r="A1666">
        <v>709.88800000000003</v>
      </c>
      <c r="B1666"/>
      <c r="C1666" s="112">
        <v>366.19999999999101</v>
      </c>
      <c r="D1666" s="112" t="e">
        <f>FORECAST(C1666,INDEX($B$2:$B$2069,MATCH(C1666,$A$2:$A$2069,1)-1):INDEX($B$2:$B$2069,MATCH(C1666,$A$2:$A$2069,1)+1),INDEX($A$2:$A$2069,MATCH(C1666,$A$2:$A$2069,1)-1):INDEX($A$2:$A$2069,MATCH(C1666,$A$2:$A$2069,1)+1))</f>
        <v>#DIV/0!</v>
      </c>
      <c r="H1666" s="115"/>
      <c r="K1666" s="112" t="e">
        <f t="shared" ref="K1666:K1729" si="26">J1666/$K$1</f>
        <v>#DIV/0!</v>
      </c>
    </row>
    <row r="1667" spans="1:11" x14ac:dyDescent="0.2">
      <c r="A1667">
        <v>710.14200000000005</v>
      </c>
      <c r="B1667"/>
      <c r="C1667" s="112">
        <v>366.29999999999097</v>
      </c>
      <c r="D1667" s="112" t="e">
        <f>FORECAST(C1667,INDEX($B$2:$B$2069,MATCH(C1667,$A$2:$A$2069,1)-1):INDEX($B$2:$B$2069,MATCH(C1667,$A$2:$A$2069,1)+1),INDEX($A$2:$A$2069,MATCH(C1667,$A$2:$A$2069,1)-1):INDEX($A$2:$A$2069,MATCH(C1667,$A$2:$A$2069,1)+1))</f>
        <v>#DIV/0!</v>
      </c>
      <c r="H1667" s="115"/>
      <c r="K1667" s="112" t="e">
        <f t="shared" si="26"/>
        <v>#DIV/0!</v>
      </c>
    </row>
    <row r="1668" spans="1:11" x14ac:dyDescent="0.2">
      <c r="A1668">
        <v>710.39599999999996</v>
      </c>
      <c r="B1668"/>
      <c r="C1668" s="112">
        <v>366.399999999991</v>
      </c>
      <c r="D1668" s="112" t="e">
        <f>FORECAST(C1668,INDEX($B$2:$B$2069,MATCH(C1668,$A$2:$A$2069,1)-1):INDEX($B$2:$B$2069,MATCH(C1668,$A$2:$A$2069,1)+1),INDEX($A$2:$A$2069,MATCH(C1668,$A$2:$A$2069,1)-1):INDEX($A$2:$A$2069,MATCH(C1668,$A$2:$A$2069,1)+1))</f>
        <v>#DIV/0!</v>
      </c>
      <c r="H1668" s="115"/>
      <c r="K1668" s="112" t="e">
        <f t="shared" si="26"/>
        <v>#DIV/0!</v>
      </c>
    </row>
    <row r="1669" spans="1:11" x14ac:dyDescent="0.2">
      <c r="A1669">
        <v>710.649</v>
      </c>
      <c r="B1669"/>
      <c r="C1669" s="112">
        <v>366.49999999999102</v>
      </c>
      <c r="D1669" s="112" t="e">
        <f>FORECAST(C1669,INDEX($B$2:$B$2069,MATCH(C1669,$A$2:$A$2069,1)-1):INDEX($B$2:$B$2069,MATCH(C1669,$A$2:$A$2069,1)+1),INDEX($A$2:$A$2069,MATCH(C1669,$A$2:$A$2069,1)-1):INDEX($A$2:$A$2069,MATCH(C1669,$A$2:$A$2069,1)+1))</f>
        <v>#DIV/0!</v>
      </c>
      <c r="H1669" s="115"/>
      <c r="K1669" s="112" t="e">
        <f t="shared" si="26"/>
        <v>#DIV/0!</v>
      </c>
    </row>
    <row r="1670" spans="1:11" x14ac:dyDescent="0.2">
      <c r="A1670">
        <v>710.90300000000002</v>
      </c>
      <c r="B1670"/>
      <c r="C1670" s="112">
        <v>366.59999999999098</v>
      </c>
      <c r="D1670" s="112" t="e">
        <f>FORECAST(C1670,INDEX($B$2:$B$2069,MATCH(C1670,$A$2:$A$2069,1)-1):INDEX($B$2:$B$2069,MATCH(C1670,$A$2:$A$2069,1)+1),INDEX($A$2:$A$2069,MATCH(C1670,$A$2:$A$2069,1)-1):INDEX($A$2:$A$2069,MATCH(C1670,$A$2:$A$2069,1)+1))</f>
        <v>#DIV/0!</v>
      </c>
      <c r="H1670" s="115"/>
      <c r="K1670" s="112" t="e">
        <f t="shared" si="26"/>
        <v>#DIV/0!</v>
      </c>
    </row>
    <row r="1671" spans="1:11" x14ac:dyDescent="0.2">
      <c r="A1671">
        <v>711.15599999999995</v>
      </c>
      <c r="B1671"/>
      <c r="C1671" s="112">
        <v>366.69999999999101</v>
      </c>
      <c r="D1671" s="112" t="e">
        <f>FORECAST(C1671,INDEX($B$2:$B$2069,MATCH(C1671,$A$2:$A$2069,1)-1):INDEX($B$2:$B$2069,MATCH(C1671,$A$2:$A$2069,1)+1),INDEX($A$2:$A$2069,MATCH(C1671,$A$2:$A$2069,1)-1):INDEX($A$2:$A$2069,MATCH(C1671,$A$2:$A$2069,1)+1))</f>
        <v>#DIV/0!</v>
      </c>
      <c r="H1671" s="115"/>
      <c r="K1671" s="112" t="e">
        <f t="shared" si="26"/>
        <v>#DIV/0!</v>
      </c>
    </row>
    <row r="1672" spans="1:11" x14ac:dyDescent="0.2">
      <c r="A1672">
        <v>711.40899999999999</v>
      </c>
      <c r="B1672"/>
      <c r="C1672" s="112">
        <v>366.79999999999097</v>
      </c>
      <c r="D1672" s="112" t="e">
        <f>FORECAST(C1672,INDEX($B$2:$B$2069,MATCH(C1672,$A$2:$A$2069,1)-1):INDEX($B$2:$B$2069,MATCH(C1672,$A$2:$A$2069,1)+1),INDEX($A$2:$A$2069,MATCH(C1672,$A$2:$A$2069,1)-1):INDEX($A$2:$A$2069,MATCH(C1672,$A$2:$A$2069,1)+1))</f>
        <v>#DIV/0!</v>
      </c>
      <c r="H1672" s="115"/>
      <c r="K1672" s="112" t="e">
        <f t="shared" si="26"/>
        <v>#DIV/0!</v>
      </c>
    </row>
    <row r="1673" spans="1:11" x14ac:dyDescent="0.2">
      <c r="A1673">
        <v>711.66300000000001</v>
      </c>
      <c r="B1673"/>
      <c r="C1673" s="112">
        <v>366.899999999991</v>
      </c>
      <c r="D1673" s="112" t="e">
        <f>FORECAST(C1673,INDEX($B$2:$B$2069,MATCH(C1673,$A$2:$A$2069,1)-1):INDEX($B$2:$B$2069,MATCH(C1673,$A$2:$A$2069,1)+1),INDEX($A$2:$A$2069,MATCH(C1673,$A$2:$A$2069,1)-1):INDEX($A$2:$A$2069,MATCH(C1673,$A$2:$A$2069,1)+1))</f>
        <v>#DIV/0!</v>
      </c>
      <c r="H1673" s="115"/>
      <c r="K1673" s="112" t="e">
        <f t="shared" si="26"/>
        <v>#DIV/0!</v>
      </c>
    </row>
    <row r="1674" spans="1:11" x14ac:dyDescent="0.2">
      <c r="A1674">
        <v>711.91600000000005</v>
      </c>
      <c r="B1674"/>
      <c r="C1674" s="112">
        <v>366.99999999999102</v>
      </c>
      <c r="D1674" s="112" t="e">
        <f>FORECAST(C1674,INDEX($B$2:$B$2069,MATCH(C1674,$A$2:$A$2069,1)-1):INDEX($B$2:$B$2069,MATCH(C1674,$A$2:$A$2069,1)+1),INDEX($A$2:$A$2069,MATCH(C1674,$A$2:$A$2069,1)-1):INDEX($A$2:$A$2069,MATCH(C1674,$A$2:$A$2069,1)+1))</f>
        <v>#DIV/0!</v>
      </c>
      <c r="H1674" s="115"/>
      <c r="K1674" s="112" t="e">
        <f t="shared" si="26"/>
        <v>#DIV/0!</v>
      </c>
    </row>
    <row r="1675" spans="1:11" x14ac:dyDescent="0.2">
      <c r="A1675">
        <v>712.16899999999998</v>
      </c>
      <c r="B1675"/>
      <c r="C1675" s="112">
        <v>367.09999999999098</v>
      </c>
      <c r="D1675" s="112" t="e">
        <f>FORECAST(C1675,INDEX($B$2:$B$2069,MATCH(C1675,$A$2:$A$2069,1)-1):INDEX($B$2:$B$2069,MATCH(C1675,$A$2:$A$2069,1)+1),INDEX($A$2:$A$2069,MATCH(C1675,$A$2:$A$2069,1)-1):INDEX($A$2:$A$2069,MATCH(C1675,$A$2:$A$2069,1)+1))</f>
        <v>#DIV/0!</v>
      </c>
      <c r="H1675" s="115"/>
      <c r="K1675" s="112" t="e">
        <f t="shared" si="26"/>
        <v>#DIV/0!</v>
      </c>
    </row>
    <row r="1676" spans="1:11" x14ac:dyDescent="0.2">
      <c r="A1676">
        <v>712.42200000000003</v>
      </c>
      <c r="B1676"/>
      <c r="C1676" s="112">
        <v>367.19999999998998</v>
      </c>
      <c r="D1676" s="112" t="e">
        <f>FORECAST(C1676,INDEX($B$2:$B$2069,MATCH(C1676,$A$2:$A$2069,1)-1):INDEX($B$2:$B$2069,MATCH(C1676,$A$2:$A$2069,1)+1),INDEX($A$2:$A$2069,MATCH(C1676,$A$2:$A$2069,1)-1):INDEX($A$2:$A$2069,MATCH(C1676,$A$2:$A$2069,1)+1))</f>
        <v>#DIV/0!</v>
      </c>
      <c r="H1676" s="115"/>
      <c r="K1676" s="112" t="e">
        <f t="shared" si="26"/>
        <v>#DIV/0!</v>
      </c>
    </row>
    <row r="1677" spans="1:11" x14ac:dyDescent="0.2">
      <c r="A1677">
        <v>712.67499999999995</v>
      </c>
      <c r="B1677"/>
      <c r="C1677" s="112">
        <v>367.29999999999001</v>
      </c>
      <c r="D1677" s="112" t="e">
        <f>FORECAST(C1677,INDEX($B$2:$B$2069,MATCH(C1677,$A$2:$A$2069,1)-1):INDEX($B$2:$B$2069,MATCH(C1677,$A$2:$A$2069,1)+1),INDEX($A$2:$A$2069,MATCH(C1677,$A$2:$A$2069,1)-1):INDEX($A$2:$A$2069,MATCH(C1677,$A$2:$A$2069,1)+1))</f>
        <v>#DIV/0!</v>
      </c>
      <c r="H1677" s="115"/>
      <c r="K1677" s="112" t="e">
        <f t="shared" si="26"/>
        <v>#DIV/0!</v>
      </c>
    </row>
    <row r="1678" spans="1:11" x14ac:dyDescent="0.2">
      <c r="A1678">
        <v>712.928</v>
      </c>
      <c r="B1678"/>
      <c r="C1678" s="112">
        <v>367.39999999998997</v>
      </c>
      <c r="D1678" s="112" t="e">
        <f>FORECAST(C1678,INDEX($B$2:$B$2069,MATCH(C1678,$A$2:$A$2069,1)-1):INDEX($B$2:$B$2069,MATCH(C1678,$A$2:$A$2069,1)+1),INDEX($A$2:$A$2069,MATCH(C1678,$A$2:$A$2069,1)-1):INDEX($A$2:$A$2069,MATCH(C1678,$A$2:$A$2069,1)+1))</f>
        <v>#DIV/0!</v>
      </c>
      <c r="H1678" s="115"/>
      <c r="K1678" s="112" t="e">
        <f t="shared" si="26"/>
        <v>#DIV/0!</v>
      </c>
    </row>
    <row r="1679" spans="1:11" x14ac:dyDescent="0.2">
      <c r="A1679">
        <v>713.18100000000004</v>
      </c>
      <c r="B1679"/>
      <c r="C1679" s="112">
        <v>367.49999999999</v>
      </c>
      <c r="D1679" s="112" t="e">
        <f>FORECAST(C1679,INDEX($B$2:$B$2069,MATCH(C1679,$A$2:$A$2069,1)-1):INDEX($B$2:$B$2069,MATCH(C1679,$A$2:$A$2069,1)+1),INDEX($A$2:$A$2069,MATCH(C1679,$A$2:$A$2069,1)-1):INDEX($A$2:$A$2069,MATCH(C1679,$A$2:$A$2069,1)+1))</f>
        <v>#DIV/0!</v>
      </c>
      <c r="H1679" s="115"/>
      <c r="K1679" s="112" t="e">
        <f t="shared" si="26"/>
        <v>#DIV/0!</v>
      </c>
    </row>
    <row r="1680" spans="1:11" x14ac:dyDescent="0.2">
      <c r="A1680">
        <v>713.43399999999997</v>
      </c>
      <c r="B1680"/>
      <c r="C1680" s="112">
        <v>367.59999999999002</v>
      </c>
      <c r="D1680" s="112" t="e">
        <f>FORECAST(C1680,INDEX($B$2:$B$2069,MATCH(C1680,$A$2:$A$2069,1)-1):INDEX($B$2:$B$2069,MATCH(C1680,$A$2:$A$2069,1)+1),INDEX($A$2:$A$2069,MATCH(C1680,$A$2:$A$2069,1)-1):INDEX($A$2:$A$2069,MATCH(C1680,$A$2:$A$2069,1)+1))</f>
        <v>#DIV/0!</v>
      </c>
      <c r="H1680" s="115"/>
      <c r="K1680" s="112" t="e">
        <f t="shared" si="26"/>
        <v>#DIV/0!</v>
      </c>
    </row>
    <row r="1681" spans="1:11" x14ac:dyDescent="0.2">
      <c r="A1681">
        <v>713.68700000000001</v>
      </c>
      <c r="B1681"/>
      <c r="C1681" s="112">
        <v>367.69999999998998</v>
      </c>
      <c r="D1681" s="112" t="e">
        <f>FORECAST(C1681,INDEX($B$2:$B$2069,MATCH(C1681,$A$2:$A$2069,1)-1):INDEX($B$2:$B$2069,MATCH(C1681,$A$2:$A$2069,1)+1),INDEX($A$2:$A$2069,MATCH(C1681,$A$2:$A$2069,1)-1):INDEX($A$2:$A$2069,MATCH(C1681,$A$2:$A$2069,1)+1))</f>
        <v>#DIV/0!</v>
      </c>
      <c r="H1681" s="115"/>
      <c r="K1681" s="112" t="e">
        <f t="shared" si="26"/>
        <v>#DIV/0!</v>
      </c>
    </row>
    <row r="1682" spans="1:11" x14ac:dyDescent="0.2">
      <c r="A1682">
        <v>713.94</v>
      </c>
      <c r="B1682"/>
      <c r="C1682" s="112">
        <v>367.79999999999001</v>
      </c>
      <c r="D1682" s="112" t="e">
        <f>FORECAST(C1682,INDEX($B$2:$B$2069,MATCH(C1682,$A$2:$A$2069,1)-1):INDEX($B$2:$B$2069,MATCH(C1682,$A$2:$A$2069,1)+1),INDEX($A$2:$A$2069,MATCH(C1682,$A$2:$A$2069,1)-1):INDEX($A$2:$A$2069,MATCH(C1682,$A$2:$A$2069,1)+1))</f>
        <v>#DIV/0!</v>
      </c>
      <c r="H1682" s="115"/>
      <c r="K1682" s="112" t="e">
        <f t="shared" si="26"/>
        <v>#DIV/0!</v>
      </c>
    </row>
    <row r="1683" spans="1:11" x14ac:dyDescent="0.2">
      <c r="A1683">
        <v>714.19200000000001</v>
      </c>
      <c r="B1683"/>
      <c r="C1683" s="112">
        <v>367.89999999998997</v>
      </c>
      <c r="D1683" s="112" t="e">
        <f>FORECAST(C1683,INDEX($B$2:$B$2069,MATCH(C1683,$A$2:$A$2069,1)-1):INDEX($B$2:$B$2069,MATCH(C1683,$A$2:$A$2069,1)+1),INDEX($A$2:$A$2069,MATCH(C1683,$A$2:$A$2069,1)-1):INDEX($A$2:$A$2069,MATCH(C1683,$A$2:$A$2069,1)+1))</f>
        <v>#DIV/0!</v>
      </c>
      <c r="H1683" s="115"/>
      <c r="K1683" s="112" t="e">
        <f t="shared" si="26"/>
        <v>#DIV/0!</v>
      </c>
    </row>
    <row r="1684" spans="1:11" x14ac:dyDescent="0.2">
      <c r="A1684">
        <v>714.44500000000005</v>
      </c>
      <c r="B1684"/>
      <c r="C1684" s="112">
        <v>367.99999999999</v>
      </c>
      <c r="D1684" s="112" t="e">
        <f>FORECAST(C1684,INDEX($B$2:$B$2069,MATCH(C1684,$A$2:$A$2069,1)-1):INDEX($B$2:$B$2069,MATCH(C1684,$A$2:$A$2069,1)+1),INDEX($A$2:$A$2069,MATCH(C1684,$A$2:$A$2069,1)-1):INDEX($A$2:$A$2069,MATCH(C1684,$A$2:$A$2069,1)+1))</f>
        <v>#DIV/0!</v>
      </c>
      <c r="H1684" s="115"/>
      <c r="K1684" s="112" t="e">
        <f t="shared" si="26"/>
        <v>#DIV/0!</v>
      </c>
    </row>
    <row r="1685" spans="1:11" x14ac:dyDescent="0.2">
      <c r="A1685">
        <v>714.69799999999998</v>
      </c>
      <c r="B1685"/>
      <c r="C1685" s="112">
        <v>368.09999999999002</v>
      </c>
      <c r="D1685" s="112" t="e">
        <f>FORECAST(C1685,INDEX($B$2:$B$2069,MATCH(C1685,$A$2:$A$2069,1)-1):INDEX($B$2:$B$2069,MATCH(C1685,$A$2:$A$2069,1)+1),INDEX($A$2:$A$2069,MATCH(C1685,$A$2:$A$2069,1)-1):INDEX($A$2:$A$2069,MATCH(C1685,$A$2:$A$2069,1)+1))</f>
        <v>#DIV/0!</v>
      </c>
      <c r="H1685" s="115"/>
      <c r="K1685" s="112" t="e">
        <f t="shared" si="26"/>
        <v>#DIV/0!</v>
      </c>
    </row>
    <row r="1686" spans="1:11" x14ac:dyDescent="0.2">
      <c r="A1686">
        <v>714.95</v>
      </c>
      <c r="B1686"/>
      <c r="C1686" s="112">
        <v>368.19999999998998</v>
      </c>
      <c r="D1686" s="112" t="e">
        <f>FORECAST(C1686,INDEX($B$2:$B$2069,MATCH(C1686,$A$2:$A$2069,1)-1):INDEX($B$2:$B$2069,MATCH(C1686,$A$2:$A$2069,1)+1),INDEX($A$2:$A$2069,MATCH(C1686,$A$2:$A$2069,1)-1):INDEX($A$2:$A$2069,MATCH(C1686,$A$2:$A$2069,1)+1))</f>
        <v>#DIV/0!</v>
      </c>
      <c r="H1686" s="115"/>
      <c r="K1686" s="112" t="e">
        <f t="shared" si="26"/>
        <v>#DIV/0!</v>
      </c>
    </row>
    <row r="1687" spans="1:11" x14ac:dyDescent="0.2">
      <c r="A1687">
        <v>715.20299999999997</v>
      </c>
      <c r="B1687"/>
      <c r="C1687" s="112">
        <v>368.29999999999001</v>
      </c>
      <c r="D1687" s="112" t="e">
        <f>FORECAST(C1687,INDEX($B$2:$B$2069,MATCH(C1687,$A$2:$A$2069,1)-1):INDEX($B$2:$B$2069,MATCH(C1687,$A$2:$A$2069,1)+1),INDEX($A$2:$A$2069,MATCH(C1687,$A$2:$A$2069,1)-1):INDEX($A$2:$A$2069,MATCH(C1687,$A$2:$A$2069,1)+1))</f>
        <v>#DIV/0!</v>
      </c>
      <c r="H1687" s="115"/>
      <c r="K1687" s="112" t="e">
        <f t="shared" si="26"/>
        <v>#DIV/0!</v>
      </c>
    </row>
    <row r="1688" spans="1:11" x14ac:dyDescent="0.2">
      <c r="A1688">
        <v>715.45500000000004</v>
      </c>
      <c r="B1688"/>
      <c r="C1688" s="112">
        <v>368.39999999998997</v>
      </c>
      <c r="D1688" s="112" t="e">
        <f>FORECAST(C1688,INDEX($B$2:$B$2069,MATCH(C1688,$A$2:$A$2069,1)-1):INDEX($B$2:$B$2069,MATCH(C1688,$A$2:$A$2069,1)+1),INDEX($A$2:$A$2069,MATCH(C1688,$A$2:$A$2069,1)-1):INDEX($A$2:$A$2069,MATCH(C1688,$A$2:$A$2069,1)+1))</f>
        <v>#DIV/0!</v>
      </c>
      <c r="H1688" s="115"/>
      <c r="K1688" s="112" t="e">
        <f t="shared" si="26"/>
        <v>#DIV/0!</v>
      </c>
    </row>
    <row r="1689" spans="1:11" x14ac:dyDescent="0.2">
      <c r="A1689">
        <v>715.70799999999997</v>
      </c>
      <c r="B1689"/>
      <c r="C1689" s="112">
        <v>368.49999999999</v>
      </c>
      <c r="D1689" s="112" t="e">
        <f>FORECAST(C1689,INDEX($B$2:$B$2069,MATCH(C1689,$A$2:$A$2069,1)-1):INDEX($B$2:$B$2069,MATCH(C1689,$A$2:$A$2069,1)+1),INDEX($A$2:$A$2069,MATCH(C1689,$A$2:$A$2069,1)-1):INDEX($A$2:$A$2069,MATCH(C1689,$A$2:$A$2069,1)+1))</f>
        <v>#DIV/0!</v>
      </c>
      <c r="H1689" s="115"/>
      <c r="K1689" s="112" t="e">
        <f t="shared" si="26"/>
        <v>#DIV/0!</v>
      </c>
    </row>
    <row r="1690" spans="1:11" x14ac:dyDescent="0.2">
      <c r="A1690">
        <v>715.96</v>
      </c>
      <c r="B1690"/>
      <c r="C1690" s="112">
        <v>368.59999999999002</v>
      </c>
      <c r="D1690" s="112" t="e">
        <f>FORECAST(C1690,INDEX($B$2:$B$2069,MATCH(C1690,$A$2:$A$2069,1)-1):INDEX($B$2:$B$2069,MATCH(C1690,$A$2:$A$2069,1)+1),INDEX($A$2:$A$2069,MATCH(C1690,$A$2:$A$2069,1)-1):INDEX($A$2:$A$2069,MATCH(C1690,$A$2:$A$2069,1)+1))</f>
        <v>#DIV/0!</v>
      </c>
      <c r="H1690" s="115"/>
      <c r="K1690" s="112" t="e">
        <f t="shared" si="26"/>
        <v>#DIV/0!</v>
      </c>
    </row>
    <row r="1691" spans="1:11" x14ac:dyDescent="0.2">
      <c r="A1691">
        <v>716.21199999999999</v>
      </c>
      <c r="B1691"/>
      <c r="C1691" s="112">
        <v>368.69999999998998</v>
      </c>
      <c r="D1691" s="112" t="e">
        <f>FORECAST(C1691,INDEX($B$2:$B$2069,MATCH(C1691,$A$2:$A$2069,1)-1):INDEX($B$2:$B$2069,MATCH(C1691,$A$2:$A$2069,1)+1),INDEX($A$2:$A$2069,MATCH(C1691,$A$2:$A$2069,1)-1):INDEX($A$2:$A$2069,MATCH(C1691,$A$2:$A$2069,1)+1))</f>
        <v>#DIV/0!</v>
      </c>
      <c r="H1691" s="115"/>
      <c r="K1691" s="112" t="e">
        <f t="shared" si="26"/>
        <v>#DIV/0!</v>
      </c>
    </row>
    <row r="1692" spans="1:11" x14ac:dyDescent="0.2">
      <c r="A1692">
        <v>716.46400000000006</v>
      </c>
      <c r="B1692"/>
      <c r="C1692" s="112">
        <v>368.79999999999001</v>
      </c>
      <c r="D1692" s="112" t="e">
        <f>FORECAST(C1692,INDEX($B$2:$B$2069,MATCH(C1692,$A$2:$A$2069,1)-1):INDEX($B$2:$B$2069,MATCH(C1692,$A$2:$A$2069,1)+1),INDEX($A$2:$A$2069,MATCH(C1692,$A$2:$A$2069,1)-1):INDEX($A$2:$A$2069,MATCH(C1692,$A$2:$A$2069,1)+1))</f>
        <v>#DIV/0!</v>
      </c>
      <c r="H1692" s="115"/>
      <c r="K1692" s="112" t="e">
        <f t="shared" si="26"/>
        <v>#DIV/0!</v>
      </c>
    </row>
    <row r="1693" spans="1:11" x14ac:dyDescent="0.2">
      <c r="A1693">
        <v>716.71699999999998</v>
      </c>
      <c r="B1693"/>
      <c r="C1693" s="112">
        <v>368.89999999998997</v>
      </c>
      <c r="D1693" s="112" t="e">
        <f>FORECAST(C1693,INDEX($B$2:$B$2069,MATCH(C1693,$A$2:$A$2069,1)-1):INDEX($B$2:$B$2069,MATCH(C1693,$A$2:$A$2069,1)+1),INDEX($A$2:$A$2069,MATCH(C1693,$A$2:$A$2069,1)-1):INDEX($A$2:$A$2069,MATCH(C1693,$A$2:$A$2069,1)+1))</f>
        <v>#DIV/0!</v>
      </c>
      <c r="H1693" s="115"/>
      <c r="K1693" s="112" t="e">
        <f t="shared" si="26"/>
        <v>#DIV/0!</v>
      </c>
    </row>
    <row r="1694" spans="1:11" x14ac:dyDescent="0.2">
      <c r="A1694">
        <v>716.96900000000005</v>
      </c>
      <c r="B1694"/>
      <c r="C1694" s="112">
        <v>368.99999999999</v>
      </c>
      <c r="D1694" s="112" t="e">
        <f>FORECAST(C1694,INDEX($B$2:$B$2069,MATCH(C1694,$A$2:$A$2069,1)-1):INDEX($B$2:$B$2069,MATCH(C1694,$A$2:$A$2069,1)+1),INDEX($A$2:$A$2069,MATCH(C1694,$A$2:$A$2069,1)-1):INDEX($A$2:$A$2069,MATCH(C1694,$A$2:$A$2069,1)+1))</f>
        <v>#DIV/0!</v>
      </c>
      <c r="H1694" s="115"/>
      <c r="K1694" s="112" t="e">
        <f t="shared" si="26"/>
        <v>#DIV/0!</v>
      </c>
    </row>
    <row r="1695" spans="1:11" x14ac:dyDescent="0.2">
      <c r="A1695">
        <v>717.221</v>
      </c>
      <c r="B1695"/>
      <c r="C1695" s="112">
        <v>369.09999999999002</v>
      </c>
      <c r="D1695" s="112" t="e">
        <f>FORECAST(C1695,INDEX($B$2:$B$2069,MATCH(C1695,$A$2:$A$2069,1)-1):INDEX($B$2:$B$2069,MATCH(C1695,$A$2:$A$2069,1)+1),INDEX($A$2:$A$2069,MATCH(C1695,$A$2:$A$2069,1)-1):INDEX($A$2:$A$2069,MATCH(C1695,$A$2:$A$2069,1)+1))</f>
        <v>#DIV/0!</v>
      </c>
      <c r="H1695" s="115"/>
      <c r="K1695" s="112" t="e">
        <f t="shared" si="26"/>
        <v>#DIV/0!</v>
      </c>
    </row>
    <row r="1696" spans="1:11" x14ac:dyDescent="0.2">
      <c r="A1696">
        <v>717.47299999999996</v>
      </c>
      <c r="B1696"/>
      <c r="C1696" s="112">
        <v>369.19999999998998</v>
      </c>
      <c r="D1696" s="112" t="e">
        <f>FORECAST(C1696,INDEX($B$2:$B$2069,MATCH(C1696,$A$2:$A$2069,1)-1):INDEX($B$2:$B$2069,MATCH(C1696,$A$2:$A$2069,1)+1),INDEX($A$2:$A$2069,MATCH(C1696,$A$2:$A$2069,1)-1):INDEX($A$2:$A$2069,MATCH(C1696,$A$2:$A$2069,1)+1))</f>
        <v>#DIV/0!</v>
      </c>
      <c r="H1696" s="115"/>
      <c r="K1696" s="112" t="e">
        <f t="shared" si="26"/>
        <v>#DIV/0!</v>
      </c>
    </row>
    <row r="1697" spans="1:11" x14ac:dyDescent="0.2">
      <c r="A1697">
        <v>717.72500000000002</v>
      </c>
      <c r="B1697"/>
      <c r="C1697" s="112">
        <v>369.29999999999001</v>
      </c>
      <c r="D1697" s="112" t="e">
        <f>FORECAST(C1697,INDEX($B$2:$B$2069,MATCH(C1697,$A$2:$A$2069,1)-1):INDEX($B$2:$B$2069,MATCH(C1697,$A$2:$A$2069,1)+1),INDEX($A$2:$A$2069,MATCH(C1697,$A$2:$A$2069,1)-1):INDEX($A$2:$A$2069,MATCH(C1697,$A$2:$A$2069,1)+1))</f>
        <v>#DIV/0!</v>
      </c>
      <c r="H1697" s="115"/>
      <c r="K1697" s="112" t="e">
        <f t="shared" si="26"/>
        <v>#DIV/0!</v>
      </c>
    </row>
    <row r="1698" spans="1:11" x14ac:dyDescent="0.2">
      <c r="A1698">
        <v>717.97699999999998</v>
      </c>
      <c r="B1698"/>
      <c r="C1698" s="112">
        <v>369.39999999998997</v>
      </c>
      <c r="D1698" s="112" t="e">
        <f>FORECAST(C1698,INDEX($B$2:$B$2069,MATCH(C1698,$A$2:$A$2069,1)-1):INDEX($B$2:$B$2069,MATCH(C1698,$A$2:$A$2069,1)+1),INDEX($A$2:$A$2069,MATCH(C1698,$A$2:$A$2069,1)-1):INDEX($A$2:$A$2069,MATCH(C1698,$A$2:$A$2069,1)+1))</f>
        <v>#DIV/0!</v>
      </c>
      <c r="H1698" s="115"/>
      <c r="K1698" s="112" t="e">
        <f t="shared" si="26"/>
        <v>#DIV/0!</v>
      </c>
    </row>
    <row r="1699" spans="1:11" x14ac:dyDescent="0.2">
      <c r="A1699">
        <v>718.22799999999995</v>
      </c>
      <c r="B1699"/>
      <c r="C1699" s="112">
        <v>369.49999999999</v>
      </c>
      <c r="D1699" s="112" t="e">
        <f>FORECAST(C1699,INDEX($B$2:$B$2069,MATCH(C1699,$A$2:$A$2069,1)-1):INDEX($B$2:$B$2069,MATCH(C1699,$A$2:$A$2069,1)+1),INDEX($A$2:$A$2069,MATCH(C1699,$A$2:$A$2069,1)-1):INDEX($A$2:$A$2069,MATCH(C1699,$A$2:$A$2069,1)+1))</f>
        <v>#DIV/0!</v>
      </c>
      <c r="H1699" s="115"/>
      <c r="K1699" s="112" t="e">
        <f t="shared" si="26"/>
        <v>#DIV/0!</v>
      </c>
    </row>
    <row r="1700" spans="1:11" x14ac:dyDescent="0.2">
      <c r="A1700">
        <v>718.48</v>
      </c>
      <c r="B1700"/>
      <c r="C1700" s="112">
        <v>369.59999999999002</v>
      </c>
      <c r="D1700" s="112" t="e">
        <f>FORECAST(C1700,INDEX($B$2:$B$2069,MATCH(C1700,$A$2:$A$2069,1)-1):INDEX($B$2:$B$2069,MATCH(C1700,$A$2:$A$2069,1)+1),INDEX($A$2:$A$2069,MATCH(C1700,$A$2:$A$2069,1)-1):INDEX($A$2:$A$2069,MATCH(C1700,$A$2:$A$2069,1)+1))</f>
        <v>#DIV/0!</v>
      </c>
      <c r="H1700" s="115"/>
      <c r="K1700" s="112" t="e">
        <f t="shared" si="26"/>
        <v>#DIV/0!</v>
      </c>
    </row>
    <row r="1701" spans="1:11" x14ac:dyDescent="0.2">
      <c r="A1701">
        <v>718.73199999999997</v>
      </c>
      <c r="B1701"/>
      <c r="C1701" s="112">
        <v>369.69999999998998</v>
      </c>
      <c r="D1701" s="112" t="e">
        <f>FORECAST(C1701,INDEX($B$2:$B$2069,MATCH(C1701,$A$2:$A$2069,1)-1):INDEX($B$2:$B$2069,MATCH(C1701,$A$2:$A$2069,1)+1),INDEX($A$2:$A$2069,MATCH(C1701,$A$2:$A$2069,1)-1):INDEX($A$2:$A$2069,MATCH(C1701,$A$2:$A$2069,1)+1))</f>
        <v>#DIV/0!</v>
      </c>
      <c r="H1701" s="115"/>
      <c r="K1701" s="112" t="e">
        <f t="shared" si="26"/>
        <v>#DIV/0!</v>
      </c>
    </row>
    <row r="1702" spans="1:11" x14ac:dyDescent="0.2">
      <c r="A1702">
        <v>718.98400000000004</v>
      </c>
      <c r="B1702"/>
      <c r="C1702" s="112">
        <v>369.79999999999001</v>
      </c>
      <c r="D1702" s="112" t="e">
        <f>FORECAST(C1702,INDEX($B$2:$B$2069,MATCH(C1702,$A$2:$A$2069,1)-1):INDEX($B$2:$B$2069,MATCH(C1702,$A$2:$A$2069,1)+1),INDEX($A$2:$A$2069,MATCH(C1702,$A$2:$A$2069,1)-1):INDEX($A$2:$A$2069,MATCH(C1702,$A$2:$A$2069,1)+1))</f>
        <v>#DIV/0!</v>
      </c>
      <c r="H1702" s="115"/>
      <c r="K1702" s="112" t="e">
        <f t="shared" si="26"/>
        <v>#DIV/0!</v>
      </c>
    </row>
    <row r="1703" spans="1:11" x14ac:dyDescent="0.2">
      <c r="A1703">
        <v>719.23500000000001</v>
      </c>
      <c r="B1703"/>
      <c r="C1703" s="112">
        <v>369.89999999998997</v>
      </c>
      <c r="D1703" s="112" t="e">
        <f>FORECAST(C1703,INDEX($B$2:$B$2069,MATCH(C1703,$A$2:$A$2069,1)-1):INDEX($B$2:$B$2069,MATCH(C1703,$A$2:$A$2069,1)+1),INDEX($A$2:$A$2069,MATCH(C1703,$A$2:$A$2069,1)-1):INDEX($A$2:$A$2069,MATCH(C1703,$A$2:$A$2069,1)+1))</f>
        <v>#DIV/0!</v>
      </c>
      <c r="H1703" s="115"/>
      <c r="K1703" s="112" t="e">
        <f t="shared" si="26"/>
        <v>#DIV/0!</v>
      </c>
    </row>
    <row r="1704" spans="1:11" x14ac:dyDescent="0.2">
      <c r="A1704">
        <v>719.48699999999997</v>
      </c>
      <c r="B1704"/>
      <c r="C1704" s="112">
        <v>369.99999999999</v>
      </c>
      <c r="D1704" s="112" t="e">
        <f>FORECAST(C1704,INDEX($B$2:$B$2069,MATCH(C1704,$A$2:$A$2069,1)-1):INDEX($B$2:$B$2069,MATCH(C1704,$A$2:$A$2069,1)+1),INDEX($A$2:$A$2069,MATCH(C1704,$A$2:$A$2069,1)-1):INDEX($A$2:$A$2069,MATCH(C1704,$A$2:$A$2069,1)+1))</f>
        <v>#DIV/0!</v>
      </c>
      <c r="H1704" s="115"/>
      <c r="K1704" s="112" t="e">
        <f t="shared" si="26"/>
        <v>#DIV/0!</v>
      </c>
    </row>
    <row r="1705" spans="1:11" x14ac:dyDescent="0.2">
      <c r="A1705">
        <v>719.73800000000006</v>
      </c>
      <c r="B1705"/>
      <c r="C1705" s="112">
        <v>370.09999999999002</v>
      </c>
      <c r="D1705" s="112" t="e">
        <f>FORECAST(C1705,INDEX($B$2:$B$2069,MATCH(C1705,$A$2:$A$2069,1)-1):INDEX($B$2:$B$2069,MATCH(C1705,$A$2:$A$2069,1)+1),INDEX($A$2:$A$2069,MATCH(C1705,$A$2:$A$2069,1)-1):INDEX($A$2:$A$2069,MATCH(C1705,$A$2:$A$2069,1)+1))</f>
        <v>#DIV/0!</v>
      </c>
      <c r="H1705" s="115"/>
      <c r="K1705" s="112" t="e">
        <f t="shared" si="26"/>
        <v>#DIV/0!</v>
      </c>
    </row>
    <row r="1706" spans="1:11" x14ac:dyDescent="0.2">
      <c r="A1706">
        <v>719.99</v>
      </c>
      <c r="B1706"/>
      <c r="C1706" s="112">
        <v>370.19999999998998</v>
      </c>
      <c r="D1706" s="112" t="e">
        <f>FORECAST(C1706,INDEX($B$2:$B$2069,MATCH(C1706,$A$2:$A$2069,1)-1):INDEX($B$2:$B$2069,MATCH(C1706,$A$2:$A$2069,1)+1),INDEX($A$2:$A$2069,MATCH(C1706,$A$2:$A$2069,1)-1):INDEX($A$2:$A$2069,MATCH(C1706,$A$2:$A$2069,1)+1))</f>
        <v>#DIV/0!</v>
      </c>
      <c r="H1706" s="115"/>
      <c r="K1706" s="112" t="e">
        <f t="shared" si="26"/>
        <v>#DIV/0!</v>
      </c>
    </row>
    <row r="1707" spans="1:11" x14ac:dyDescent="0.2">
      <c r="A1707">
        <v>720.24099999999999</v>
      </c>
      <c r="B1707"/>
      <c r="C1707" s="112">
        <v>370.29999999999001</v>
      </c>
      <c r="D1707" s="112" t="e">
        <f>FORECAST(C1707,INDEX($B$2:$B$2069,MATCH(C1707,$A$2:$A$2069,1)-1):INDEX($B$2:$B$2069,MATCH(C1707,$A$2:$A$2069,1)+1),INDEX($A$2:$A$2069,MATCH(C1707,$A$2:$A$2069,1)-1):INDEX($A$2:$A$2069,MATCH(C1707,$A$2:$A$2069,1)+1))</f>
        <v>#DIV/0!</v>
      </c>
      <c r="H1707" s="115"/>
      <c r="K1707" s="112" t="e">
        <f t="shared" si="26"/>
        <v>#DIV/0!</v>
      </c>
    </row>
    <row r="1708" spans="1:11" x14ac:dyDescent="0.2">
      <c r="A1708">
        <v>720.49199999999996</v>
      </c>
      <c r="B1708"/>
      <c r="C1708" s="112">
        <v>370.39999999998997</v>
      </c>
      <c r="D1708" s="112" t="e">
        <f>FORECAST(C1708,INDEX($B$2:$B$2069,MATCH(C1708,$A$2:$A$2069,1)-1):INDEX($B$2:$B$2069,MATCH(C1708,$A$2:$A$2069,1)+1),INDEX($A$2:$A$2069,MATCH(C1708,$A$2:$A$2069,1)-1):INDEX($A$2:$A$2069,MATCH(C1708,$A$2:$A$2069,1)+1))</f>
        <v>#DIV/0!</v>
      </c>
      <c r="H1708" s="115"/>
      <c r="K1708" s="112" t="e">
        <f t="shared" si="26"/>
        <v>#DIV/0!</v>
      </c>
    </row>
    <row r="1709" spans="1:11" x14ac:dyDescent="0.2">
      <c r="A1709">
        <v>720.74400000000003</v>
      </c>
      <c r="B1709"/>
      <c r="C1709" s="112">
        <v>370.49999999999</v>
      </c>
      <c r="D1709" s="112" t="e">
        <f>FORECAST(C1709,INDEX($B$2:$B$2069,MATCH(C1709,$A$2:$A$2069,1)-1):INDEX($B$2:$B$2069,MATCH(C1709,$A$2:$A$2069,1)+1),INDEX($A$2:$A$2069,MATCH(C1709,$A$2:$A$2069,1)-1):INDEX($A$2:$A$2069,MATCH(C1709,$A$2:$A$2069,1)+1))</f>
        <v>#DIV/0!</v>
      </c>
      <c r="H1709" s="115"/>
      <c r="K1709" s="112" t="e">
        <f t="shared" si="26"/>
        <v>#DIV/0!</v>
      </c>
    </row>
    <row r="1710" spans="1:11" x14ac:dyDescent="0.2">
      <c r="A1710">
        <v>720.995</v>
      </c>
      <c r="B1710"/>
      <c r="C1710" s="112">
        <v>370.59999999999002</v>
      </c>
      <c r="D1710" s="112" t="e">
        <f>FORECAST(C1710,INDEX($B$2:$B$2069,MATCH(C1710,$A$2:$A$2069,1)-1):INDEX($B$2:$B$2069,MATCH(C1710,$A$2:$A$2069,1)+1),INDEX($A$2:$A$2069,MATCH(C1710,$A$2:$A$2069,1)-1):INDEX($A$2:$A$2069,MATCH(C1710,$A$2:$A$2069,1)+1))</f>
        <v>#DIV/0!</v>
      </c>
      <c r="H1710" s="115"/>
      <c r="K1710" s="112" t="e">
        <f t="shared" si="26"/>
        <v>#DIV/0!</v>
      </c>
    </row>
    <row r="1711" spans="1:11" x14ac:dyDescent="0.2">
      <c r="A1711">
        <v>721.24599999999998</v>
      </c>
      <c r="B1711"/>
      <c r="C1711" s="112">
        <v>370.69999999998998</v>
      </c>
      <c r="D1711" s="112" t="e">
        <f>FORECAST(C1711,INDEX($B$2:$B$2069,MATCH(C1711,$A$2:$A$2069,1)-1):INDEX($B$2:$B$2069,MATCH(C1711,$A$2:$A$2069,1)+1),INDEX($A$2:$A$2069,MATCH(C1711,$A$2:$A$2069,1)-1):INDEX($A$2:$A$2069,MATCH(C1711,$A$2:$A$2069,1)+1))</f>
        <v>#DIV/0!</v>
      </c>
      <c r="H1711" s="115"/>
      <c r="K1711" s="112" t="e">
        <f t="shared" si="26"/>
        <v>#DIV/0!</v>
      </c>
    </row>
    <row r="1712" spans="1:11" x14ac:dyDescent="0.2">
      <c r="A1712">
        <v>721.49699999999996</v>
      </c>
      <c r="B1712"/>
      <c r="C1712" s="112">
        <v>370.79999999999001</v>
      </c>
      <c r="D1712" s="112" t="e">
        <f>FORECAST(C1712,INDEX($B$2:$B$2069,MATCH(C1712,$A$2:$A$2069,1)-1):INDEX($B$2:$B$2069,MATCH(C1712,$A$2:$A$2069,1)+1),INDEX($A$2:$A$2069,MATCH(C1712,$A$2:$A$2069,1)-1):INDEX($A$2:$A$2069,MATCH(C1712,$A$2:$A$2069,1)+1))</f>
        <v>#DIV/0!</v>
      </c>
      <c r="H1712" s="115"/>
      <c r="K1712" s="112" t="e">
        <f t="shared" si="26"/>
        <v>#DIV/0!</v>
      </c>
    </row>
    <row r="1713" spans="1:11" x14ac:dyDescent="0.2">
      <c r="A1713">
        <v>721.74800000000005</v>
      </c>
      <c r="B1713"/>
      <c r="C1713" s="112">
        <v>370.89999999998997</v>
      </c>
      <c r="D1713" s="112" t="e">
        <f>FORECAST(C1713,INDEX($B$2:$B$2069,MATCH(C1713,$A$2:$A$2069,1)-1):INDEX($B$2:$B$2069,MATCH(C1713,$A$2:$A$2069,1)+1),INDEX($A$2:$A$2069,MATCH(C1713,$A$2:$A$2069,1)-1):INDEX($A$2:$A$2069,MATCH(C1713,$A$2:$A$2069,1)+1))</f>
        <v>#DIV/0!</v>
      </c>
      <c r="H1713" s="115"/>
      <c r="K1713" s="112" t="e">
        <f t="shared" si="26"/>
        <v>#DIV/0!</v>
      </c>
    </row>
    <row r="1714" spans="1:11" x14ac:dyDescent="0.2">
      <c r="A1714">
        <v>721.99900000000002</v>
      </c>
      <c r="B1714"/>
      <c r="C1714" s="112">
        <v>370.99999999999</v>
      </c>
      <c r="D1714" s="112" t="e">
        <f>FORECAST(C1714,INDEX($B$2:$B$2069,MATCH(C1714,$A$2:$A$2069,1)-1):INDEX($B$2:$B$2069,MATCH(C1714,$A$2:$A$2069,1)+1),INDEX($A$2:$A$2069,MATCH(C1714,$A$2:$A$2069,1)-1):INDEX($A$2:$A$2069,MATCH(C1714,$A$2:$A$2069,1)+1))</f>
        <v>#DIV/0!</v>
      </c>
      <c r="H1714" s="115"/>
      <c r="K1714" s="112" t="e">
        <f t="shared" si="26"/>
        <v>#DIV/0!</v>
      </c>
    </row>
    <row r="1715" spans="1:11" x14ac:dyDescent="0.2">
      <c r="A1715">
        <v>722.25</v>
      </c>
      <c r="B1715"/>
      <c r="C1715" s="112">
        <v>371.09999999999002</v>
      </c>
      <c r="D1715" s="112" t="e">
        <f>FORECAST(C1715,INDEX($B$2:$B$2069,MATCH(C1715,$A$2:$A$2069,1)-1):INDEX($B$2:$B$2069,MATCH(C1715,$A$2:$A$2069,1)+1),INDEX($A$2:$A$2069,MATCH(C1715,$A$2:$A$2069,1)-1):INDEX($A$2:$A$2069,MATCH(C1715,$A$2:$A$2069,1)+1))</f>
        <v>#DIV/0!</v>
      </c>
      <c r="H1715" s="115"/>
      <c r="K1715" s="112" t="e">
        <f t="shared" si="26"/>
        <v>#DIV/0!</v>
      </c>
    </row>
    <row r="1716" spans="1:11" x14ac:dyDescent="0.2">
      <c r="A1716">
        <v>722.50099999999998</v>
      </c>
      <c r="B1716"/>
      <c r="C1716" s="112">
        <v>371.19999999998998</v>
      </c>
      <c r="D1716" s="112" t="e">
        <f>FORECAST(C1716,INDEX($B$2:$B$2069,MATCH(C1716,$A$2:$A$2069,1)-1):INDEX($B$2:$B$2069,MATCH(C1716,$A$2:$A$2069,1)+1),INDEX($A$2:$A$2069,MATCH(C1716,$A$2:$A$2069,1)-1):INDEX($A$2:$A$2069,MATCH(C1716,$A$2:$A$2069,1)+1))</f>
        <v>#DIV/0!</v>
      </c>
      <c r="H1716" s="115"/>
      <c r="K1716" s="112" t="e">
        <f t="shared" si="26"/>
        <v>#DIV/0!</v>
      </c>
    </row>
    <row r="1717" spans="1:11" x14ac:dyDescent="0.2">
      <c r="A1717">
        <v>722.75199999999995</v>
      </c>
      <c r="B1717"/>
      <c r="C1717" s="112">
        <v>371.29999999999001</v>
      </c>
      <c r="D1717" s="112" t="e">
        <f>FORECAST(C1717,INDEX($B$2:$B$2069,MATCH(C1717,$A$2:$A$2069,1)-1):INDEX($B$2:$B$2069,MATCH(C1717,$A$2:$A$2069,1)+1),INDEX($A$2:$A$2069,MATCH(C1717,$A$2:$A$2069,1)-1):INDEX($A$2:$A$2069,MATCH(C1717,$A$2:$A$2069,1)+1))</f>
        <v>#DIV/0!</v>
      </c>
      <c r="H1717" s="115"/>
      <c r="K1717" s="112" t="e">
        <f t="shared" si="26"/>
        <v>#DIV/0!</v>
      </c>
    </row>
    <row r="1718" spans="1:11" x14ac:dyDescent="0.2">
      <c r="A1718">
        <v>723.00199999999995</v>
      </c>
      <c r="B1718"/>
      <c r="C1718" s="112">
        <v>371.39999999998997</v>
      </c>
      <c r="D1718" s="112" t="e">
        <f>FORECAST(C1718,INDEX($B$2:$B$2069,MATCH(C1718,$A$2:$A$2069,1)-1):INDEX($B$2:$B$2069,MATCH(C1718,$A$2:$A$2069,1)+1),INDEX($A$2:$A$2069,MATCH(C1718,$A$2:$A$2069,1)-1):INDEX($A$2:$A$2069,MATCH(C1718,$A$2:$A$2069,1)+1))</f>
        <v>#DIV/0!</v>
      </c>
      <c r="H1718" s="115"/>
      <c r="K1718" s="112" t="e">
        <f t="shared" si="26"/>
        <v>#DIV/0!</v>
      </c>
    </row>
    <row r="1719" spans="1:11" x14ac:dyDescent="0.2">
      <c r="A1719">
        <v>723.25300000000004</v>
      </c>
      <c r="B1719"/>
      <c r="C1719" s="112">
        <v>371.49999999999</v>
      </c>
      <c r="D1719" s="112" t="e">
        <f>FORECAST(C1719,INDEX($B$2:$B$2069,MATCH(C1719,$A$2:$A$2069,1)-1):INDEX($B$2:$B$2069,MATCH(C1719,$A$2:$A$2069,1)+1),INDEX($A$2:$A$2069,MATCH(C1719,$A$2:$A$2069,1)-1):INDEX($A$2:$A$2069,MATCH(C1719,$A$2:$A$2069,1)+1))</f>
        <v>#DIV/0!</v>
      </c>
      <c r="H1719" s="115"/>
      <c r="K1719" s="112" t="e">
        <f t="shared" si="26"/>
        <v>#DIV/0!</v>
      </c>
    </row>
    <row r="1720" spans="1:11" x14ac:dyDescent="0.2">
      <c r="A1720">
        <v>723.50400000000002</v>
      </c>
      <c r="B1720"/>
      <c r="C1720" s="112">
        <v>371.59999999999002</v>
      </c>
      <c r="D1720" s="112" t="e">
        <f>FORECAST(C1720,INDEX($B$2:$B$2069,MATCH(C1720,$A$2:$A$2069,1)-1):INDEX($B$2:$B$2069,MATCH(C1720,$A$2:$A$2069,1)+1),INDEX($A$2:$A$2069,MATCH(C1720,$A$2:$A$2069,1)-1):INDEX($A$2:$A$2069,MATCH(C1720,$A$2:$A$2069,1)+1))</f>
        <v>#DIV/0!</v>
      </c>
      <c r="H1720" s="115"/>
      <c r="K1720" s="112" t="e">
        <f t="shared" si="26"/>
        <v>#DIV/0!</v>
      </c>
    </row>
    <row r="1721" spans="1:11" x14ac:dyDescent="0.2">
      <c r="A1721">
        <v>723.75400000000002</v>
      </c>
      <c r="B1721"/>
      <c r="C1721" s="112">
        <v>371.69999999998998</v>
      </c>
      <c r="D1721" s="112" t="e">
        <f>FORECAST(C1721,INDEX($B$2:$B$2069,MATCH(C1721,$A$2:$A$2069,1)-1):INDEX($B$2:$B$2069,MATCH(C1721,$A$2:$A$2069,1)+1),INDEX($A$2:$A$2069,MATCH(C1721,$A$2:$A$2069,1)-1):INDEX($A$2:$A$2069,MATCH(C1721,$A$2:$A$2069,1)+1))</f>
        <v>#DIV/0!</v>
      </c>
      <c r="H1721" s="115"/>
      <c r="K1721" s="112" t="e">
        <f t="shared" si="26"/>
        <v>#DIV/0!</v>
      </c>
    </row>
    <row r="1722" spans="1:11" x14ac:dyDescent="0.2">
      <c r="A1722">
        <v>724.005</v>
      </c>
      <c r="B1722"/>
      <c r="C1722" s="112">
        <v>371.79999999999001</v>
      </c>
      <c r="D1722" s="112" t="e">
        <f>FORECAST(C1722,INDEX($B$2:$B$2069,MATCH(C1722,$A$2:$A$2069,1)-1):INDEX($B$2:$B$2069,MATCH(C1722,$A$2:$A$2069,1)+1),INDEX($A$2:$A$2069,MATCH(C1722,$A$2:$A$2069,1)-1):INDEX($A$2:$A$2069,MATCH(C1722,$A$2:$A$2069,1)+1))</f>
        <v>#DIV/0!</v>
      </c>
      <c r="H1722" s="115"/>
      <c r="K1722" s="112" t="e">
        <f t="shared" si="26"/>
        <v>#DIV/0!</v>
      </c>
    </row>
    <row r="1723" spans="1:11" x14ac:dyDescent="0.2">
      <c r="A1723">
        <v>724.255</v>
      </c>
      <c r="B1723"/>
      <c r="C1723" s="112">
        <v>371.89999999998997</v>
      </c>
      <c r="D1723" s="112" t="e">
        <f>FORECAST(C1723,INDEX($B$2:$B$2069,MATCH(C1723,$A$2:$A$2069,1)-1):INDEX($B$2:$B$2069,MATCH(C1723,$A$2:$A$2069,1)+1),INDEX($A$2:$A$2069,MATCH(C1723,$A$2:$A$2069,1)-1):INDEX($A$2:$A$2069,MATCH(C1723,$A$2:$A$2069,1)+1))</f>
        <v>#DIV/0!</v>
      </c>
      <c r="H1723" s="115"/>
      <c r="K1723" s="112" t="e">
        <f t="shared" si="26"/>
        <v>#DIV/0!</v>
      </c>
    </row>
    <row r="1724" spans="1:11" x14ac:dyDescent="0.2">
      <c r="A1724">
        <v>724.50599999999997</v>
      </c>
      <c r="B1724"/>
      <c r="C1724" s="112">
        <v>371.99999999999</v>
      </c>
      <c r="D1724" s="112" t="e">
        <f>FORECAST(C1724,INDEX($B$2:$B$2069,MATCH(C1724,$A$2:$A$2069,1)-1):INDEX($B$2:$B$2069,MATCH(C1724,$A$2:$A$2069,1)+1),INDEX($A$2:$A$2069,MATCH(C1724,$A$2:$A$2069,1)-1):INDEX($A$2:$A$2069,MATCH(C1724,$A$2:$A$2069,1)+1))</f>
        <v>#DIV/0!</v>
      </c>
      <c r="H1724" s="115"/>
      <c r="K1724" s="112" t="e">
        <f t="shared" si="26"/>
        <v>#DIV/0!</v>
      </c>
    </row>
    <row r="1725" spans="1:11" x14ac:dyDescent="0.2">
      <c r="A1725">
        <v>724.75599999999997</v>
      </c>
      <c r="B1725"/>
      <c r="C1725" s="112">
        <v>372.09999999999002</v>
      </c>
      <c r="D1725" s="112" t="e">
        <f>FORECAST(C1725,INDEX($B$2:$B$2069,MATCH(C1725,$A$2:$A$2069,1)-1):INDEX($B$2:$B$2069,MATCH(C1725,$A$2:$A$2069,1)+1),INDEX($A$2:$A$2069,MATCH(C1725,$A$2:$A$2069,1)-1):INDEX($A$2:$A$2069,MATCH(C1725,$A$2:$A$2069,1)+1))</f>
        <v>#DIV/0!</v>
      </c>
      <c r="H1725" s="115"/>
      <c r="K1725" s="112" t="e">
        <f t="shared" si="26"/>
        <v>#DIV/0!</v>
      </c>
    </row>
    <row r="1726" spans="1:11" x14ac:dyDescent="0.2">
      <c r="A1726">
        <v>725.00599999999997</v>
      </c>
      <c r="B1726"/>
      <c r="C1726" s="112">
        <v>372.19999999998998</v>
      </c>
      <c r="D1726" s="112" t="e">
        <f>FORECAST(C1726,INDEX($B$2:$B$2069,MATCH(C1726,$A$2:$A$2069,1)-1):INDEX($B$2:$B$2069,MATCH(C1726,$A$2:$A$2069,1)+1),INDEX($A$2:$A$2069,MATCH(C1726,$A$2:$A$2069,1)-1):INDEX($A$2:$A$2069,MATCH(C1726,$A$2:$A$2069,1)+1))</f>
        <v>#DIV/0!</v>
      </c>
      <c r="H1726" s="115"/>
      <c r="K1726" s="112" t="e">
        <f t="shared" si="26"/>
        <v>#DIV/0!</v>
      </c>
    </row>
    <row r="1727" spans="1:11" x14ac:dyDescent="0.2">
      <c r="A1727">
        <v>725.25699999999995</v>
      </c>
      <c r="B1727"/>
      <c r="C1727" s="112">
        <v>372.29999999999001</v>
      </c>
      <c r="D1727" s="112" t="e">
        <f>FORECAST(C1727,INDEX($B$2:$B$2069,MATCH(C1727,$A$2:$A$2069,1)-1):INDEX($B$2:$B$2069,MATCH(C1727,$A$2:$A$2069,1)+1),INDEX($A$2:$A$2069,MATCH(C1727,$A$2:$A$2069,1)-1):INDEX($A$2:$A$2069,MATCH(C1727,$A$2:$A$2069,1)+1))</f>
        <v>#DIV/0!</v>
      </c>
      <c r="H1727" s="115"/>
      <c r="K1727" s="112" t="e">
        <f t="shared" si="26"/>
        <v>#DIV/0!</v>
      </c>
    </row>
    <row r="1728" spans="1:11" x14ac:dyDescent="0.2">
      <c r="A1728">
        <v>725.50699999999995</v>
      </c>
      <c r="B1728"/>
      <c r="C1728" s="112">
        <v>372.39999999998997</v>
      </c>
      <c r="D1728" s="112" t="e">
        <f>FORECAST(C1728,INDEX($B$2:$B$2069,MATCH(C1728,$A$2:$A$2069,1)-1):INDEX($B$2:$B$2069,MATCH(C1728,$A$2:$A$2069,1)+1),INDEX($A$2:$A$2069,MATCH(C1728,$A$2:$A$2069,1)-1):INDEX($A$2:$A$2069,MATCH(C1728,$A$2:$A$2069,1)+1))</f>
        <v>#DIV/0!</v>
      </c>
      <c r="H1728" s="115"/>
      <c r="K1728" s="112" t="e">
        <f t="shared" si="26"/>
        <v>#DIV/0!</v>
      </c>
    </row>
    <row r="1729" spans="1:11" x14ac:dyDescent="0.2">
      <c r="A1729">
        <v>725.75699999999995</v>
      </c>
      <c r="B1729"/>
      <c r="C1729" s="112">
        <v>372.49999999999</v>
      </c>
      <c r="D1729" s="112" t="e">
        <f>FORECAST(C1729,INDEX($B$2:$B$2069,MATCH(C1729,$A$2:$A$2069,1)-1):INDEX($B$2:$B$2069,MATCH(C1729,$A$2:$A$2069,1)+1),INDEX($A$2:$A$2069,MATCH(C1729,$A$2:$A$2069,1)-1):INDEX($A$2:$A$2069,MATCH(C1729,$A$2:$A$2069,1)+1))</f>
        <v>#DIV/0!</v>
      </c>
      <c r="H1729" s="115"/>
      <c r="K1729" s="112" t="e">
        <f t="shared" si="26"/>
        <v>#DIV/0!</v>
      </c>
    </row>
    <row r="1730" spans="1:11" x14ac:dyDescent="0.2">
      <c r="A1730">
        <v>726.00699999999995</v>
      </c>
      <c r="B1730"/>
      <c r="C1730" s="112">
        <v>372.59999999999002</v>
      </c>
      <c r="D1730" s="112" t="e">
        <f>FORECAST(C1730,INDEX($B$2:$B$2069,MATCH(C1730,$A$2:$A$2069,1)-1):INDEX($B$2:$B$2069,MATCH(C1730,$A$2:$A$2069,1)+1),INDEX($A$2:$A$2069,MATCH(C1730,$A$2:$A$2069,1)-1):INDEX($A$2:$A$2069,MATCH(C1730,$A$2:$A$2069,1)+1))</f>
        <v>#DIV/0!</v>
      </c>
      <c r="H1730" s="115"/>
      <c r="K1730" s="112" t="e">
        <f t="shared" ref="K1730:K1793" si="27">J1730/$K$1</f>
        <v>#DIV/0!</v>
      </c>
    </row>
    <row r="1731" spans="1:11" x14ac:dyDescent="0.2">
      <c r="A1731">
        <v>726.25699999999995</v>
      </c>
      <c r="B1731"/>
      <c r="C1731" s="112">
        <v>372.69999999998998</v>
      </c>
      <c r="D1731" s="112" t="e">
        <f>FORECAST(C1731,INDEX($B$2:$B$2069,MATCH(C1731,$A$2:$A$2069,1)-1):INDEX($B$2:$B$2069,MATCH(C1731,$A$2:$A$2069,1)+1),INDEX($A$2:$A$2069,MATCH(C1731,$A$2:$A$2069,1)-1):INDEX($A$2:$A$2069,MATCH(C1731,$A$2:$A$2069,1)+1))</f>
        <v>#DIV/0!</v>
      </c>
      <c r="H1731" s="115"/>
      <c r="K1731" s="112" t="e">
        <f t="shared" si="27"/>
        <v>#DIV/0!</v>
      </c>
    </row>
    <row r="1732" spans="1:11" x14ac:dyDescent="0.2">
      <c r="A1732">
        <v>726.50699999999995</v>
      </c>
      <c r="B1732"/>
      <c r="C1732" s="112">
        <v>372.79999999999001</v>
      </c>
      <c r="D1732" s="112" t="e">
        <f>FORECAST(C1732,INDEX($B$2:$B$2069,MATCH(C1732,$A$2:$A$2069,1)-1):INDEX($B$2:$B$2069,MATCH(C1732,$A$2:$A$2069,1)+1),INDEX($A$2:$A$2069,MATCH(C1732,$A$2:$A$2069,1)-1):INDEX($A$2:$A$2069,MATCH(C1732,$A$2:$A$2069,1)+1))</f>
        <v>#DIV/0!</v>
      </c>
      <c r="H1732" s="115"/>
      <c r="K1732" s="112" t="e">
        <f t="shared" si="27"/>
        <v>#DIV/0!</v>
      </c>
    </row>
    <row r="1733" spans="1:11" x14ac:dyDescent="0.2">
      <c r="A1733">
        <v>726.75699999999995</v>
      </c>
      <c r="B1733"/>
      <c r="C1733" s="112">
        <v>372.89999999998997</v>
      </c>
      <c r="D1733" s="112" t="e">
        <f>FORECAST(C1733,INDEX($B$2:$B$2069,MATCH(C1733,$A$2:$A$2069,1)-1):INDEX($B$2:$B$2069,MATCH(C1733,$A$2:$A$2069,1)+1),INDEX($A$2:$A$2069,MATCH(C1733,$A$2:$A$2069,1)-1):INDEX($A$2:$A$2069,MATCH(C1733,$A$2:$A$2069,1)+1))</f>
        <v>#DIV/0!</v>
      </c>
      <c r="H1733" s="115"/>
      <c r="K1733" s="112" t="e">
        <f t="shared" si="27"/>
        <v>#DIV/0!</v>
      </c>
    </row>
    <row r="1734" spans="1:11" x14ac:dyDescent="0.2">
      <c r="A1734">
        <v>727.00699999999995</v>
      </c>
      <c r="B1734"/>
      <c r="C1734" s="112">
        <v>372.99999999999</v>
      </c>
      <c r="D1734" s="112" t="e">
        <f>FORECAST(C1734,INDEX($B$2:$B$2069,MATCH(C1734,$A$2:$A$2069,1)-1):INDEX($B$2:$B$2069,MATCH(C1734,$A$2:$A$2069,1)+1),INDEX($A$2:$A$2069,MATCH(C1734,$A$2:$A$2069,1)-1):INDEX($A$2:$A$2069,MATCH(C1734,$A$2:$A$2069,1)+1))</f>
        <v>#DIV/0!</v>
      </c>
      <c r="H1734" s="115"/>
      <c r="K1734" s="112" t="e">
        <f t="shared" si="27"/>
        <v>#DIV/0!</v>
      </c>
    </row>
    <row r="1735" spans="1:11" x14ac:dyDescent="0.2">
      <c r="A1735">
        <v>727.25699999999995</v>
      </c>
      <c r="B1735"/>
      <c r="C1735" s="112">
        <v>373.09999999999002</v>
      </c>
      <c r="D1735" s="112" t="e">
        <f>FORECAST(C1735,INDEX($B$2:$B$2069,MATCH(C1735,$A$2:$A$2069,1)-1):INDEX($B$2:$B$2069,MATCH(C1735,$A$2:$A$2069,1)+1),INDEX($A$2:$A$2069,MATCH(C1735,$A$2:$A$2069,1)-1):INDEX($A$2:$A$2069,MATCH(C1735,$A$2:$A$2069,1)+1))</f>
        <v>#DIV/0!</v>
      </c>
      <c r="H1735" s="115"/>
      <c r="K1735" s="112" t="e">
        <f t="shared" si="27"/>
        <v>#DIV/0!</v>
      </c>
    </row>
    <row r="1736" spans="1:11" x14ac:dyDescent="0.2">
      <c r="A1736">
        <v>727.50599999999997</v>
      </c>
      <c r="B1736"/>
      <c r="C1736" s="112">
        <v>373.19999999998998</v>
      </c>
      <c r="D1736" s="112" t="e">
        <f>FORECAST(C1736,INDEX($B$2:$B$2069,MATCH(C1736,$A$2:$A$2069,1)-1):INDEX($B$2:$B$2069,MATCH(C1736,$A$2:$A$2069,1)+1),INDEX($A$2:$A$2069,MATCH(C1736,$A$2:$A$2069,1)-1):INDEX($A$2:$A$2069,MATCH(C1736,$A$2:$A$2069,1)+1))</f>
        <v>#DIV/0!</v>
      </c>
      <c r="H1736" s="115"/>
      <c r="K1736" s="112" t="e">
        <f t="shared" si="27"/>
        <v>#DIV/0!</v>
      </c>
    </row>
    <row r="1737" spans="1:11" x14ac:dyDescent="0.2">
      <c r="A1737">
        <v>727.75599999999997</v>
      </c>
      <c r="B1737"/>
      <c r="C1737" s="112">
        <v>373.29999999999001</v>
      </c>
      <c r="D1737" s="112" t="e">
        <f>FORECAST(C1737,INDEX($B$2:$B$2069,MATCH(C1737,$A$2:$A$2069,1)-1):INDEX($B$2:$B$2069,MATCH(C1737,$A$2:$A$2069,1)+1),INDEX($A$2:$A$2069,MATCH(C1737,$A$2:$A$2069,1)-1):INDEX($A$2:$A$2069,MATCH(C1737,$A$2:$A$2069,1)+1))</f>
        <v>#DIV/0!</v>
      </c>
      <c r="H1737" s="115"/>
      <c r="K1737" s="112" t="e">
        <f t="shared" si="27"/>
        <v>#DIV/0!</v>
      </c>
    </row>
    <row r="1738" spans="1:11" x14ac:dyDescent="0.2">
      <c r="A1738">
        <v>728.00599999999997</v>
      </c>
      <c r="B1738"/>
      <c r="C1738" s="112">
        <v>373.39999999998997</v>
      </c>
      <c r="D1738" s="112" t="e">
        <f>FORECAST(C1738,INDEX($B$2:$B$2069,MATCH(C1738,$A$2:$A$2069,1)-1):INDEX($B$2:$B$2069,MATCH(C1738,$A$2:$A$2069,1)+1),INDEX($A$2:$A$2069,MATCH(C1738,$A$2:$A$2069,1)-1):INDEX($A$2:$A$2069,MATCH(C1738,$A$2:$A$2069,1)+1))</f>
        <v>#DIV/0!</v>
      </c>
      <c r="H1738" s="115"/>
      <c r="K1738" s="112" t="e">
        <f t="shared" si="27"/>
        <v>#DIV/0!</v>
      </c>
    </row>
    <row r="1739" spans="1:11" x14ac:dyDescent="0.2">
      <c r="A1739">
        <v>728.255</v>
      </c>
      <c r="B1739"/>
      <c r="C1739" s="112">
        <v>373.49999999999</v>
      </c>
      <c r="D1739" s="112" t="e">
        <f>FORECAST(C1739,INDEX($B$2:$B$2069,MATCH(C1739,$A$2:$A$2069,1)-1):INDEX($B$2:$B$2069,MATCH(C1739,$A$2:$A$2069,1)+1),INDEX($A$2:$A$2069,MATCH(C1739,$A$2:$A$2069,1)-1):INDEX($A$2:$A$2069,MATCH(C1739,$A$2:$A$2069,1)+1))</f>
        <v>#DIV/0!</v>
      </c>
      <c r="H1739" s="115"/>
      <c r="K1739" s="112" t="e">
        <f t="shared" si="27"/>
        <v>#DIV/0!</v>
      </c>
    </row>
    <row r="1740" spans="1:11" x14ac:dyDescent="0.2">
      <c r="A1740">
        <v>728.505</v>
      </c>
      <c r="B1740"/>
      <c r="C1740" s="112">
        <v>373.59999999999002</v>
      </c>
      <c r="D1740" s="112" t="e">
        <f>FORECAST(C1740,INDEX($B$2:$B$2069,MATCH(C1740,$A$2:$A$2069,1)-1):INDEX($B$2:$B$2069,MATCH(C1740,$A$2:$A$2069,1)+1),INDEX($A$2:$A$2069,MATCH(C1740,$A$2:$A$2069,1)-1):INDEX($A$2:$A$2069,MATCH(C1740,$A$2:$A$2069,1)+1))</f>
        <v>#DIV/0!</v>
      </c>
      <c r="H1740" s="115"/>
      <c r="K1740" s="112" t="e">
        <f t="shared" si="27"/>
        <v>#DIV/0!</v>
      </c>
    </row>
    <row r="1741" spans="1:11" x14ac:dyDescent="0.2">
      <c r="A1741">
        <v>728.75400000000002</v>
      </c>
      <c r="B1741"/>
      <c r="C1741" s="112">
        <v>373.69999999998998</v>
      </c>
      <c r="D1741" s="112" t="e">
        <f>FORECAST(C1741,INDEX($B$2:$B$2069,MATCH(C1741,$A$2:$A$2069,1)-1):INDEX($B$2:$B$2069,MATCH(C1741,$A$2:$A$2069,1)+1),INDEX($A$2:$A$2069,MATCH(C1741,$A$2:$A$2069,1)-1):INDEX($A$2:$A$2069,MATCH(C1741,$A$2:$A$2069,1)+1))</f>
        <v>#DIV/0!</v>
      </c>
      <c r="H1741" s="115"/>
      <c r="K1741" s="112" t="e">
        <f t="shared" si="27"/>
        <v>#DIV/0!</v>
      </c>
    </row>
    <row r="1742" spans="1:11" x14ac:dyDescent="0.2">
      <c r="A1742">
        <v>729.00400000000002</v>
      </c>
      <c r="B1742"/>
      <c r="C1742" s="112">
        <v>373.79999999999001</v>
      </c>
      <c r="D1742" s="112" t="e">
        <f>FORECAST(C1742,INDEX($B$2:$B$2069,MATCH(C1742,$A$2:$A$2069,1)-1):INDEX($B$2:$B$2069,MATCH(C1742,$A$2:$A$2069,1)+1),INDEX($A$2:$A$2069,MATCH(C1742,$A$2:$A$2069,1)-1):INDEX($A$2:$A$2069,MATCH(C1742,$A$2:$A$2069,1)+1))</f>
        <v>#DIV/0!</v>
      </c>
      <c r="H1742" s="115"/>
      <c r="K1742" s="112" t="e">
        <f t="shared" si="27"/>
        <v>#DIV/0!</v>
      </c>
    </row>
    <row r="1743" spans="1:11" x14ac:dyDescent="0.2">
      <c r="A1743">
        <v>729.25300000000004</v>
      </c>
      <c r="B1743"/>
      <c r="C1743" s="112">
        <v>373.89999999998997</v>
      </c>
      <c r="D1743" s="112" t="e">
        <f>FORECAST(C1743,INDEX($B$2:$B$2069,MATCH(C1743,$A$2:$A$2069,1)-1):INDEX($B$2:$B$2069,MATCH(C1743,$A$2:$A$2069,1)+1),INDEX($A$2:$A$2069,MATCH(C1743,$A$2:$A$2069,1)-1):INDEX($A$2:$A$2069,MATCH(C1743,$A$2:$A$2069,1)+1))</f>
        <v>#DIV/0!</v>
      </c>
      <c r="H1743" s="115"/>
      <c r="K1743" s="112" t="e">
        <f t="shared" si="27"/>
        <v>#DIV/0!</v>
      </c>
    </row>
    <row r="1744" spans="1:11" x14ac:dyDescent="0.2">
      <c r="A1744">
        <v>729.50199999999995</v>
      </c>
      <c r="B1744"/>
      <c r="C1744" s="112">
        <v>373.99999999999</v>
      </c>
      <c r="D1744" s="112" t="e">
        <f>FORECAST(C1744,INDEX($B$2:$B$2069,MATCH(C1744,$A$2:$A$2069,1)-1):INDEX($B$2:$B$2069,MATCH(C1744,$A$2:$A$2069,1)+1),INDEX($A$2:$A$2069,MATCH(C1744,$A$2:$A$2069,1)-1):INDEX($A$2:$A$2069,MATCH(C1744,$A$2:$A$2069,1)+1))</f>
        <v>#DIV/0!</v>
      </c>
      <c r="H1744" s="115"/>
      <c r="K1744" s="112" t="e">
        <f t="shared" si="27"/>
        <v>#DIV/0!</v>
      </c>
    </row>
    <row r="1745" spans="1:11" x14ac:dyDescent="0.2">
      <c r="A1745">
        <v>729.75099999999998</v>
      </c>
      <c r="B1745"/>
      <c r="C1745" s="112">
        <v>374.09999999999002</v>
      </c>
      <c r="D1745" s="112" t="e">
        <f>FORECAST(C1745,INDEX($B$2:$B$2069,MATCH(C1745,$A$2:$A$2069,1)-1):INDEX($B$2:$B$2069,MATCH(C1745,$A$2:$A$2069,1)+1),INDEX($A$2:$A$2069,MATCH(C1745,$A$2:$A$2069,1)-1):INDEX($A$2:$A$2069,MATCH(C1745,$A$2:$A$2069,1)+1))</f>
        <v>#DIV/0!</v>
      </c>
      <c r="H1745" s="115"/>
      <c r="K1745" s="112" t="e">
        <f t="shared" si="27"/>
        <v>#DIV/0!</v>
      </c>
    </row>
    <row r="1746" spans="1:11" x14ac:dyDescent="0.2">
      <c r="A1746">
        <v>730.00099999999998</v>
      </c>
      <c r="B1746"/>
      <c r="C1746" s="112">
        <v>374.19999999998998</v>
      </c>
      <c r="D1746" s="112" t="e">
        <f>FORECAST(C1746,INDEX($B$2:$B$2069,MATCH(C1746,$A$2:$A$2069,1)-1):INDEX($B$2:$B$2069,MATCH(C1746,$A$2:$A$2069,1)+1),INDEX($A$2:$A$2069,MATCH(C1746,$A$2:$A$2069,1)-1):INDEX($A$2:$A$2069,MATCH(C1746,$A$2:$A$2069,1)+1))</f>
        <v>#DIV/0!</v>
      </c>
      <c r="H1746" s="115"/>
      <c r="K1746" s="112" t="e">
        <f t="shared" si="27"/>
        <v>#DIV/0!</v>
      </c>
    </row>
    <row r="1747" spans="1:11" x14ac:dyDescent="0.2">
      <c r="A1747">
        <v>730.25</v>
      </c>
      <c r="B1747"/>
      <c r="C1747" s="112">
        <v>374.29999999999001</v>
      </c>
      <c r="D1747" s="112" t="e">
        <f>FORECAST(C1747,INDEX($B$2:$B$2069,MATCH(C1747,$A$2:$A$2069,1)-1):INDEX($B$2:$B$2069,MATCH(C1747,$A$2:$A$2069,1)+1),INDEX($A$2:$A$2069,MATCH(C1747,$A$2:$A$2069,1)-1):INDEX($A$2:$A$2069,MATCH(C1747,$A$2:$A$2069,1)+1))</f>
        <v>#DIV/0!</v>
      </c>
      <c r="H1747" s="115"/>
      <c r="K1747" s="112" t="e">
        <f t="shared" si="27"/>
        <v>#DIV/0!</v>
      </c>
    </row>
    <row r="1748" spans="1:11" x14ac:dyDescent="0.2">
      <c r="A1748">
        <v>730.49900000000002</v>
      </c>
      <c r="B1748"/>
      <c r="C1748" s="112">
        <v>374.39999999998997</v>
      </c>
      <c r="D1748" s="112" t="e">
        <f>FORECAST(C1748,INDEX($B$2:$B$2069,MATCH(C1748,$A$2:$A$2069,1)-1):INDEX($B$2:$B$2069,MATCH(C1748,$A$2:$A$2069,1)+1),INDEX($A$2:$A$2069,MATCH(C1748,$A$2:$A$2069,1)-1):INDEX($A$2:$A$2069,MATCH(C1748,$A$2:$A$2069,1)+1))</f>
        <v>#DIV/0!</v>
      </c>
      <c r="H1748" s="115"/>
      <c r="K1748" s="112" t="e">
        <f t="shared" si="27"/>
        <v>#DIV/0!</v>
      </c>
    </row>
    <row r="1749" spans="1:11" x14ac:dyDescent="0.2">
      <c r="A1749">
        <v>730.74800000000005</v>
      </c>
      <c r="B1749"/>
      <c r="C1749" s="112">
        <v>374.49999999999</v>
      </c>
      <c r="D1749" s="112" t="e">
        <f>FORECAST(C1749,INDEX($B$2:$B$2069,MATCH(C1749,$A$2:$A$2069,1)-1):INDEX($B$2:$B$2069,MATCH(C1749,$A$2:$A$2069,1)+1),INDEX($A$2:$A$2069,MATCH(C1749,$A$2:$A$2069,1)-1):INDEX($A$2:$A$2069,MATCH(C1749,$A$2:$A$2069,1)+1))</f>
        <v>#DIV/0!</v>
      </c>
      <c r="H1749" s="115"/>
      <c r="K1749" s="112" t="e">
        <f t="shared" si="27"/>
        <v>#DIV/0!</v>
      </c>
    </row>
    <row r="1750" spans="1:11" x14ac:dyDescent="0.2">
      <c r="A1750">
        <v>730.99699999999996</v>
      </c>
      <c r="B1750"/>
      <c r="C1750" s="112">
        <v>374.59999999999002</v>
      </c>
      <c r="D1750" s="112" t="e">
        <f>FORECAST(C1750,INDEX($B$2:$B$2069,MATCH(C1750,$A$2:$A$2069,1)-1):INDEX($B$2:$B$2069,MATCH(C1750,$A$2:$A$2069,1)+1),INDEX($A$2:$A$2069,MATCH(C1750,$A$2:$A$2069,1)-1):INDEX($A$2:$A$2069,MATCH(C1750,$A$2:$A$2069,1)+1))</f>
        <v>#DIV/0!</v>
      </c>
      <c r="H1750" s="115"/>
      <c r="K1750" s="112" t="e">
        <f t="shared" si="27"/>
        <v>#DIV/0!</v>
      </c>
    </row>
    <row r="1751" spans="1:11" x14ac:dyDescent="0.2">
      <c r="A1751">
        <v>731.24599999999998</v>
      </c>
      <c r="B1751"/>
      <c r="C1751" s="112">
        <v>374.69999999998998</v>
      </c>
      <c r="D1751" s="112" t="e">
        <f>FORECAST(C1751,INDEX($B$2:$B$2069,MATCH(C1751,$A$2:$A$2069,1)-1):INDEX($B$2:$B$2069,MATCH(C1751,$A$2:$A$2069,1)+1),INDEX($A$2:$A$2069,MATCH(C1751,$A$2:$A$2069,1)-1):INDEX($A$2:$A$2069,MATCH(C1751,$A$2:$A$2069,1)+1))</f>
        <v>#DIV/0!</v>
      </c>
      <c r="H1751" s="115"/>
      <c r="K1751" s="112" t="e">
        <f t="shared" si="27"/>
        <v>#DIV/0!</v>
      </c>
    </row>
    <row r="1752" spans="1:11" x14ac:dyDescent="0.2">
      <c r="A1752">
        <v>731.495</v>
      </c>
      <c r="B1752"/>
      <c r="C1752" s="112">
        <v>374.79999999999001</v>
      </c>
      <c r="D1752" s="112" t="e">
        <f>FORECAST(C1752,INDEX($B$2:$B$2069,MATCH(C1752,$A$2:$A$2069,1)-1):INDEX($B$2:$B$2069,MATCH(C1752,$A$2:$A$2069,1)+1),INDEX($A$2:$A$2069,MATCH(C1752,$A$2:$A$2069,1)-1):INDEX($A$2:$A$2069,MATCH(C1752,$A$2:$A$2069,1)+1))</f>
        <v>#DIV/0!</v>
      </c>
      <c r="H1752" s="115"/>
      <c r="K1752" s="112" t="e">
        <f t="shared" si="27"/>
        <v>#DIV/0!</v>
      </c>
    </row>
    <row r="1753" spans="1:11" x14ac:dyDescent="0.2">
      <c r="A1753">
        <v>731.74300000000005</v>
      </c>
      <c r="B1753"/>
      <c r="C1753" s="112">
        <v>374.89999999998997</v>
      </c>
      <c r="D1753" s="112" t="e">
        <f>FORECAST(C1753,INDEX($B$2:$B$2069,MATCH(C1753,$A$2:$A$2069,1)-1):INDEX($B$2:$B$2069,MATCH(C1753,$A$2:$A$2069,1)+1),INDEX($A$2:$A$2069,MATCH(C1753,$A$2:$A$2069,1)-1):INDEX($A$2:$A$2069,MATCH(C1753,$A$2:$A$2069,1)+1))</f>
        <v>#DIV/0!</v>
      </c>
      <c r="H1753" s="115"/>
      <c r="K1753" s="112" t="e">
        <f t="shared" si="27"/>
        <v>#DIV/0!</v>
      </c>
    </row>
    <row r="1754" spans="1:11" x14ac:dyDescent="0.2">
      <c r="A1754">
        <v>731.99199999999996</v>
      </c>
      <c r="B1754"/>
      <c r="C1754" s="112">
        <v>374.99999999999</v>
      </c>
      <c r="D1754" s="112" t="e">
        <f>FORECAST(C1754,INDEX($B$2:$B$2069,MATCH(C1754,$A$2:$A$2069,1)-1):INDEX($B$2:$B$2069,MATCH(C1754,$A$2:$A$2069,1)+1),INDEX($A$2:$A$2069,MATCH(C1754,$A$2:$A$2069,1)-1):INDEX($A$2:$A$2069,MATCH(C1754,$A$2:$A$2069,1)+1))</f>
        <v>#DIV/0!</v>
      </c>
      <c r="H1754" s="115"/>
      <c r="K1754" s="112" t="e">
        <f t="shared" si="27"/>
        <v>#DIV/0!</v>
      </c>
    </row>
    <row r="1755" spans="1:11" x14ac:dyDescent="0.2">
      <c r="A1755">
        <v>732.24099999999999</v>
      </c>
      <c r="B1755"/>
      <c r="C1755" s="112">
        <v>375.09999999999002</v>
      </c>
      <c r="D1755" s="112" t="e">
        <f>FORECAST(C1755,INDEX($B$2:$B$2069,MATCH(C1755,$A$2:$A$2069,1)-1):INDEX($B$2:$B$2069,MATCH(C1755,$A$2:$A$2069,1)+1),INDEX($A$2:$A$2069,MATCH(C1755,$A$2:$A$2069,1)-1):INDEX($A$2:$A$2069,MATCH(C1755,$A$2:$A$2069,1)+1))</f>
        <v>#DIV/0!</v>
      </c>
      <c r="H1755" s="115"/>
      <c r="K1755" s="112" t="e">
        <f t="shared" si="27"/>
        <v>#DIV/0!</v>
      </c>
    </row>
    <row r="1756" spans="1:11" x14ac:dyDescent="0.2">
      <c r="A1756">
        <v>732.48900000000003</v>
      </c>
      <c r="B1756"/>
      <c r="C1756" s="112">
        <v>375.19999999998998</v>
      </c>
      <c r="D1756" s="112" t="e">
        <f>FORECAST(C1756,INDEX($B$2:$B$2069,MATCH(C1756,$A$2:$A$2069,1)-1):INDEX($B$2:$B$2069,MATCH(C1756,$A$2:$A$2069,1)+1),INDEX($A$2:$A$2069,MATCH(C1756,$A$2:$A$2069,1)-1):INDEX($A$2:$A$2069,MATCH(C1756,$A$2:$A$2069,1)+1))</f>
        <v>#DIV/0!</v>
      </c>
      <c r="H1756" s="115"/>
      <c r="K1756" s="112" t="e">
        <f t="shared" si="27"/>
        <v>#DIV/0!</v>
      </c>
    </row>
    <row r="1757" spans="1:11" x14ac:dyDescent="0.2">
      <c r="A1757">
        <v>732.73800000000006</v>
      </c>
      <c r="B1757"/>
      <c r="C1757" s="112">
        <v>375.29999999999001</v>
      </c>
      <c r="D1757" s="112" t="e">
        <f>FORECAST(C1757,INDEX($B$2:$B$2069,MATCH(C1757,$A$2:$A$2069,1)-1):INDEX($B$2:$B$2069,MATCH(C1757,$A$2:$A$2069,1)+1),INDEX($A$2:$A$2069,MATCH(C1757,$A$2:$A$2069,1)-1):INDEX($A$2:$A$2069,MATCH(C1757,$A$2:$A$2069,1)+1))</f>
        <v>#DIV/0!</v>
      </c>
      <c r="H1757" s="115"/>
      <c r="K1757" s="112" t="e">
        <f t="shared" si="27"/>
        <v>#DIV/0!</v>
      </c>
    </row>
    <row r="1758" spans="1:11" x14ac:dyDescent="0.2">
      <c r="A1758">
        <v>732.98699999999997</v>
      </c>
      <c r="B1758"/>
      <c r="C1758" s="112">
        <v>375.39999999998997</v>
      </c>
      <c r="D1758" s="112" t="e">
        <f>FORECAST(C1758,INDEX($B$2:$B$2069,MATCH(C1758,$A$2:$A$2069,1)-1):INDEX($B$2:$B$2069,MATCH(C1758,$A$2:$A$2069,1)+1),INDEX($A$2:$A$2069,MATCH(C1758,$A$2:$A$2069,1)-1):INDEX($A$2:$A$2069,MATCH(C1758,$A$2:$A$2069,1)+1))</f>
        <v>#DIV/0!</v>
      </c>
      <c r="H1758" s="115"/>
      <c r="K1758" s="112" t="e">
        <f t="shared" si="27"/>
        <v>#DIV/0!</v>
      </c>
    </row>
    <row r="1759" spans="1:11" x14ac:dyDescent="0.2">
      <c r="A1759">
        <v>733.23500000000001</v>
      </c>
      <c r="B1759"/>
      <c r="C1759" s="112">
        <v>375.49999999999</v>
      </c>
      <c r="D1759" s="112" t="e">
        <f>FORECAST(C1759,INDEX($B$2:$B$2069,MATCH(C1759,$A$2:$A$2069,1)-1):INDEX($B$2:$B$2069,MATCH(C1759,$A$2:$A$2069,1)+1),INDEX($A$2:$A$2069,MATCH(C1759,$A$2:$A$2069,1)-1):INDEX($A$2:$A$2069,MATCH(C1759,$A$2:$A$2069,1)+1))</f>
        <v>#DIV/0!</v>
      </c>
      <c r="H1759" s="115"/>
      <c r="K1759" s="112" t="e">
        <f t="shared" si="27"/>
        <v>#DIV/0!</v>
      </c>
    </row>
    <row r="1760" spans="1:11" x14ac:dyDescent="0.2">
      <c r="A1760">
        <v>733.48299999999995</v>
      </c>
      <c r="B1760"/>
      <c r="C1760" s="112">
        <v>375.59999999999002</v>
      </c>
      <c r="D1760" s="112" t="e">
        <f>FORECAST(C1760,INDEX($B$2:$B$2069,MATCH(C1760,$A$2:$A$2069,1)-1):INDEX($B$2:$B$2069,MATCH(C1760,$A$2:$A$2069,1)+1),INDEX($A$2:$A$2069,MATCH(C1760,$A$2:$A$2069,1)-1):INDEX($A$2:$A$2069,MATCH(C1760,$A$2:$A$2069,1)+1))</f>
        <v>#DIV/0!</v>
      </c>
      <c r="H1760" s="115"/>
      <c r="K1760" s="112" t="e">
        <f t="shared" si="27"/>
        <v>#DIV/0!</v>
      </c>
    </row>
    <row r="1761" spans="1:11" x14ac:dyDescent="0.2">
      <c r="A1761">
        <v>733.73199999999997</v>
      </c>
      <c r="B1761"/>
      <c r="C1761" s="112">
        <v>375.69999999998998</v>
      </c>
      <c r="D1761" s="112" t="e">
        <f>FORECAST(C1761,INDEX($B$2:$B$2069,MATCH(C1761,$A$2:$A$2069,1)-1):INDEX($B$2:$B$2069,MATCH(C1761,$A$2:$A$2069,1)+1),INDEX($A$2:$A$2069,MATCH(C1761,$A$2:$A$2069,1)-1):INDEX($A$2:$A$2069,MATCH(C1761,$A$2:$A$2069,1)+1))</f>
        <v>#DIV/0!</v>
      </c>
      <c r="H1761" s="115"/>
      <c r="K1761" s="112" t="e">
        <f t="shared" si="27"/>
        <v>#DIV/0!</v>
      </c>
    </row>
    <row r="1762" spans="1:11" x14ac:dyDescent="0.2">
      <c r="A1762">
        <v>733.98</v>
      </c>
      <c r="B1762"/>
      <c r="C1762" s="112">
        <v>375.79999999999001</v>
      </c>
      <c r="D1762" s="112" t="e">
        <f>FORECAST(C1762,INDEX($B$2:$B$2069,MATCH(C1762,$A$2:$A$2069,1)-1):INDEX($B$2:$B$2069,MATCH(C1762,$A$2:$A$2069,1)+1),INDEX($A$2:$A$2069,MATCH(C1762,$A$2:$A$2069,1)-1):INDEX($A$2:$A$2069,MATCH(C1762,$A$2:$A$2069,1)+1))</f>
        <v>#DIV/0!</v>
      </c>
      <c r="H1762" s="115"/>
      <c r="K1762" s="112" t="e">
        <f t="shared" si="27"/>
        <v>#DIV/0!</v>
      </c>
    </row>
    <row r="1763" spans="1:11" x14ac:dyDescent="0.2">
      <c r="A1763">
        <v>734.22799999999995</v>
      </c>
      <c r="B1763"/>
      <c r="C1763" s="112">
        <v>375.89999999998997</v>
      </c>
      <c r="D1763" s="112" t="e">
        <f>FORECAST(C1763,INDEX($B$2:$B$2069,MATCH(C1763,$A$2:$A$2069,1)-1):INDEX($B$2:$B$2069,MATCH(C1763,$A$2:$A$2069,1)+1),INDEX($A$2:$A$2069,MATCH(C1763,$A$2:$A$2069,1)-1):INDEX($A$2:$A$2069,MATCH(C1763,$A$2:$A$2069,1)+1))</f>
        <v>#DIV/0!</v>
      </c>
      <c r="H1763" s="115"/>
      <c r="K1763" s="112" t="e">
        <f t="shared" si="27"/>
        <v>#DIV/0!</v>
      </c>
    </row>
    <row r="1764" spans="1:11" x14ac:dyDescent="0.2">
      <c r="A1764">
        <v>734.47699999999998</v>
      </c>
      <c r="B1764"/>
      <c r="C1764" s="112">
        <v>375.99999999999</v>
      </c>
      <c r="D1764" s="112" t="e">
        <f>FORECAST(C1764,INDEX($B$2:$B$2069,MATCH(C1764,$A$2:$A$2069,1)-1):INDEX($B$2:$B$2069,MATCH(C1764,$A$2:$A$2069,1)+1),INDEX($A$2:$A$2069,MATCH(C1764,$A$2:$A$2069,1)-1):INDEX($A$2:$A$2069,MATCH(C1764,$A$2:$A$2069,1)+1))</f>
        <v>#DIV/0!</v>
      </c>
      <c r="H1764" s="115"/>
      <c r="K1764" s="112" t="e">
        <f t="shared" si="27"/>
        <v>#DIV/0!</v>
      </c>
    </row>
    <row r="1765" spans="1:11" x14ac:dyDescent="0.2">
      <c r="A1765">
        <v>734.72500000000002</v>
      </c>
      <c r="B1765"/>
      <c r="C1765" s="112">
        <v>376.09999999999002</v>
      </c>
      <c r="D1765" s="112" t="e">
        <f>FORECAST(C1765,INDEX($B$2:$B$2069,MATCH(C1765,$A$2:$A$2069,1)-1):INDEX($B$2:$B$2069,MATCH(C1765,$A$2:$A$2069,1)+1),INDEX($A$2:$A$2069,MATCH(C1765,$A$2:$A$2069,1)-1):INDEX($A$2:$A$2069,MATCH(C1765,$A$2:$A$2069,1)+1))</f>
        <v>#DIV/0!</v>
      </c>
      <c r="H1765" s="115"/>
      <c r="K1765" s="112" t="e">
        <f t="shared" si="27"/>
        <v>#DIV/0!</v>
      </c>
    </row>
    <row r="1766" spans="1:11" x14ac:dyDescent="0.2">
      <c r="A1766">
        <v>734.97299999999996</v>
      </c>
      <c r="B1766"/>
      <c r="C1766" s="112">
        <v>376.19999999998998</v>
      </c>
      <c r="D1766" s="112" t="e">
        <f>FORECAST(C1766,INDEX($B$2:$B$2069,MATCH(C1766,$A$2:$A$2069,1)-1):INDEX($B$2:$B$2069,MATCH(C1766,$A$2:$A$2069,1)+1),INDEX($A$2:$A$2069,MATCH(C1766,$A$2:$A$2069,1)-1):INDEX($A$2:$A$2069,MATCH(C1766,$A$2:$A$2069,1)+1))</f>
        <v>#DIV/0!</v>
      </c>
      <c r="H1766" s="115"/>
      <c r="K1766" s="112" t="e">
        <f t="shared" si="27"/>
        <v>#DIV/0!</v>
      </c>
    </row>
    <row r="1767" spans="1:11" x14ac:dyDescent="0.2">
      <c r="A1767">
        <v>735.221</v>
      </c>
      <c r="B1767"/>
      <c r="C1767" s="112">
        <v>376.29999999999001</v>
      </c>
      <c r="D1767" s="112" t="e">
        <f>FORECAST(C1767,INDEX($B$2:$B$2069,MATCH(C1767,$A$2:$A$2069,1)-1):INDEX($B$2:$B$2069,MATCH(C1767,$A$2:$A$2069,1)+1),INDEX($A$2:$A$2069,MATCH(C1767,$A$2:$A$2069,1)-1):INDEX($A$2:$A$2069,MATCH(C1767,$A$2:$A$2069,1)+1))</f>
        <v>#DIV/0!</v>
      </c>
      <c r="H1767" s="115"/>
      <c r="K1767" s="112" t="e">
        <f t="shared" si="27"/>
        <v>#DIV/0!</v>
      </c>
    </row>
    <row r="1768" spans="1:11" x14ac:dyDescent="0.2">
      <c r="A1768">
        <v>735.46900000000005</v>
      </c>
      <c r="B1768"/>
      <c r="C1768" s="112">
        <v>376.39999999998997</v>
      </c>
      <c r="D1768" s="112" t="e">
        <f>FORECAST(C1768,INDEX($B$2:$B$2069,MATCH(C1768,$A$2:$A$2069,1)-1):INDEX($B$2:$B$2069,MATCH(C1768,$A$2:$A$2069,1)+1),INDEX($A$2:$A$2069,MATCH(C1768,$A$2:$A$2069,1)-1):INDEX($A$2:$A$2069,MATCH(C1768,$A$2:$A$2069,1)+1))</f>
        <v>#DIV/0!</v>
      </c>
      <c r="H1768" s="115"/>
      <c r="K1768" s="112" t="e">
        <f t="shared" si="27"/>
        <v>#DIV/0!</v>
      </c>
    </row>
    <row r="1769" spans="1:11" x14ac:dyDescent="0.2">
      <c r="A1769">
        <v>735.71699999999998</v>
      </c>
      <c r="B1769"/>
      <c r="C1769" s="112">
        <v>376.49999999999</v>
      </c>
      <c r="D1769" s="112" t="e">
        <f>FORECAST(C1769,INDEX($B$2:$B$2069,MATCH(C1769,$A$2:$A$2069,1)-1):INDEX($B$2:$B$2069,MATCH(C1769,$A$2:$A$2069,1)+1),INDEX($A$2:$A$2069,MATCH(C1769,$A$2:$A$2069,1)-1):INDEX($A$2:$A$2069,MATCH(C1769,$A$2:$A$2069,1)+1))</f>
        <v>#DIV/0!</v>
      </c>
      <c r="H1769" s="115"/>
      <c r="K1769" s="112" t="e">
        <f t="shared" si="27"/>
        <v>#DIV/0!</v>
      </c>
    </row>
    <row r="1770" spans="1:11" x14ac:dyDescent="0.2">
      <c r="A1770">
        <v>735.96500000000003</v>
      </c>
      <c r="B1770"/>
      <c r="C1770" s="112">
        <v>376.59999999999002</v>
      </c>
      <c r="D1770" s="112" t="e">
        <f>FORECAST(C1770,INDEX($B$2:$B$2069,MATCH(C1770,$A$2:$A$2069,1)-1):INDEX($B$2:$B$2069,MATCH(C1770,$A$2:$A$2069,1)+1),INDEX($A$2:$A$2069,MATCH(C1770,$A$2:$A$2069,1)-1):INDEX($A$2:$A$2069,MATCH(C1770,$A$2:$A$2069,1)+1))</f>
        <v>#DIV/0!</v>
      </c>
      <c r="H1770" s="115"/>
      <c r="K1770" s="112" t="e">
        <f t="shared" si="27"/>
        <v>#DIV/0!</v>
      </c>
    </row>
    <row r="1771" spans="1:11" x14ac:dyDescent="0.2">
      <c r="A1771">
        <v>736.21199999999999</v>
      </c>
      <c r="B1771"/>
      <c r="C1771" s="112">
        <v>376.69999999998998</v>
      </c>
      <c r="D1771" s="112" t="e">
        <f>FORECAST(C1771,INDEX($B$2:$B$2069,MATCH(C1771,$A$2:$A$2069,1)-1):INDEX($B$2:$B$2069,MATCH(C1771,$A$2:$A$2069,1)+1),INDEX($A$2:$A$2069,MATCH(C1771,$A$2:$A$2069,1)-1):INDEX($A$2:$A$2069,MATCH(C1771,$A$2:$A$2069,1)+1))</f>
        <v>#DIV/0!</v>
      </c>
      <c r="H1771" s="115"/>
      <c r="K1771" s="112" t="e">
        <f t="shared" si="27"/>
        <v>#DIV/0!</v>
      </c>
    </row>
    <row r="1772" spans="1:11" x14ac:dyDescent="0.2">
      <c r="A1772">
        <v>736.46</v>
      </c>
      <c r="B1772"/>
      <c r="C1772" s="112">
        <v>376.79999999999001</v>
      </c>
      <c r="D1772" s="112" t="e">
        <f>FORECAST(C1772,INDEX($B$2:$B$2069,MATCH(C1772,$A$2:$A$2069,1)-1):INDEX($B$2:$B$2069,MATCH(C1772,$A$2:$A$2069,1)+1),INDEX($A$2:$A$2069,MATCH(C1772,$A$2:$A$2069,1)-1):INDEX($A$2:$A$2069,MATCH(C1772,$A$2:$A$2069,1)+1))</f>
        <v>#DIV/0!</v>
      </c>
      <c r="H1772" s="115"/>
      <c r="K1772" s="112" t="e">
        <f t="shared" si="27"/>
        <v>#DIV/0!</v>
      </c>
    </row>
    <row r="1773" spans="1:11" x14ac:dyDescent="0.2">
      <c r="A1773">
        <v>736.70799999999997</v>
      </c>
      <c r="B1773"/>
      <c r="C1773" s="112">
        <v>376.89999999998997</v>
      </c>
      <c r="D1773" s="112" t="e">
        <f>FORECAST(C1773,INDEX($B$2:$B$2069,MATCH(C1773,$A$2:$A$2069,1)-1):INDEX($B$2:$B$2069,MATCH(C1773,$A$2:$A$2069,1)+1),INDEX($A$2:$A$2069,MATCH(C1773,$A$2:$A$2069,1)-1):INDEX($A$2:$A$2069,MATCH(C1773,$A$2:$A$2069,1)+1))</f>
        <v>#DIV/0!</v>
      </c>
      <c r="H1773" s="115"/>
      <c r="K1773" s="112" t="e">
        <f t="shared" si="27"/>
        <v>#DIV/0!</v>
      </c>
    </row>
    <row r="1774" spans="1:11" x14ac:dyDescent="0.2">
      <c r="A1774">
        <v>736.95500000000004</v>
      </c>
      <c r="B1774"/>
      <c r="C1774" s="112">
        <v>376.99999999999</v>
      </c>
      <c r="D1774" s="112" t="e">
        <f>FORECAST(C1774,INDEX($B$2:$B$2069,MATCH(C1774,$A$2:$A$2069,1)-1):INDEX($B$2:$B$2069,MATCH(C1774,$A$2:$A$2069,1)+1),INDEX($A$2:$A$2069,MATCH(C1774,$A$2:$A$2069,1)-1):INDEX($A$2:$A$2069,MATCH(C1774,$A$2:$A$2069,1)+1))</f>
        <v>#DIV/0!</v>
      </c>
      <c r="H1774" s="115"/>
      <c r="K1774" s="112" t="e">
        <f t="shared" si="27"/>
        <v>#DIV/0!</v>
      </c>
    </row>
    <row r="1775" spans="1:11" x14ac:dyDescent="0.2">
      <c r="A1775">
        <v>737.20299999999997</v>
      </c>
      <c r="B1775"/>
      <c r="C1775" s="112">
        <v>377.09999999999002</v>
      </c>
      <c r="D1775" s="112" t="e">
        <f>FORECAST(C1775,INDEX($B$2:$B$2069,MATCH(C1775,$A$2:$A$2069,1)-1):INDEX($B$2:$B$2069,MATCH(C1775,$A$2:$A$2069,1)+1),INDEX($A$2:$A$2069,MATCH(C1775,$A$2:$A$2069,1)-1):INDEX($A$2:$A$2069,MATCH(C1775,$A$2:$A$2069,1)+1))</f>
        <v>#DIV/0!</v>
      </c>
      <c r="H1775" s="115"/>
      <c r="K1775" s="112" t="e">
        <f t="shared" si="27"/>
        <v>#DIV/0!</v>
      </c>
    </row>
    <row r="1776" spans="1:11" x14ac:dyDescent="0.2">
      <c r="A1776">
        <v>737.45100000000002</v>
      </c>
      <c r="B1776"/>
      <c r="C1776" s="112">
        <v>377.19999999998998</v>
      </c>
      <c r="D1776" s="112" t="e">
        <f>FORECAST(C1776,INDEX($B$2:$B$2069,MATCH(C1776,$A$2:$A$2069,1)-1):INDEX($B$2:$B$2069,MATCH(C1776,$A$2:$A$2069,1)+1),INDEX($A$2:$A$2069,MATCH(C1776,$A$2:$A$2069,1)-1):INDEX($A$2:$A$2069,MATCH(C1776,$A$2:$A$2069,1)+1))</f>
        <v>#DIV/0!</v>
      </c>
      <c r="H1776" s="115"/>
      <c r="K1776" s="112" t="e">
        <f t="shared" si="27"/>
        <v>#DIV/0!</v>
      </c>
    </row>
    <row r="1777" spans="1:11" x14ac:dyDescent="0.2">
      <c r="A1777">
        <v>737.69799999999998</v>
      </c>
      <c r="B1777"/>
      <c r="C1777" s="112">
        <v>377.29999999999001</v>
      </c>
      <c r="D1777" s="112" t="e">
        <f>FORECAST(C1777,INDEX($B$2:$B$2069,MATCH(C1777,$A$2:$A$2069,1)-1):INDEX($B$2:$B$2069,MATCH(C1777,$A$2:$A$2069,1)+1),INDEX($A$2:$A$2069,MATCH(C1777,$A$2:$A$2069,1)-1):INDEX($A$2:$A$2069,MATCH(C1777,$A$2:$A$2069,1)+1))</f>
        <v>#DIV/0!</v>
      </c>
      <c r="H1777" s="115"/>
      <c r="K1777" s="112" t="e">
        <f t="shared" si="27"/>
        <v>#DIV/0!</v>
      </c>
    </row>
    <row r="1778" spans="1:11" x14ac:dyDescent="0.2">
      <c r="A1778">
        <v>737.94500000000005</v>
      </c>
      <c r="B1778"/>
      <c r="C1778" s="112">
        <v>377.39999999998997</v>
      </c>
      <c r="D1778" s="112" t="e">
        <f>FORECAST(C1778,INDEX($B$2:$B$2069,MATCH(C1778,$A$2:$A$2069,1)-1):INDEX($B$2:$B$2069,MATCH(C1778,$A$2:$A$2069,1)+1),INDEX($A$2:$A$2069,MATCH(C1778,$A$2:$A$2069,1)-1):INDEX($A$2:$A$2069,MATCH(C1778,$A$2:$A$2069,1)+1))</f>
        <v>#DIV/0!</v>
      </c>
      <c r="H1778" s="115"/>
      <c r="K1778" s="112" t="e">
        <f t="shared" si="27"/>
        <v>#DIV/0!</v>
      </c>
    </row>
    <row r="1779" spans="1:11" x14ac:dyDescent="0.2">
      <c r="A1779">
        <v>738.19299999999998</v>
      </c>
      <c r="B1779"/>
      <c r="C1779" s="112">
        <v>377.49999999999</v>
      </c>
      <c r="D1779" s="112" t="e">
        <f>FORECAST(C1779,INDEX($B$2:$B$2069,MATCH(C1779,$A$2:$A$2069,1)-1):INDEX($B$2:$B$2069,MATCH(C1779,$A$2:$A$2069,1)+1),INDEX($A$2:$A$2069,MATCH(C1779,$A$2:$A$2069,1)-1):INDEX($A$2:$A$2069,MATCH(C1779,$A$2:$A$2069,1)+1))</f>
        <v>#DIV/0!</v>
      </c>
      <c r="H1779" s="115"/>
      <c r="K1779" s="112" t="e">
        <f t="shared" si="27"/>
        <v>#DIV/0!</v>
      </c>
    </row>
    <row r="1780" spans="1:11" x14ac:dyDescent="0.2">
      <c r="A1780">
        <v>738.44</v>
      </c>
      <c r="B1780"/>
      <c r="C1780" s="112">
        <v>377.59999999999002</v>
      </c>
      <c r="D1780" s="112" t="e">
        <f>FORECAST(C1780,INDEX($B$2:$B$2069,MATCH(C1780,$A$2:$A$2069,1)-1):INDEX($B$2:$B$2069,MATCH(C1780,$A$2:$A$2069,1)+1),INDEX($A$2:$A$2069,MATCH(C1780,$A$2:$A$2069,1)-1):INDEX($A$2:$A$2069,MATCH(C1780,$A$2:$A$2069,1)+1))</f>
        <v>#DIV/0!</v>
      </c>
      <c r="H1780" s="115"/>
      <c r="K1780" s="112" t="e">
        <f t="shared" si="27"/>
        <v>#DIV/0!</v>
      </c>
    </row>
    <row r="1781" spans="1:11" x14ac:dyDescent="0.2">
      <c r="A1781">
        <v>738.68700000000001</v>
      </c>
      <c r="B1781"/>
      <c r="C1781" s="112">
        <v>377.69999999998998</v>
      </c>
      <c r="D1781" s="112" t="e">
        <f>FORECAST(C1781,INDEX($B$2:$B$2069,MATCH(C1781,$A$2:$A$2069,1)-1):INDEX($B$2:$B$2069,MATCH(C1781,$A$2:$A$2069,1)+1),INDEX($A$2:$A$2069,MATCH(C1781,$A$2:$A$2069,1)-1):INDEX($A$2:$A$2069,MATCH(C1781,$A$2:$A$2069,1)+1))</f>
        <v>#DIV/0!</v>
      </c>
      <c r="H1781" s="115"/>
      <c r="K1781" s="112" t="e">
        <f t="shared" si="27"/>
        <v>#DIV/0!</v>
      </c>
    </row>
    <row r="1782" spans="1:11" x14ac:dyDescent="0.2">
      <c r="A1782">
        <v>738.93499999999995</v>
      </c>
      <c r="B1782"/>
      <c r="C1782" s="112">
        <v>377.79999999999001</v>
      </c>
      <c r="D1782" s="112" t="e">
        <f>FORECAST(C1782,INDEX($B$2:$B$2069,MATCH(C1782,$A$2:$A$2069,1)-1):INDEX($B$2:$B$2069,MATCH(C1782,$A$2:$A$2069,1)+1),INDEX($A$2:$A$2069,MATCH(C1782,$A$2:$A$2069,1)-1):INDEX($A$2:$A$2069,MATCH(C1782,$A$2:$A$2069,1)+1))</f>
        <v>#DIV/0!</v>
      </c>
      <c r="H1782" s="115"/>
      <c r="K1782" s="112" t="e">
        <f t="shared" si="27"/>
        <v>#DIV/0!</v>
      </c>
    </row>
    <row r="1783" spans="1:11" x14ac:dyDescent="0.2">
      <c r="A1783">
        <v>739.18200000000002</v>
      </c>
      <c r="B1783"/>
      <c r="C1783" s="112">
        <v>377.89999999998997</v>
      </c>
      <c r="D1783" s="112" t="e">
        <f>FORECAST(C1783,INDEX($B$2:$B$2069,MATCH(C1783,$A$2:$A$2069,1)-1):INDEX($B$2:$B$2069,MATCH(C1783,$A$2:$A$2069,1)+1),INDEX($A$2:$A$2069,MATCH(C1783,$A$2:$A$2069,1)-1):INDEX($A$2:$A$2069,MATCH(C1783,$A$2:$A$2069,1)+1))</f>
        <v>#DIV/0!</v>
      </c>
      <c r="H1783" s="115"/>
      <c r="K1783" s="112" t="e">
        <f t="shared" si="27"/>
        <v>#DIV/0!</v>
      </c>
    </row>
    <row r="1784" spans="1:11" x14ac:dyDescent="0.2">
      <c r="A1784">
        <v>739.42899999999997</v>
      </c>
      <c r="B1784"/>
      <c r="C1784" s="112">
        <v>377.99999999999</v>
      </c>
      <c r="D1784" s="112" t="e">
        <f>FORECAST(C1784,INDEX($B$2:$B$2069,MATCH(C1784,$A$2:$A$2069,1)-1):INDEX($B$2:$B$2069,MATCH(C1784,$A$2:$A$2069,1)+1),INDEX($A$2:$A$2069,MATCH(C1784,$A$2:$A$2069,1)-1):INDEX($A$2:$A$2069,MATCH(C1784,$A$2:$A$2069,1)+1))</f>
        <v>#DIV/0!</v>
      </c>
      <c r="H1784" s="115"/>
      <c r="K1784" s="112" t="e">
        <f t="shared" si="27"/>
        <v>#DIV/0!</v>
      </c>
    </row>
    <row r="1785" spans="1:11" x14ac:dyDescent="0.2">
      <c r="A1785">
        <v>739.67600000000004</v>
      </c>
      <c r="B1785"/>
      <c r="C1785" s="112">
        <v>378.09999999999002</v>
      </c>
      <c r="D1785" s="112" t="e">
        <f>FORECAST(C1785,INDEX($B$2:$B$2069,MATCH(C1785,$A$2:$A$2069,1)-1):INDEX($B$2:$B$2069,MATCH(C1785,$A$2:$A$2069,1)+1),INDEX($A$2:$A$2069,MATCH(C1785,$A$2:$A$2069,1)-1):INDEX($A$2:$A$2069,MATCH(C1785,$A$2:$A$2069,1)+1))</f>
        <v>#DIV/0!</v>
      </c>
      <c r="H1785" s="115"/>
      <c r="K1785" s="112" t="e">
        <f t="shared" si="27"/>
        <v>#DIV/0!</v>
      </c>
    </row>
    <row r="1786" spans="1:11" x14ac:dyDescent="0.2">
      <c r="A1786">
        <v>739.923</v>
      </c>
      <c r="B1786"/>
      <c r="C1786" s="112">
        <v>378.19999999998998</v>
      </c>
      <c r="D1786" s="112" t="e">
        <f>FORECAST(C1786,INDEX($B$2:$B$2069,MATCH(C1786,$A$2:$A$2069,1)-1):INDEX($B$2:$B$2069,MATCH(C1786,$A$2:$A$2069,1)+1),INDEX($A$2:$A$2069,MATCH(C1786,$A$2:$A$2069,1)-1):INDEX($A$2:$A$2069,MATCH(C1786,$A$2:$A$2069,1)+1))</f>
        <v>#DIV/0!</v>
      </c>
      <c r="H1786" s="115"/>
      <c r="K1786" s="112" t="e">
        <f t="shared" si="27"/>
        <v>#DIV/0!</v>
      </c>
    </row>
    <row r="1787" spans="1:11" x14ac:dyDescent="0.2">
      <c r="A1787">
        <v>740.17</v>
      </c>
      <c r="B1787"/>
      <c r="C1787" s="112">
        <v>378.29999999999001</v>
      </c>
      <c r="D1787" s="112" t="e">
        <f>FORECAST(C1787,INDEX($B$2:$B$2069,MATCH(C1787,$A$2:$A$2069,1)-1):INDEX($B$2:$B$2069,MATCH(C1787,$A$2:$A$2069,1)+1),INDEX($A$2:$A$2069,MATCH(C1787,$A$2:$A$2069,1)-1):INDEX($A$2:$A$2069,MATCH(C1787,$A$2:$A$2069,1)+1))</f>
        <v>#DIV/0!</v>
      </c>
      <c r="H1787" s="115"/>
      <c r="K1787" s="112" t="e">
        <f t="shared" si="27"/>
        <v>#DIV/0!</v>
      </c>
    </row>
    <row r="1788" spans="1:11" x14ac:dyDescent="0.2">
      <c r="A1788">
        <v>740.41700000000003</v>
      </c>
      <c r="B1788"/>
      <c r="C1788" s="112">
        <v>378.39999999998997</v>
      </c>
      <c r="D1788" s="112" t="e">
        <f>FORECAST(C1788,INDEX($B$2:$B$2069,MATCH(C1788,$A$2:$A$2069,1)-1):INDEX($B$2:$B$2069,MATCH(C1788,$A$2:$A$2069,1)+1),INDEX($A$2:$A$2069,MATCH(C1788,$A$2:$A$2069,1)-1):INDEX($A$2:$A$2069,MATCH(C1788,$A$2:$A$2069,1)+1))</f>
        <v>#DIV/0!</v>
      </c>
      <c r="H1788" s="115"/>
      <c r="K1788" s="112" t="e">
        <f t="shared" si="27"/>
        <v>#DIV/0!</v>
      </c>
    </row>
    <row r="1789" spans="1:11" x14ac:dyDescent="0.2">
      <c r="A1789">
        <v>740.66300000000001</v>
      </c>
      <c r="B1789"/>
      <c r="C1789" s="112">
        <v>378.49999999999</v>
      </c>
      <c r="D1789" s="112" t="e">
        <f>FORECAST(C1789,INDEX($B$2:$B$2069,MATCH(C1789,$A$2:$A$2069,1)-1):INDEX($B$2:$B$2069,MATCH(C1789,$A$2:$A$2069,1)+1),INDEX($A$2:$A$2069,MATCH(C1789,$A$2:$A$2069,1)-1):INDEX($A$2:$A$2069,MATCH(C1789,$A$2:$A$2069,1)+1))</f>
        <v>#DIV/0!</v>
      </c>
      <c r="H1789" s="115"/>
      <c r="K1789" s="112" t="e">
        <f t="shared" si="27"/>
        <v>#DIV/0!</v>
      </c>
    </row>
    <row r="1790" spans="1:11" x14ac:dyDescent="0.2">
      <c r="A1790">
        <v>740.91</v>
      </c>
      <c r="B1790"/>
      <c r="C1790" s="112">
        <v>378.59999999999002</v>
      </c>
      <c r="D1790" s="112" t="e">
        <f>FORECAST(C1790,INDEX($B$2:$B$2069,MATCH(C1790,$A$2:$A$2069,1)-1):INDEX($B$2:$B$2069,MATCH(C1790,$A$2:$A$2069,1)+1),INDEX($A$2:$A$2069,MATCH(C1790,$A$2:$A$2069,1)-1):INDEX($A$2:$A$2069,MATCH(C1790,$A$2:$A$2069,1)+1))</f>
        <v>#DIV/0!</v>
      </c>
      <c r="H1790" s="115"/>
      <c r="K1790" s="112" t="e">
        <f t="shared" si="27"/>
        <v>#DIV/0!</v>
      </c>
    </row>
    <row r="1791" spans="1:11" x14ac:dyDescent="0.2">
      <c r="A1791">
        <v>741.15700000000004</v>
      </c>
      <c r="B1791"/>
      <c r="C1791" s="112">
        <v>378.69999999998998</v>
      </c>
      <c r="D1791" s="112" t="e">
        <f>FORECAST(C1791,INDEX($B$2:$B$2069,MATCH(C1791,$A$2:$A$2069,1)-1):INDEX($B$2:$B$2069,MATCH(C1791,$A$2:$A$2069,1)+1),INDEX($A$2:$A$2069,MATCH(C1791,$A$2:$A$2069,1)-1):INDEX($A$2:$A$2069,MATCH(C1791,$A$2:$A$2069,1)+1))</f>
        <v>#DIV/0!</v>
      </c>
      <c r="H1791" s="115"/>
      <c r="K1791" s="112" t="e">
        <f t="shared" si="27"/>
        <v>#DIV/0!</v>
      </c>
    </row>
    <row r="1792" spans="1:11" x14ac:dyDescent="0.2">
      <c r="A1792">
        <v>741.40300000000002</v>
      </c>
      <c r="B1792"/>
      <c r="C1792" s="112">
        <v>378.79999999999001</v>
      </c>
      <c r="D1792" s="112" t="e">
        <f>FORECAST(C1792,INDEX($B$2:$B$2069,MATCH(C1792,$A$2:$A$2069,1)-1):INDEX($B$2:$B$2069,MATCH(C1792,$A$2:$A$2069,1)+1),INDEX($A$2:$A$2069,MATCH(C1792,$A$2:$A$2069,1)-1):INDEX($A$2:$A$2069,MATCH(C1792,$A$2:$A$2069,1)+1))</f>
        <v>#DIV/0!</v>
      </c>
      <c r="H1792" s="115"/>
      <c r="K1792" s="112" t="e">
        <f t="shared" si="27"/>
        <v>#DIV/0!</v>
      </c>
    </row>
    <row r="1793" spans="1:11" x14ac:dyDescent="0.2">
      <c r="A1793">
        <v>741.65</v>
      </c>
      <c r="B1793"/>
      <c r="C1793" s="112">
        <v>378.89999999998997</v>
      </c>
      <c r="D1793" s="112" t="e">
        <f>FORECAST(C1793,INDEX($B$2:$B$2069,MATCH(C1793,$A$2:$A$2069,1)-1):INDEX($B$2:$B$2069,MATCH(C1793,$A$2:$A$2069,1)+1),INDEX($A$2:$A$2069,MATCH(C1793,$A$2:$A$2069,1)-1):INDEX($A$2:$A$2069,MATCH(C1793,$A$2:$A$2069,1)+1))</f>
        <v>#DIV/0!</v>
      </c>
      <c r="H1793" s="115"/>
      <c r="K1793" s="112" t="e">
        <f t="shared" si="27"/>
        <v>#DIV/0!</v>
      </c>
    </row>
    <row r="1794" spans="1:11" x14ac:dyDescent="0.2">
      <c r="A1794">
        <v>741.89700000000005</v>
      </c>
      <c r="B1794"/>
      <c r="C1794" s="112">
        <v>378.99999999999</v>
      </c>
      <c r="D1794" s="112" t="e">
        <f>FORECAST(C1794,INDEX($B$2:$B$2069,MATCH(C1794,$A$2:$A$2069,1)-1):INDEX($B$2:$B$2069,MATCH(C1794,$A$2:$A$2069,1)+1),INDEX($A$2:$A$2069,MATCH(C1794,$A$2:$A$2069,1)-1):INDEX($A$2:$A$2069,MATCH(C1794,$A$2:$A$2069,1)+1))</f>
        <v>#DIV/0!</v>
      </c>
      <c r="H1794" s="115"/>
      <c r="K1794" s="112" t="e">
        <f t="shared" ref="K1794:K1857" si="28">J1794/$K$1</f>
        <v>#DIV/0!</v>
      </c>
    </row>
    <row r="1795" spans="1:11" x14ac:dyDescent="0.2">
      <c r="A1795">
        <v>742.14300000000003</v>
      </c>
      <c r="B1795"/>
      <c r="C1795" s="112">
        <v>379.09999999999002</v>
      </c>
      <c r="D1795" s="112" t="e">
        <f>FORECAST(C1795,INDEX($B$2:$B$2069,MATCH(C1795,$A$2:$A$2069,1)-1):INDEX($B$2:$B$2069,MATCH(C1795,$A$2:$A$2069,1)+1),INDEX($A$2:$A$2069,MATCH(C1795,$A$2:$A$2069,1)-1):INDEX($A$2:$A$2069,MATCH(C1795,$A$2:$A$2069,1)+1))</f>
        <v>#DIV/0!</v>
      </c>
      <c r="H1795" s="115"/>
      <c r="K1795" s="112" t="e">
        <f t="shared" si="28"/>
        <v>#DIV/0!</v>
      </c>
    </row>
    <row r="1796" spans="1:11" x14ac:dyDescent="0.2">
      <c r="A1796">
        <v>742.38900000000001</v>
      </c>
      <c r="B1796"/>
      <c r="C1796" s="112">
        <v>379.19999999998998</v>
      </c>
      <c r="D1796" s="112" t="e">
        <f>FORECAST(C1796,INDEX($B$2:$B$2069,MATCH(C1796,$A$2:$A$2069,1)-1):INDEX($B$2:$B$2069,MATCH(C1796,$A$2:$A$2069,1)+1),INDEX($A$2:$A$2069,MATCH(C1796,$A$2:$A$2069,1)-1):INDEX($A$2:$A$2069,MATCH(C1796,$A$2:$A$2069,1)+1))</f>
        <v>#DIV/0!</v>
      </c>
      <c r="H1796" s="115"/>
      <c r="K1796" s="112" t="e">
        <f t="shared" si="28"/>
        <v>#DIV/0!</v>
      </c>
    </row>
    <row r="1797" spans="1:11" x14ac:dyDescent="0.2">
      <c r="A1797">
        <v>742.63599999999997</v>
      </c>
      <c r="B1797"/>
      <c r="C1797" s="112">
        <v>379.29999999999001</v>
      </c>
      <c r="D1797" s="112" t="e">
        <f>FORECAST(C1797,INDEX($B$2:$B$2069,MATCH(C1797,$A$2:$A$2069,1)-1):INDEX($B$2:$B$2069,MATCH(C1797,$A$2:$A$2069,1)+1),INDEX($A$2:$A$2069,MATCH(C1797,$A$2:$A$2069,1)-1):INDEX($A$2:$A$2069,MATCH(C1797,$A$2:$A$2069,1)+1))</f>
        <v>#DIV/0!</v>
      </c>
      <c r="H1797" s="115"/>
      <c r="K1797" s="112" t="e">
        <f t="shared" si="28"/>
        <v>#DIV/0!</v>
      </c>
    </row>
    <row r="1798" spans="1:11" x14ac:dyDescent="0.2">
      <c r="A1798">
        <v>742.88199999999995</v>
      </c>
      <c r="B1798"/>
      <c r="C1798" s="112">
        <v>379.39999999998997</v>
      </c>
      <c r="D1798" s="112" t="e">
        <f>FORECAST(C1798,INDEX($B$2:$B$2069,MATCH(C1798,$A$2:$A$2069,1)-1):INDEX($B$2:$B$2069,MATCH(C1798,$A$2:$A$2069,1)+1),INDEX($A$2:$A$2069,MATCH(C1798,$A$2:$A$2069,1)-1):INDEX($A$2:$A$2069,MATCH(C1798,$A$2:$A$2069,1)+1))</f>
        <v>#DIV/0!</v>
      </c>
      <c r="H1798" s="115"/>
      <c r="K1798" s="112" t="e">
        <f t="shared" si="28"/>
        <v>#DIV/0!</v>
      </c>
    </row>
    <row r="1799" spans="1:11" x14ac:dyDescent="0.2">
      <c r="A1799">
        <v>743.12800000000004</v>
      </c>
      <c r="B1799"/>
      <c r="C1799" s="112">
        <v>379.49999999999</v>
      </c>
      <c r="D1799" s="112" t="e">
        <f>FORECAST(C1799,INDEX($B$2:$B$2069,MATCH(C1799,$A$2:$A$2069,1)-1):INDEX($B$2:$B$2069,MATCH(C1799,$A$2:$A$2069,1)+1),INDEX($A$2:$A$2069,MATCH(C1799,$A$2:$A$2069,1)-1):INDEX($A$2:$A$2069,MATCH(C1799,$A$2:$A$2069,1)+1))</f>
        <v>#DIV/0!</v>
      </c>
      <c r="H1799" s="115"/>
      <c r="K1799" s="112" t="e">
        <f t="shared" si="28"/>
        <v>#DIV/0!</v>
      </c>
    </row>
    <row r="1800" spans="1:11" x14ac:dyDescent="0.2">
      <c r="A1800">
        <v>743.375</v>
      </c>
      <c r="B1800"/>
      <c r="C1800" s="112">
        <v>379.59999999999002</v>
      </c>
      <c r="D1800" s="112" t="e">
        <f>FORECAST(C1800,INDEX($B$2:$B$2069,MATCH(C1800,$A$2:$A$2069,1)-1):INDEX($B$2:$B$2069,MATCH(C1800,$A$2:$A$2069,1)+1),INDEX($A$2:$A$2069,MATCH(C1800,$A$2:$A$2069,1)-1):INDEX($A$2:$A$2069,MATCH(C1800,$A$2:$A$2069,1)+1))</f>
        <v>#DIV/0!</v>
      </c>
      <c r="H1800" s="115"/>
      <c r="K1800" s="112" t="e">
        <f t="shared" si="28"/>
        <v>#DIV/0!</v>
      </c>
    </row>
    <row r="1801" spans="1:11" x14ac:dyDescent="0.2">
      <c r="A1801">
        <v>743.62099999999998</v>
      </c>
      <c r="B1801"/>
      <c r="C1801" s="112">
        <v>379.69999999998998</v>
      </c>
      <c r="D1801" s="112" t="e">
        <f>FORECAST(C1801,INDEX($B$2:$B$2069,MATCH(C1801,$A$2:$A$2069,1)-1):INDEX($B$2:$B$2069,MATCH(C1801,$A$2:$A$2069,1)+1),INDEX($A$2:$A$2069,MATCH(C1801,$A$2:$A$2069,1)-1):INDEX($A$2:$A$2069,MATCH(C1801,$A$2:$A$2069,1)+1))</f>
        <v>#DIV/0!</v>
      </c>
      <c r="H1801" s="115"/>
      <c r="K1801" s="112" t="e">
        <f t="shared" si="28"/>
        <v>#DIV/0!</v>
      </c>
    </row>
    <row r="1802" spans="1:11" x14ac:dyDescent="0.2">
      <c r="A1802">
        <v>743.86699999999996</v>
      </c>
      <c r="B1802"/>
      <c r="C1802" s="112">
        <v>379.79999999999001</v>
      </c>
      <c r="D1802" s="112" t="e">
        <f>FORECAST(C1802,INDEX($B$2:$B$2069,MATCH(C1802,$A$2:$A$2069,1)-1):INDEX($B$2:$B$2069,MATCH(C1802,$A$2:$A$2069,1)+1),INDEX($A$2:$A$2069,MATCH(C1802,$A$2:$A$2069,1)-1):INDEX($A$2:$A$2069,MATCH(C1802,$A$2:$A$2069,1)+1))</f>
        <v>#DIV/0!</v>
      </c>
      <c r="H1802" s="115"/>
      <c r="K1802" s="112" t="e">
        <f t="shared" si="28"/>
        <v>#DIV/0!</v>
      </c>
    </row>
    <row r="1803" spans="1:11" x14ac:dyDescent="0.2">
      <c r="A1803">
        <v>744.11300000000006</v>
      </c>
      <c r="B1803"/>
      <c r="C1803" s="112">
        <v>379.89999999998997</v>
      </c>
      <c r="D1803" s="112" t="e">
        <f>FORECAST(C1803,INDEX($B$2:$B$2069,MATCH(C1803,$A$2:$A$2069,1)-1):INDEX($B$2:$B$2069,MATCH(C1803,$A$2:$A$2069,1)+1),INDEX($A$2:$A$2069,MATCH(C1803,$A$2:$A$2069,1)-1):INDEX($A$2:$A$2069,MATCH(C1803,$A$2:$A$2069,1)+1))</f>
        <v>#DIV/0!</v>
      </c>
      <c r="H1803" s="115"/>
      <c r="K1803" s="112" t="e">
        <f t="shared" si="28"/>
        <v>#DIV/0!</v>
      </c>
    </row>
    <row r="1804" spans="1:11" x14ac:dyDescent="0.2">
      <c r="A1804">
        <v>744.35900000000004</v>
      </c>
      <c r="B1804"/>
      <c r="C1804" s="112">
        <v>379.99999999999</v>
      </c>
      <c r="D1804" s="112" t="e">
        <f>FORECAST(C1804,INDEX($B$2:$B$2069,MATCH(C1804,$A$2:$A$2069,1)-1):INDEX($B$2:$B$2069,MATCH(C1804,$A$2:$A$2069,1)+1),INDEX($A$2:$A$2069,MATCH(C1804,$A$2:$A$2069,1)-1):INDEX($A$2:$A$2069,MATCH(C1804,$A$2:$A$2069,1)+1))</f>
        <v>#DIV/0!</v>
      </c>
      <c r="H1804" s="115"/>
      <c r="K1804" s="112" t="e">
        <f t="shared" si="28"/>
        <v>#DIV/0!</v>
      </c>
    </row>
    <row r="1805" spans="1:11" x14ac:dyDescent="0.2">
      <c r="A1805">
        <v>744.60500000000002</v>
      </c>
      <c r="B1805"/>
      <c r="C1805" s="112">
        <v>380.09999999999002</v>
      </c>
      <c r="D1805" s="112" t="e">
        <f>FORECAST(C1805,INDEX($B$2:$B$2069,MATCH(C1805,$A$2:$A$2069,1)-1):INDEX($B$2:$B$2069,MATCH(C1805,$A$2:$A$2069,1)+1),INDEX($A$2:$A$2069,MATCH(C1805,$A$2:$A$2069,1)-1):INDEX($A$2:$A$2069,MATCH(C1805,$A$2:$A$2069,1)+1))</f>
        <v>#DIV/0!</v>
      </c>
      <c r="H1805" s="115"/>
      <c r="K1805" s="112" t="e">
        <f t="shared" si="28"/>
        <v>#DIV/0!</v>
      </c>
    </row>
    <row r="1806" spans="1:11" x14ac:dyDescent="0.2">
      <c r="A1806">
        <v>744.851</v>
      </c>
      <c r="B1806"/>
      <c r="C1806" s="112">
        <v>380.19999999998998</v>
      </c>
      <c r="D1806" s="112" t="e">
        <f>FORECAST(C1806,INDEX($B$2:$B$2069,MATCH(C1806,$A$2:$A$2069,1)-1):INDEX($B$2:$B$2069,MATCH(C1806,$A$2:$A$2069,1)+1),INDEX($A$2:$A$2069,MATCH(C1806,$A$2:$A$2069,1)-1):INDEX($A$2:$A$2069,MATCH(C1806,$A$2:$A$2069,1)+1))</f>
        <v>#DIV/0!</v>
      </c>
      <c r="H1806" s="115"/>
      <c r="K1806" s="112" t="e">
        <f t="shared" si="28"/>
        <v>#DIV/0!</v>
      </c>
    </row>
    <row r="1807" spans="1:11" x14ac:dyDescent="0.2">
      <c r="A1807">
        <v>745.09699999999998</v>
      </c>
      <c r="B1807"/>
      <c r="C1807" s="112">
        <v>380.29999999999001</v>
      </c>
      <c r="D1807" s="112" t="e">
        <f>FORECAST(C1807,INDEX($B$2:$B$2069,MATCH(C1807,$A$2:$A$2069,1)-1):INDEX($B$2:$B$2069,MATCH(C1807,$A$2:$A$2069,1)+1),INDEX($A$2:$A$2069,MATCH(C1807,$A$2:$A$2069,1)-1):INDEX($A$2:$A$2069,MATCH(C1807,$A$2:$A$2069,1)+1))</f>
        <v>#DIV/0!</v>
      </c>
      <c r="H1807" s="115"/>
      <c r="K1807" s="112" t="e">
        <f t="shared" si="28"/>
        <v>#DIV/0!</v>
      </c>
    </row>
    <row r="1808" spans="1:11" x14ac:dyDescent="0.2">
      <c r="A1808">
        <v>745.34199999999998</v>
      </c>
      <c r="B1808"/>
      <c r="C1808" s="112">
        <v>380.39999999998997</v>
      </c>
      <c r="D1808" s="112" t="e">
        <f>FORECAST(C1808,INDEX($B$2:$B$2069,MATCH(C1808,$A$2:$A$2069,1)-1):INDEX($B$2:$B$2069,MATCH(C1808,$A$2:$A$2069,1)+1),INDEX($A$2:$A$2069,MATCH(C1808,$A$2:$A$2069,1)-1):INDEX($A$2:$A$2069,MATCH(C1808,$A$2:$A$2069,1)+1))</f>
        <v>#DIV/0!</v>
      </c>
      <c r="H1808" s="115"/>
      <c r="K1808" s="112" t="e">
        <f t="shared" si="28"/>
        <v>#DIV/0!</v>
      </c>
    </row>
    <row r="1809" spans="1:11" x14ac:dyDescent="0.2">
      <c r="A1809">
        <v>745.58799999999997</v>
      </c>
      <c r="B1809"/>
      <c r="C1809" s="112">
        <v>380.49999999999</v>
      </c>
      <c r="D1809" s="112" t="e">
        <f>FORECAST(C1809,INDEX($B$2:$B$2069,MATCH(C1809,$A$2:$A$2069,1)-1):INDEX($B$2:$B$2069,MATCH(C1809,$A$2:$A$2069,1)+1),INDEX($A$2:$A$2069,MATCH(C1809,$A$2:$A$2069,1)-1):INDEX($A$2:$A$2069,MATCH(C1809,$A$2:$A$2069,1)+1))</f>
        <v>#DIV/0!</v>
      </c>
      <c r="H1809" s="115"/>
      <c r="K1809" s="112" t="e">
        <f t="shared" si="28"/>
        <v>#DIV/0!</v>
      </c>
    </row>
    <row r="1810" spans="1:11" x14ac:dyDescent="0.2">
      <c r="A1810">
        <v>745.83399999999995</v>
      </c>
      <c r="B1810"/>
      <c r="C1810" s="112">
        <v>380.59999999999002</v>
      </c>
      <c r="D1810" s="112" t="e">
        <f>FORECAST(C1810,INDEX($B$2:$B$2069,MATCH(C1810,$A$2:$A$2069,1)-1):INDEX($B$2:$B$2069,MATCH(C1810,$A$2:$A$2069,1)+1),INDEX($A$2:$A$2069,MATCH(C1810,$A$2:$A$2069,1)-1):INDEX($A$2:$A$2069,MATCH(C1810,$A$2:$A$2069,1)+1))</f>
        <v>#DIV/0!</v>
      </c>
      <c r="H1810" s="115"/>
      <c r="K1810" s="112" t="e">
        <f t="shared" si="28"/>
        <v>#DIV/0!</v>
      </c>
    </row>
    <row r="1811" spans="1:11" x14ac:dyDescent="0.2">
      <c r="A1811">
        <v>746.07899999999995</v>
      </c>
      <c r="B1811"/>
      <c r="C1811" s="112">
        <v>380.69999999998998</v>
      </c>
      <c r="D1811" s="112" t="e">
        <f>FORECAST(C1811,INDEX($B$2:$B$2069,MATCH(C1811,$A$2:$A$2069,1)-1):INDEX($B$2:$B$2069,MATCH(C1811,$A$2:$A$2069,1)+1),INDEX($A$2:$A$2069,MATCH(C1811,$A$2:$A$2069,1)-1):INDEX($A$2:$A$2069,MATCH(C1811,$A$2:$A$2069,1)+1))</f>
        <v>#DIV/0!</v>
      </c>
      <c r="H1811" s="115"/>
      <c r="K1811" s="112" t="e">
        <f t="shared" si="28"/>
        <v>#DIV/0!</v>
      </c>
    </row>
    <row r="1812" spans="1:11" x14ac:dyDescent="0.2">
      <c r="A1812">
        <v>746.32500000000005</v>
      </c>
      <c r="B1812"/>
      <c r="C1812" s="112">
        <v>380.79999999999001</v>
      </c>
      <c r="D1812" s="112" t="e">
        <f>FORECAST(C1812,INDEX($B$2:$B$2069,MATCH(C1812,$A$2:$A$2069,1)-1):INDEX($B$2:$B$2069,MATCH(C1812,$A$2:$A$2069,1)+1),INDEX($A$2:$A$2069,MATCH(C1812,$A$2:$A$2069,1)-1):INDEX($A$2:$A$2069,MATCH(C1812,$A$2:$A$2069,1)+1))</f>
        <v>#DIV/0!</v>
      </c>
      <c r="H1812" s="115"/>
      <c r="K1812" s="112" t="e">
        <f t="shared" si="28"/>
        <v>#DIV/0!</v>
      </c>
    </row>
    <row r="1813" spans="1:11" x14ac:dyDescent="0.2">
      <c r="A1813">
        <v>746.57</v>
      </c>
      <c r="B1813"/>
      <c r="C1813" s="112">
        <v>380.89999999998997</v>
      </c>
      <c r="D1813" s="112" t="e">
        <f>FORECAST(C1813,INDEX($B$2:$B$2069,MATCH(C1813,$A$2:$A$2069,1)-1):INDEX($B$2:$B$2069,MATCH(C1813,$A$2:$A$2069,1)+1),INDEX($A$2:$A$2069,MATCH(C1813,$A$2:$A$2069,1)-1):INDEX($A$2:$A$2069,MATCH(C1813,$A$2:$A$2069,1)+1))</f>
        <v>#DIV/0!</v>
      </c>
      <c r="H1813" s="115"/>
      <c r="K1813" s="112" t="e">
        <f t="shared" si="28"/>
        <v>#DIV/0!</v>
      </c>
    </row>
    <row r="1814" spans="1:11" x14ac:dyDescent="0.2">
      <c r="A1814">
        <v>746.81600000000003</v>
      </c>
      <c r="B1814"/>
      <c r="C1814" s="112">
        <v>380.99999999999</v>
      </c>
      <c r="D1814" s="112" t="e">
        <f>FORECAST(C1814,INDEX($B$2:$B$2069,MATCH(C1814,$A$2:$A$2069,1)-1):INDEX($B$2:$B$2069,MATCH(C1814,$A$2:$A$2069,1)+1),INDEX($A$2:$A$2069,MATCH(C1814,$A$2:$A$2069,1)-1):INDEX($A$2:$A$2069,MATCH(C1814,$A$2:$A$2069,1)+1))</f>
        <v>#DIV/0!</v>
      </c>
      <c r="H1814" s="115"/>
      <c r="K1814" s="112" t="e">
        <f t="shared" si="28"/>
        <v>#DIV/0!</v>
      </c>
    </row>
    <row r="1815" spans="1:11" x14ac:dyDescent="0.2">
      <c r="A1815">
        <v>747.06100000000004</v>
      </c>
      <c r="B1815"/>
      <c r="C1815" s="112">
        <v>381.09999999999002</v>
      </c>
      <c r="D1815" s="112" t="e">
        <f>FORECAST(C1815,INDEX($B$2:$B$2069,MATCH(C1815,$A$2:$A$2069,1)-1):INDEX($B$2:$B$2069,MATCH(C1815,$A$2:$A$2069,1)+1),INDEX($A$2:$A$2069,MATCH(C1815,$A$2:$A$2069,1)-1):INDEX($A$2:$A$2069,MATCH(C1815,$A$2:$A$2069,1)+1))</f>
        <v>#DIV/0!</v>
      </c>
      <c r="H1815" s="115"/>
      <c r="K1815" s="112" t="e">
        <f t="shared" si="28"/>
        <v>#DIV/0!</v>
      </c>
    </row>
    <row r="1816" spans="1:11" x14ac:dyDescent="0.2">
      <c r="A1816">
        <v>747.30700000000002</v>
      </c>
      <c r="B1816"/>
      <c r="C1816" s="112">
        <v>381.19999999998998</v>
      </c>
      <c r="D1816" s="112" t="e">
        <f>FORECAST(C1816,INDEX($B$2:$B$2069,MATCH(C1816,$A$2:$A$2069,1)-1):INDEX($B$2:$B$2069,MATCH(C1816,$A$2:$A$2069,1)+1),INDEX($A$2:$A$2069,MATCH(C1816,$A$2:$A$2069,1)-1):INDEX($A$2:$A$2069,MATCH(C1816,$A$2:$A$2069,1)+1))</f>
        <v>#DIV/0!</v>
      </c>
      <c r="H1816" s="115"/>
      <c r="K1816" s="112" t="e">
        <f t="shared" si="28"/>
        <v>#DIV/0!</v>
      </c>
    </row>
    <row r="1817" spans="1:11" x14ac:dyDescent="0.2">
      <c r="A1817">
        <v>747.55200000000002</v>
      </c>
      <c r="B1817"/>
      <c r="C1817" s="112">
        <v>381.29999999999001</v>
      </c>
      <c r="D1817" s="112" t="e">
        <f>FORECAST(C1817,INDEX($B$2:$B$2069,MATCH(C1817,$A$2:$A$2069,1)-1):INDEX($B$2:$B$2069,MATCH(C1817,$A$2:$A$2069,1)+1),INDEX($A$2:$A$2069,MATCH(C1817,$A$2:$A$2069,1)-1):INDEX($A$2:$A$2069,MATCH(C1817,$A$2:$A$2069,1)+1))</f>
        <v>#DIV/0!</v>
      </c>
      <c r="H1817" s="115"/>
      <c r="K1817" s="112" t="e">
        <f t="shared" si="28"/>
        <v>#DIV/0!</v>
      </c>
    </row>
    <row r="1818" spans="1:11" x14ac:dyDescent="0.2">
      <c r="A1818">
        <v>747.79700000000003</v>
      </c>
      <c r="B1818"/>
      <c r="C1818" s="112">
        <v>381.39999999998997</v>
      </c>
      <c r="D1818" s="112" t="e">
        <f>FORECAST(C1818,INDEX($B$2:$B$2069,MATCH(C1818,$A$2:$A$2069,1)-1):INDEX($B$2:$B$2069,MATCH(C1818,$A$2:$A$2069,1)+1),INDEX($A$2:$A$2069,MATCH(C1818,$A$2:$A$2069,1)-1):INDEX($A$2:$A$2069,MATCH(C1818,$A$2:$A$2069,1)+1))</f>
        <v>#DIV/0!</v>
      </c>
      <c r="H1818" s="115"/>
      <c r="K1818" s="112" t="e">
        <f t="shared" si="28"/>
        <v>#DIV/0!</v>
      </c>
    </row>
    <row r="1819" spans="1:11" x14ac:dyDescent="0.2">
      <c r="A1819">
        <v>748.04200000000003</v>
      </c>
      <c r="B1819"/>
      <c r="C1819" s="112">
        <v>381.49999999999</v>
      </c>
      <c r="D1819" s="112" t="e">
        <f>FORECAST(C1819,INDEX($B$2:$B$2069,MATCH(C1819,$A$2:$A$2069,1)-1):INDEX($B$2:$B$2069,MATCH(C1819,$A$2:$A$2069,1)+1),INDEX($A$2:$A$2069,MATCH(C1819,$A$2:$A$2069,1)-1):INDEX($A$2:$A$2069,MATCH(C1819,$A$2:$A$2069,1)+1))</f>
        <v>#DIV/0!</v>
      </c>
      <c r="H1819" s="115"/>
      <c r="K1819" s="112" t="e">
        <f t="shared" si="28"/>
        <v>#DIV/0!</v>
      </c>
    </row>
    <row r="1820" spans="1:11" x14ac:dyDescent="0.2">
      <c r="A1820">
        <v>748.28700000000003</v>
      </c>
      <c r="B1820"/>
      <c r="C1820" s="112">
        <v>381.59999999999002</v>
      </c>
      <c r="D1820" s="112" t="e">
        <f>FORECAST(C1820,INDEX($B$2:$B$2069,MATCH(C1820,$A$2:$A$2069,1)-1):INDEX($B$2:$B$2069,MATCH(C1820,$A$2:$A$2069,1)+1),INDEX($A$2:$A$2069,MATCH(C1820,$A$2:$A$2069,1)-1):INDEX($A$2:$A$2069,MATCH(C1820,$A$2:$A$2069,1)+1))</f>
        <v>#DIV/0!</v>
      </c>
      <c r="H1820" s="115"/>
      <c r="K1820" s="112" t="e">
        <f t="shared" si="28"/>
        <v>#DIV/0!</v>
      </c>
    </row>
    <row r="1821" spans="1:11" x14ac:dyDescent="0.2">
      <c r="A1821">
        <v>748.53200000000004</v>
      </c>
      <c r="B1821"/>
      <c r="C1821" s="112">
        <v>381.69999999998998</v>
      </c>
      <c r="D1821" s="112" t="e">
        <f>FORECAST(C1821,INDEX($B$2:$B$2069,MATCH(C1821,$A$2:$A$2069,1)-1):INDEX($B$2:$B$2069,MATCH(C1821,$A$2:$A$2069,1)+1),INDEX($A$2:$A$2069,MATCH(C1821,$A$2:$A$2069,1)-1):INDEX($A$2:$A$2069,MATCH(C1821,$A$2:$A$2069,1)+1))</f>
        <v>#DIV/0!</v>
      </c>
      <c r="H1821" s="115"/>
      <c r="K1821" s="112" t="e">
        <f t="shared" si="28"/>
        <v>#DIV/0!</v>
      </c>
    </row>
    <row r="1822" spans="1:11" x14ac:dyDescent="0.2">
      <c r="A1822">
        <v>748.77700000000004</v>
      </c>
      <c r="B1822"/>
      <c r="C1822" s="112">
        <v>381.79999999999001</v>
      </c>
      <c r="D1822" s="112" t="e">
        <f>FORECAST(C1822,INDEX($B$2:$B$2069,MATCH(C1822,$A$2:$A$2069,1)-1):INDEX($B$2:$B$2069,MATCH(C1822,$A$2:$A$2069,1)+1),INDEX($A$2:$A$2069,MATCH(C1822,$A$2:$A$2069,1)-1):INDEX($A$2:$A$2069,MATCH(C1822,$A$2:$A$2069,1)+1))</f>
        <v>#DIV/0!</v>
      </c>
      <c r="H1822" s="115"/>
      <c r="K1822" s="112" t="e">
        <f t="shared" si="28"/>
        <v>#DIV/0!</v>
      </c>
    </row>
    <row r="1823" spans="1:11" x14ac:dyDescent="0.2">
      <c r="A1823">
        <v>749.02200000000005</v>
      </c>
      <c r="B1823"/>
      <c r="C1823" s="112">
        <v>381.89999999998997</v>
      </c>
      <c r="D1823" s="112" t="e">
        <f>FORECAST(C1823,INDEX($B$2:$B$2069,MATCH(C1823,$A$2:$A$2069,1)-1):INDEX($B$2:$B$2069,MATCH(C1823,$A$2:$A$2069,1)+1),INDEX($A$2:$A$2069,MATCH(C1823,$A$2:$A$2069,1)-1):INDEX($A$2:$A$2069,MATCH(C1823,$A$2:$A$2069,1)+1))</f>
        <v>#DIV/0!</v>
      </c>
      <c r="H1823" s="115"/>
      <c r="K1823" s="112" t="e">
        <f t="shared" si="28"/>
        <v>#DIV/0!</v>
      </c>
    </row>
    <row r="1824" spans="1:11" x14ac:dyDescent="0.2">
      <c r="A1824">
        <v>749.26700000000005</v>
      </c>
      <c r="B1824"/>
      <c r="C1824" s="112">
        <v>381.99999999999</v>
      </c>
      <c r="D1824" s="112" t="e">
        <f>FORECAST(C1824,INDEX($B$2:$B$2069,MATCH(C1824,$A$2:$A$2069,1)-1):INDEX($B$2:$B$2069,MATCH(C1824,$A$2:$A$2069,1)+1),INDEX($A$2:$A$2069,MATCH(C1824,$A$2:$A$2069,1)-1):INDEX($A$2:$A$2069,MATCH(C1824,$A$2:$A$2069,1)+1))</f>
        <v>#DIV/0!</v>
      </c>
      <c r="H1824" s="115"/>
      <c r="K1824" s="112" t="e">
        <f t="shared" si="28"/>
        <v>#DIV/0!</v>
      </c>
    </row>
    <row r="1825" spans="1:11" x14ac:dyDescent="0.2">
      <c r="A1825">
        <v>749.51199999999994</v>
      </c>
      <c r="B1825"/>
      <c r="C1825" s="112">
        <v>382.09999999999002</v>
      </c>
      <c r="D1825" s="112" t="e">
        <f>FORECAST(C1825,INDEX($B$2:$B$2069,MATCH(C1825,$A$2:$A$2069,1)-1):INDEX($B$2:$B$2069,MATCH(C1825,$A$2:$A$2069,1)+1),INDEX($A$2:$A$2069,MATCH(C1825,$A$2:$A$2069,1)-1):INDEX($A$2:$A$2069,MATCH(C1825,$A$2:$A$2069,1)+1))</f>
        <v>#DIV/0!</v>
      </c>
      <c r="H1825" s="115"/>
      <c r="K1825" s="112" t="e">
        <f t="shared" si="28"/>
        <v>#DIV/0!</v>
      </c>
    </row>
    <row r="1826" spans="1:11" x14ac:dyDescent="0.2">
      <c r="A1826">
        <v>749.75699999999995</v>
      </c>
      <c r="B1826"/>
      <c r="C1826" s="112">
        <v>382.19999999998998</v>
      </c>
      <c r="D1826" s="112" t="e">
        <f>FORECAST(C1826,INDEX($B$2:$B$2069,MATCH(C1826,$A$2:$A$2069,1)-1):INDEX($B$2:$B$2069,MATCH(C1826,$A$2:$A$2069,1)+1),INDEX($A$2:$A$2069,MATCH(C1826,$A$2:$A$2069,1)-1):INDEX($A$2:$A$2069,MATCH(C1826,$A$2:$A$2069,1)+1))</f>
        <v>#DIV/0!</v>
      </c>
      <c r="H1826" s="115"/>
      <c r="K1826" s="112" t="e">
        <f t="shared" si="28"/>
        <v>#DIV/0!</v>
      </c>
    </row>
    <row r="1827" spans="1:11" x14ac:dyDescent="0.2">
      <c r="A1827">
        <v>750.00199999999995</v>
      </c>
      <c r="B1827"/>
      <c r="C1827" s="112">
        <v>382.29999999999001</v>
      </c>
      <c r="D1827" s="112" t="e">
        <f>FORECAST(C1827,INDEX($B$2:$B$2069,MATCH(C1827,$A$2:$A$2069,1)-1):INDEX($B$2:$B$2069,MATCH(C1827,$A$2:$A$2069,1)+1),INDEX($A$2:$A$2069,MATCH(C1827,$A$2:$A$2069,1)-1):INDEX($A$2:$A$2069,MATCH(C1827,$A$2:$A$2069,1)+1))</f>
        <v>#DIV/0!</v>
      </c>
      <c r="H1827" s="115"/>
      <c r="K1827" s="112" t="e">
        <f t="shared" si="28"/>
        <v>#DIV/0!</v>
      </c>
    </row>
    <row r="1828" spans="1:11" x14ac:dyDescent="0.2">
      <c r="A1828">
        <v>750.24599999999998</v>
      </c>
      <c r="B1828"/>
      <c r="C1828" s="112">
        <v>382.39999999998997</v>
      </c>
      <c r="D1828" s="112" t="e">
        <f>FORECAST(C1828,INDEX($B$2:$B$2069,MATCH(C1828,$A$2:$A$2069,1)-1):INDEX($B$2:$B$2069,MATCH(C1828,$A$2:$A$2069,1)+1),INDEX($A$2:$A$2069,MATCH(C1828,$A$2:$A$2069,1)-1):INDEX($A$2:$A$2069,MATCH(C1828,$A$2:$A$2069,1)+1))</f>
        <v>#DIV/0!</v>
      </c>
      <c r="H1828" s="115"/>
      <c r="K1828" s="112" t="e">
        <f t="shared" si="28"/>
        <v>#DIV/0!</v>
      </c>
    </row>
    <row r="1829" spans="1:11" x14ac:dyDescent="0.2">
      <c r="A1829">
        <v>750.49099999999999</v>
      </c>
      <c r="B1829"/>
      <c r="C1829" s="112">
        <v>382.49999999999</v>
      </c>
      <c r="D1829" s="112" t="e">
        <f>FORECAST(C1829,INDEX($B$2:$B$2069,MATCH(C1829,$A$2:$A$2069,1)-1):INDEX($B$2:$B$2069,MATCH(C1829,$A$2:$A$2069,1)+1),INDEX($A$2:$A$2069,MATCH(C1829,$A$2:$A$2069,1)-1):INDEX($A$2:$A$2069,MATCH(C1829,$A$2:$A$2069,1)+1))</f>
        <v>#DIV/0!</v>
      </c>
      <c r="H1829" s="115"/>
      <c r="K1829" s="112" t="e">
        <f t="shared" si="28"/>
        <v>#DIV/0!</v>
      </c>
    </row>
    <row r="1830" spans="1:11" x14ac:dyDescent="0.2">
      <c r="A1830">
        <v>750.73599999999999</v>
      </c>
      <c r="B1830"/>
      <c r="C1830" s="112">
        <v>382.59999999999002</v>
      </c>
      <c r="D1830" s="112" t="e">
        <f>FORECAST(C1830,INDEX($B$2:$B$2069,MATCH(C1830,$A$2:$A$2069,1)-1):INDEX($B$2:$B$2069,MATCH(C1830,$A$2:$A$2069,1)+1),INDEX($A$2:$A$2069,MATCH(C1830,$A$2:$A$2069,1)-1):INDEX($A$2:$A$2069,MATCH(C1830,$A$2:$A$2069,1)+1))</f>
        <v>#DIV/0!</v>
      </c>
      <c r="H1830" s="115"/>
      <c r="K1830" s="112" t="e">
        <f t="shared" si="28"/>
        <v>#DIV/0!</v>
      </c>
    </row>
    <row r="1831" spans="1:11" x14ac:dyDescent="0.2">
      <c r="A1831">
        <v>750.98</v>
      </c>
      <c r="B1831"/>
      <c r="C1831" s="112">
        <v>382.69999999998998</v>
      </c>
      <c r="D1831" s="112" t="e">
        <f>FORECAST(C1831,INDEX($B$2:$B$2069,MATCH(C1831,$A$2:$A$2069,1)-1):INDEX($B$2:$B$2069,MATCH(C1831,$A$2:$A$2069,1)+1),INDEX($A$2:$A$2069,MATCH(C1831,$A$2:$A$2069,1)-1):INDEX($A$2:$A$2069,MATCH(C1831,$A$2:$A$2069,1)+1))</f>
        <v>#DIV/0!</v>
      </c>
      <c r="H1831" s="115"/>
      <c r="K1831" s="112" t="e">
        <f t="shared" si="28"/>
        <v>#DIV/0!</v>
      </c>
    </row>
    <row r="1832" spans="1:11" x14ac:dyDescent="0.2">
      <c r="A1832">
        <v>751.22500000000002</v>
      </c>
      <c r="B1832"/>
      <c r="C1832" s="112">
        <v>382.79999999999001</v>
      </c>
      <c r="D1832" s="112" t="e">
        <f>FORECAST(C1832,INDEX($B$2:$B$2069,MATCH(C1832,$A$2:$A$2069,1)-1):INDEX($B$2:$B$2069,MATCH(C1832,$A$2:$A$2069,1)+1),INDEX($A$2:$A$2069,MATCH(C1832,$A$2:$A$2069,1)-1):INDEX($A$2:$A$2069,MATCH(C1832,$A$2:$A$2069,1)+1))</f>
        <v>#DIV/0!</v>
      </c>
      <c r="H1832" s="115"/>
      <c r="K1832" s="112" t="e">
        <f t="shared" si="28"/>
        <v>#DIV/0!</v>
      </c>
    </row>
    <row r="1833" spans="1:11" x14ac:dyDescent="0.2">
      <c r="A1833">
        <v>751.46900000000005</v>
      </c>
      <c r="B1833"/>
      <c r="C1833" s="112">
        <v>382.89999999998997</v>
      </c>
      <c r="D1833" s="112" t="e">
        <f>FORECAST(C1833,INDEX($B$2:$B$2069,MATCH(C1833,$A$2:$A$2069,1)-1):INDEX($B$2:$B$2069,MATCH(C1833,$A$2:$A$2069,1)+1),INDEX($A$2:$A$2069,MATCH(C1833,$A$2:$A$2069,1)-1):INDEX($A$2:$A$2069,MATCH(C1833,$A$2:$A$2069,1)+1))</f>
        <v>#DIV/0!</v>
      </c>
      <c r="H1833" s="115"/>
      <c r="K1833" s="112" t="e">
        <f t="shared" si="28"/>
        <v>#DIV/0!</v>
      </c>
    </row>
    <row r="1834" spans="1:11" x14ac:dyDescent="0.2">
      <c r="A1834">
        <v>751.71299999999997</v>
      </c>
      <c r="B1834"/>
      <c r="C1834" s="112">
        <v>382.99999999999</v>
      </c>
      <c r="D1834" s="112" t="e">
        <f>FORECAST(C1834,INDEX($B$2:$B$2069,MATCH(C1834,$A$2:$A$2069,1)-1):INDEX($B$2:$B$2069,MATCH(C1834,$A$2:$A$2069,1)+1),INDEX($A$2:$A$2069,MATCH(C1834,$A$2:$A$2069,1)-1):INDEX($A$2:$A$2069,MATCH(C1834,$A$2:$A$2069,1)+1))</f>
        <v>#DIV/0!</v>
      </c>
      <c r="H1834" s="115"/>
      <c r="K1834" s="112" t="e">
        <f t="shared" si="28"/>
        <v>#DIV/0!</v>
      </c>
    </row>
    <row r="1835" spans="1:11" x14ac:dyDescent="0.2">
      <c r="A1835">
        <v>751.95799999999997</v>
      </c>
      <c r="B1835"/>
      <c r="C1835" s="112">
        <v>383.09999999999002</v>
      </c>
      <c r="D1835" s="112" t="e">
        <f>FORECAST(C1835,INDEX($B$2:$B$2069,MATCH(C1835,$A$2:$A$2069,1)-1):INDEX($B$2:$B$2069,MATCH(C1835,$A$2:$A$2069,1)+1),INDEX($A$2:$A$2069,MATCH(C1835,$A$2:$A$2069,1)-1):INDEX($A$2:$A$2069,MATCH(C1835,$A$2:$A$2069,1)+1))</f>
        <v>#DIV/0!</v>
      </c>
      <c r="H1835" s="115"/>
      <c r="K1835" s="112" t="e">
        <f t="shared" si="28"/>
        <v>#DIV/0!</v>
      </c>
    </row>
    <row r="1836" spans="1:11" x14ac:dyDescent="0.2">
      <c r="A1836">
        <v>752.202</v>
      </c>
      <c r="B1836"/>
      <c r="C1836" s="112">
        <v>383.19999999998998</v>
      </c>
      <c r="D1836" s="112" t="e">
        <f>FORECAST(C1836,INDEX($B$2:$B$2069,MATCH(C1836,$A$2:$A$2069,1)-1):INDEX($B$2:$B$2069,MATCH(C1836,$A$2:$A$2069,1)+1),INDEX($A$2:$A$2069,MATCH(C1836,$A$2:$A$2069,1)-1):INDEX($A$2:$A$2069,MATCH(C1836,$A$2:$A$2069,1)+1))</f>
        <v>#DIV/0!</v>
      </c>
      <c r="H1836" s="115"/>
      <c r="K1836" s="112" t="e">
        <f t="shared" si="28"/>
        <v>#DIV/0!</v>
      </c>
    </row>
    <row r="1837" spans="1:11" x14ac:dyDescent="0.2">
      <c r="A1837">
        <v>752.44600000000003</v>
      </c>
      <c r="B1837"/>
      <c r="C1837" s="112">
        <v>383.29999999999001</v>
      </c>
      <c r="D1837" s="112" t="e">
        <f>FORECAST(C1837,INDEX($B$2:$B$2069,MATCH(C1837,$A$2:$A$2069,1)-1):INDEX($B$2:$B$2069,MATCH(C1837,$A$2:$A$2069,1)+1),INDEX($A$2:$A$2069,MATCH(C1837,$A$2:$A$2069,1)-1):INDEX($A$2:$A$2069,MATCH(C1837,$A$2:$A$2069,1)+1))</f>
        <v>#DIV/0!</v>
      </c>
      <c r="H1837" s="115"/>
      <c r="K1837" s="112" t="e">
        <f t="shared" si="28"/>
        <v>#DIV/0!</v>
      </c>
    </row>
    <row r="1838" spans="1:11" x14ac:dyDescent="0.2">
      <c r="A1838">
        <v>752.69</v>
      </c>
      <c r="B1838"/>
      <c r="C1838" s="112">
        <v>383.39999999998997</v>
      </c>
      <c r="D1838" s="112" t="e">
        <f>FORECAST(C1838,INDEX($B$2:$B$2069,MATCH(C1838,$A$2:$A$2069,1)-1):INDEX($B$2:$B$2069,MATCH(C1838,$A$2:$A$2069,1)+1),INDEX($A$2:$A$2069,MATCH(C1838,$A$2:$A$2069,1)-1):INDEX($A$2:$A$2069,MATCH(C1838,$A$2:$A$2069,1)+1))</f>
        <v>#DIV/0!</v>
      </c>
      <c r="H1838" s="115"/>
      <c r="K1838" s="112" t="e">
        <f t="shared" si="28"/>
        <v>#DIV/0!</v>
      </c>
    </row>
    <row r="1839" spans="1:11" x14ac:dyDescent="0.2">
      <c r="A1839">
        <v>752.93399999999997</v>
      </c>
      <c r="B1839"/>
      <c r="C1839" s="112">
        <v>383.49999999999</v>
      </c>
      <c r="D1839" s="112" t="e">
        <f>FORECAST(C1839,INDEX($B$2:$B$2069,MATCH(C1839,$A$2:$A$2069,1)-1):INDEX($B$2:$B$2069,MATCH(C1839,$A$2:$A$2069,1)+1),INDEX($A$2:$A$2069,MATCH(C1839,$A$2:$A$2069,1)-1):INDEX($A$2:$A$2069,MATCH(C1839,$A$2:$A$2069,1)+1))</f>
        <v>#DIV/0!</v>
      </c>
      <c r="H1839" s="115"/>
      <c r="K1839" s="112" t="e">
        <f t="shared" si="28"/>
        <v>#DIV/0!</v>
      </c>
    </row>
    <row r="1840" spans="1:11" x14ac:dyDescent="0.2">
      <c r="A1840">
        <v>753.178</v>
      </c>
      <c r="B1840"/>
      <c r="C1840" s="112">
        <v>383.59999999999002</v>
      </c>
      <c r="D1840" s="112" t="e">
        <f>FORECAST(C1840,INDEX($B$2:$B$2069,MATCH(C1840,$A$2:$A$2069,1)-1):INDEX($B$2:$B$2069,MATCH(C1840,$A$2:$A$2069,1)+1),INDEX($A$2:$A$2069,MATCH(C1840,$A$2:$A$2069,1)-1):INDEX($A$2:$A$2069,MATCH(C1840,$A$2:$A$2069,1)+1))</f>
        <v>#DIV/0!</v>
      </c>
      <c r="H1840" s="115"/>
      <c r="K1840" s="112" t="e">
        <f t="shared" si="28"/>
        <v>#DIV/0!</v>
      </c>
    </row>
    <row r="1841" spans="1:11" x14ac:dyDescent="0.2">
      <c r="A1841">
        <v>753.42200000000003</v>
      </c>
      <c r="B1841"/>
      <c r="C1841" s="112">
        <v>383.69999999998998</v>
      </c>
      <c r="D1841" s="112" t="e">
        <f>FORECAST(C1841,INDEX($B$2:$B$2069,MATCH(C1841,$A$2:$A$2069,1)-1):INDEX($B$2:$B$2069,MATCH(C1841,$A$2:$A$2069,1)+1),INDEX($A$2:$A$2069,MATCH(C1841,$A$2:$A$2069,1)-1):INDEX($A$2:$A$2069,MATCH(C1841,$A$2:$A$2069,1)+1))</f>
        <v>#DIV/0!</v>
      </c>
      <c r="H1841" s="115"/>
      <c r="K1841" s="112" t="e">
        <f t="shared" si="28"/>
        <v>#DIV/0!</v>
      </c>
    </row>
    <row r="1842" spans="1:11" x14ac:dyDescent="0.2">
      <c r="A1842">
        <v>753.66600000000005</v>
      </c>
      <c r="B1842"/>
      <c r="C1842" s="112">
        <v>383.79999999999001</v>
      </c>
      <c r="D1842" s="112" t="e">
        <f>FORECAST(C1842,INDEX($B$2:$B$2069,MATCH(C1842,$A$2:$A$2069,1)-1):INDEX($B$2:$B$2069,MATCH(C1842,$A$2:$A$2069,1)+1),INDEX($A$2:$A$2069,MATCH(C1842,$A$2:$A$2069,1)-1):INDEX($A$2:$A$2069,MATCH(C1842,$A$2:$A$2069,1)+1))</f>
        <v>#DIV/0!</v>
      </c>
      <c r="H1842" s="115"/>
      <c r="K1842" s="112" t="e">
        <f t="shared" si="28"/>
        <v>#DIV/0!</v>
      </c>
    </row>
    <row r="1843" spans="1:11" x14ac:dyDescent="0.2">
      <c r="A1843">
        <v>753.91</v>
      </c>
      <c r="B1843"/>
      <c r="C1843" s="112">
        <v>383.89999999998997</v>
      </c>
      <c r="D1843" s="112" t="e">
        <f>FORECAST(C1843,INDEX($B$2:$B$2069,MATCH(C1843,$A$2:$A$2069,1)-1):INDEX($B$2:$B$2069,MATCH(C1843,$A$2:$A$2069,1)+1),INDEX($A$2:$A$2069,MATCH(C1843,$A$2:$A$2069,1)-1):INDEX($A$2:$A$2069,MATCH(C1843,$A$2:$A$2069,1)+1))</f>
        <v>#DIV/0!</v>
      </c>
      <c r="H1843" s="115"/>
      <c r="K1843" s="112" t="e">
        <f t="shared" si="28"/>
        <v>#DIV/0!</v>
      </c>
    </row>
    <row r="1844" spans="1:11" x14ac:dyDescent="0.2">
      <c r="A1844">
        <v>754.154</v>
      </c>
      <c r="B1844"/>
      <c r="C1844" s="112">
        <v>383.99999999999</v>
      </c>
      <c r="D1844" s="112" t="e">
        <f>FORECAST(C1844,INDEX($B$2:$B$2069,MATCH(C1844,$A$2:$A$2069,1)-1):INDEX($B$2:$B$2069,MATCH(C1844,$A$2:$A$2069,1)+1),INDEX($A$2:$A$2069,MATCH(C1844,$A$2:$A$2069,1)-1):INDEX($A$2:$A$2069,MATCH(C1844,$A$2:$A$2069,1)+1))</f>
        <v>#DIV/0!</v>
      </c>
      <c r="H1844" s="115"/>
      <c r="K1844" s="112" t="e">
        <f t="shared" si="28"/>
        <v>#DIV/0!</v>
      </c>
    </row>
    <row r="1845" spans="1:11" x14ac:dyDescent="0.2">
      <c r="A1845">
        <v>754.39800000000002</v>
      </c>
      <c r="B1845"/>
      <c r="C1845" s="112">
        <v>384.09999999999002</v>
      </c>
      <c r="D1845" s="112" t="e">
        <f>FORECAST(C1845,INDEX($B$2:$B$2069,MATCH(C1845,$A$2:$A$2069,1)-1):INDEX($B$2:$B$2069,MATCH(C1845,$A$2:$A$2069,1)+1),INDEX($A$2:$A$2069,MATCH(C1845,$A$2:$A$2069,1)-1):INDEX($A$2:$A$2069,MATCH(C1845,$A$2:$A$2069,1)+1))</f>
        <v>#DIV/0!</v>
      </c>
      <c r="H1845" s="115"/>
      <c r="K1845" s="112" t="e">
        <f t="shared" si="28"/>
        <v>#DIV/0!</v>
      </c>
    </row>
    <row r="1846" spans="1:11" x14ac:dyDescent="0.2">
      <c r="A1846">
        <v>754.64099999999996</v>
      </c>
      <c r="B1846"/>
      <c r="C1846" s="112">
        <v>384.19999999998998</v>
      </c>
      <c r="D1846" s="112" t="e">
        <f>FORECAST(C1846,INDEX($B$2:$B$2069,MATCH(C1846,$A$2:$A$2069,1)-1):INDEX($B$2:$B$2069,MATCH(C1846,$A$2:$A$2069,1)+1),INDEX($A$2:$A$2069,MATCH(C1846,$A$2:$A$2069,1)-1):INDEX($A$2:$A$2069,MATCH(C1846,$A$2:$A$2069,1)+1))</f>
        <v>#DIV/0!</v>
      </c>
      <c r="H1846" s="115"/>
      <c r="K1846" s="112" t="e">
        <f t="shared" si="28"/>
        <v>#DIV/0!</v>
      </c>
    </row>
    <row r="1847" spans="1:11" x14ac:dyDescent="0.2">
      <c r="A1847">
        <v>754.88499999999999</v>
      </c>
      <c r="B1847"/>
      <c r="C1847" s="112">
        <v>384.29999999999001</v>
      </c>
      <c r="D1847" s="112" t="e">
        <f>FORECAST(C1847,INDEX($B$2:$B$2069,MATCH(C1847,$A$2:$A$2069,1)-1):INDEX($B$2:$B$2069,MATCH(C1847,$A$2:$A$2069,1)+1),INDEX($A$2:$A$2069,MATCH(C1847,$A$2:$A$2069,1)-1):INDEX($A$2:$A$2069,MATCH(C1847,$A$2:$A$2069,1)+1))</f>
        <v>#DIV/0!</v>
      </c>
      <c r="H1847" s="115"/>
      <c r="K1847" s="112" t="e">
        <f t="shared" si="28"/>
        <v>#DIV/0!</v>
      </c>
    </row>
    <row r="1848" spans="1:11" x14ac:dyDescent="0.2">
      <c r="A1848">
        <v>755.12900000000002</v>
      </c>
      <c r="B1848"/>
      <c r="C1848" s="112">
        <v>384.39999999998997</v>
      </c>
      <c r="D1848" s="112" t="e">
        <f>FORECAST(C1848,INDEX($B$2:$B$2069,MATCH(C1848,$A$2:$A$2069,1)-1):INDEX($B$2:$B$2069,MATCH(C1848,$A$2:$A$2069,1)+1),INDEX($A$2:$A$2069,MATCH(C1848,$A$2:$A$2069,1)-1):INDEX($A$2:$A$2069,MATCH(C1848,$A$2:$A$2069,1)+1))</f>
        <v>#DIV/0!</v>
      </c>
      <c r="H1848" s="115"/>
      <c r="K1848" s="112" t="e">
        <f t="shared" si="28"/>
        <v>#DIV/0!</v>
      </c>
    </row>
    <row r="1849" spans="1:11" x14ac:dyDescent="0.2">
      <c r="A1849">
        <v>755.37199999999996</v>
      </c>
      <c r="B1849"/>
      <c r="C1849" s="112">
        <v>384.49999999999</v>
      </c>
      <c r="D1849" s="112" t="e">
        <f>FORECAST(C1849,INDEX($B$2:$B$2069,MATCH(C1849,$A$2:$A$2069,1)-1):INDEX($B$2:$B$2069,MATCH(C1849,$A$2:$A$2069,1)+1),INDEX($A$2:$A$2069,MATCH(C1849,$A$2:$A$2069,1)-1):INDEX($A$2:$A$2069,MATCH(C1849,$A$2:$A$2069,1)+1))</f>
        <v>#DIV/0!</v>
      </c>
      <c r="H1849" s="115"/>
      <c r="K1849" s="112" t="e">
        <f t="shared" si="28"/>
        <v>#DIV/0!</v>
      </c>
    </row>
    <row r="1850" spans="1:11" x14ac:dyDescent="0.2">
      <c r="A1850">
        <v>755.61599999999999</v>
      </c>
      <c r="B1850"/>
      <c r="C1850" s="112">
        <v>384.59999999999002</v>
      </c>
      <c r="D1850" s="112" t="e">
        <f>FORECAST(C1850,INDEX($B$2:$B$2069,MATCH(C1850,$A$2:$A$2069,1)-1):INDEX($B$2:$B$2069,MATCH(C1850,$A$2:$A$2069,1)+1),INDEX($A$2:$A$2069,MATCH(C1850,$A$2:$A$2069,1)-1):INDEX($A$2:$A$2069,MATCH(C1850,$A$2:$A$2069,1)+1))</f>
        <v>#DIV/0!</v>
      </c>
      <c r="H1850" s="115"/>
      <c r="K1850" s="112" t="e">
        <f t="shared" si="28"/>
        <v>#DIV/0!</v>
      </c>
    </row>
    <row r="1851" spans="1:11" x14ac:dyDescent="0.2">
      <c r="A1851">
        <v>755.85900000000004</v>
      </c>
      <c r="B1851"/>
      <c r="C1851" s="112">
        <v>384.69999999998998</v>
      </c>
      <c r="D1851" s="112" t="e">
        <f>FORECAST(C1851,INDEX($B$2:$B$2069,MATCH(C1851,$A$2:$A$2069,1)-1):INDEX($B$2:$B$2069,MATCH(C1851,$A$2:$A$2069,1)+1),INDEX($A$2:$A$2069,MATCH(C1851,$A$2:$A$2069,1)-1):INDEX($A$2:$A$2069,MATCH(C1851,$A$2:$A$2069,1)+1))</f>
        <v>#DIV/0!</v>
      </c>
      <c r="H1851" s="115"/>
      <c r="K1851" s="112" t="e">
        <f t="shared" si="28"/>
        <v>#DIV/0!</v>
      </c>
    </row>
    <row r="1852" spans="1:11" x14ac:dyDescent="0.2">
      <c r="A1852">
        <v>756.10299999999995</v>
      </c>
      <c r="B1852"/>
      <c r="C1852" s="112">
        <v>384.79999999998898</v>
      </c>
      <c r="D1852" s="112" t="e">
        <f>FORECAST(C1852,INDEX($B$2:$B$2069,MATCH(C1852,$A$2:$A$2069,1)-1):INDEX($B$2:$B$2069,MATCH(C1852,$A$2:$A$2069,1)+1),INDEX($A$2:$A$2069,MATCH(C1852,$A$2:$A$2069,1)-1):INDEX($A$2:$A$2069,MATCH(C1852,$A$2:$A$2069,1)+1))</f>
        <v>#DIV/0!</v>
      </c>
      <c r="H1852" s="115"/>
      <c r="K1852" s="112" t="e">
        <f t="shared" si="28"/>
        <v>#DIV/0!</v>
      </c>
    </row>
    <row r="1853" spans="1:11" x14ac:dyDescent="0.2">
      <c r="A1853">
        <v>756.346</v>
      </c>
      <c r="B1853"/>
      <c r="C1853" s="112">
        <v>384.89999999998901</v>
      </c>
      <c r="D1853" s="112" t="e">
        <f>FORECAST(C1853,INDEX($B$2:$B$2069,MATCH(C1853,$A$2:$A$2069,1)-1):INDEX($B$2:$B$2069,MATCH(C1853,$A$2:$A$2069,1)+1),INDEX($A$2:$A$2069,MATCH(C1853,$A$2:$A$2069,1)-1):INDEX($A$2:$A$2069,MATCH(C1853,$A$2:$A$2069,1)+1))</f>
        <v>#DIV/0!</v>
      </c>
      <c r="H1853" s="115"/>
      <c r="K1853" s="112" t="e">
        <f t="shared" si="28"/>
        <v>#DIV/0!</v>
      </c>
    </row>
    <row r="1854" spans="1:11" x14ac:dyDescent="0.2">
      <c r="A1854">
        <v>756.58900000000006</v>
      </c>
      <c r="B1854"/>
      <c r="C1854" s="112">
        <v>384.99999999998897</v>
      </c>
      <c r="D1854" s="112" t="e">
        <f>FORECAST(C1854,INDEX($B$2:$B$2069,MATCH(C1854,$A$2:$A$2069,1)-1):INDEX($B$2:$B$2069,MATCH(C1854,$A$2:$A$2069,1)+1),INDEX($A$2:$A$2069,MATCH(C1854,$A$2:$A$2069,1)-1):INDEX($A$2:$A$2069,MATCH(C1854,$A$2:$A$2069,1)+1))</f>
        <v>#DIV/0!</v>
      </c>
      <c r="H1854" s="115"/>
      <c r="K1854" s="112" t="e">
        <f t="shared" si="28"/>
        <v>#DIV/0!</v>
      </c>
    </row>
    <row r="1855" spans="1:11" x14ac:dyDescent="0.2">
      <c r="A1855">
        <v>756.83199999999999</v>
      </c>
      <c r="B1855"/>
      <c r="C1855" s="112">
        <v>385.099999999989</v>
      </c>
      <c r="D1855" s="112" t="e">
        <f>FORECAST(C1855,INDEX($B$2:$B$2069,MATCH(C1855,$A$2:$A$2069,1)-1):INDEX($B$2:$B$2069,MATCH(C1855,$A$2:$A$2069,1)+1),INDEX($A$2:$A$2069,MATCH(C1855,$A$2:$A$2069,1)-1):INDEX($A$2:$A$2069,MATCH(C1855,$A$2:$A$2069,1)+1))</f>
        <v>#DIV/0!</v>
      </c>
      <c r="H1855" s="115"/>
      <c r="K1855" s="112" t="e">
        <f t="shared" si="28"/>
        <v>#DIV/0!</v>
      </c>
    </row>
    <row r="1856" spans="1:11" x14ac:dyDescent="0.2">
      <c r="A1856">
        <v>757.07600000000002</v>
      </c>
      <c r="B1856"/>
      <c r="C1856" s="112">
        <v>385.19999999998902</v>
      </c>
      <c r="D1856" s="112" t="e">
        <f>FORECAST(C1856,INDEX($B$2:$B$2069,MATCH(C1856,$A$2:$A$2069,1)-1):INDEX($B$2:$B$2069,MATCH(C1856,$A$2:$A$2069,1)+1),INDEX($A$2:$A$2069,MATCH(C1856,$A$2:$A$2069,1)-1):INDEX($A$2:$A$2069,MATCH(C1856,$A$2:$A$2069,1)+1))</f>
        <v>#DIV/0!</v>
      </c>
      <c r="H1856" s="115"/>
      <c r="K1856" s="112" t="e">
        <f t="shared" si="28"/>
        <v>#DIV/0!</v>
      </c>
    </row>
    <row r="1857" spans="1:11" x14ac:dyDescent="0.2">
      <c r="A1857">
        <v>757.31899999999996</v>
      </c>
      <c r="B1857"/>
      <c r="C1857" s="112">
        <v>385.29999999998898</v>
      </c>
      <c r="D1857" s="112" t="e">
        <f>FORECAST(C1857,INDEX($B$2:$B$2069,MATCH(C1857,$A$2:$A$2069,1)-1):INDEX($B$2:$B$2069,MATCH(C1857,$A$2:$A$2069,1)+1),INDEX($A$2:$A$2069,MATCH(C1857,$A$2:$A$2069,1)-1):INDEX($A$2:$A$2069,MATCH(C1857,$A$2:$A$2069,1)+1))</f>
        <v>#DIV/0!</v>
      </c>
      <c r="H1857" s="115"/>
      <c r="K1857" s="112" t="e">
        <f t="shared" si="28"/>
        <v>#DIV/0!</v>
      </c>
    </row>
    <row r="1858" spans="1:11" x14ac:dyDescent="0.2">
      <c r="A1858">
        <v>757.56200000000001</v>
      </c>
      <c r="B1858"/>
      <c r="C1858" s="112">
        <v>385.39999999998901</v>
      </c>
      <c r="D1858" s="112" t="e">
        <f>FORECAST(C1858,INDEX($B$2:$B$2069,MATCH(C1858,$A$2:$A$2069,1)-1):INDEX($B$2:$B$2069,MATCH(C1858,$A$2:$A$2069,1)+1),INDEX($A$2:$A$2069,MATCH(C1858,$A$2:$A$2069,1)-1):INDEX($A$2:$A$2069,MATCH(C1858,$A$2:$A$2069,1)+1))</f>
        <v>#DIV/0!</v>
      </c>
      <c r="H1858" s="115"/>
      <c r="K1858" s="112" t="e">
        <f t="shared" ref="K1858:K1921" si="29">J1858/$K$1</f>
        <v>#DIV/0!</v>
      </c>
    </row>
    <row r="1859" spans="1:11" x14ac:dyDescent="0.2">
      <c r="A1859">
        <v>757.80499999999995</v>
      </c>
      <c r="B1859"/>
      <c r="C1859" s="112">
        <v>385.49999999998897</v>
      </c>
      <c r="D1859" s="112" t="e">
        <f>FORECAST(C1859,INDEX($B$2:$B$2069,MATCH(C1859,$A$2:$A$2069,1)-1):INDEX($B$2:$B$2069,MATCH(C1859,$A$2:$A$2069,1)+1),INDEX($A$2:$A$2069,MATCH(C1859,$A$2:$A$2069,1)-1):INDEX($A$2:$A$2069,MATCH(C1859,$A$2:$A$2069,1)+1))</f>
        <v>#DIV/0!</v>
      </c>
      <c r="H1859" s="115"/>
      <c r="K1859" s="112" t="e">
        <f t="shared" si="29"/>
        <v>#DIV/0!</v>
      </c>
    </row>
    <row r="1860" spans="1:11" x14ac:dyDescent="0.2">
      <c r="A1860">
        <v>758.048</v>
      </c>
      <c r="B1860"/>
      <c r="C1860" s="112">
        <v>385.599999999989</v>
      </c>
      <c r="D1860" s="112" t="e">
        <f>FORECAST(C1860,INDEX($B$2:$B$2069,MATCH(C1860,$A$2:$A$2069,1)-1):INDEX($B$2:$B$2069,MATCH(C1860,$A$2:$A$2069,1)+1),INDEX($A$2:$A$2069,MATCH(C1860,$A$2:$A$2069,1)-1):INDEX($A$2:$A$2069,MATCH(C1860,$A$2:$A$2069,1)+1))</f>
        <v>#DIV/0!</v>
      </c>
      <c r="H1860" s="115"/>
      <c r="K1860" s="112" t="e">
        <f t="shared" si="29"/>
        <v>#DIV/0!</v>
      </c>
    </row>
    <row r="1861" spans="1:11" x14ac:dyDescent="0.2">
      <c r="A1861">
        <v>758.29100000000005</v>
      </c>
      <c r="B1861"/>
      <c r="C1861" s="112">
        <v>385.69999999998902</v>
      </c>
      <c r="D1861" s="112" t="e">
        <f>FORECAST(C1861,INDEX($B$2:$B$2069,MATCH(C1861,$A$2:$A$2069,1)-1):INDEX($B$2:$B$2069,MATCH(C1861,$A$2:$A$2069,1)+1),INDEX($A$2:$A$2069,MATCH(C1861,$A$2:$A$2069,1)-1):INDEX($A$2:$A$2069,MATCH(C1861,$A$2:$A$2069,1)+1))</f>
        <v>#DIV/0!</v>
      </c>
      <c r="H1861" s="115"/>
      <c r="K1861" s="112" t="e">
        <f t="shared" si="29"/>
        <v>#DIV/0!</v>
      </c>
    </row>
    <row r="1862" spans="1:11" x14ac:dyDescent="0.2">
      <c r="A1862">
        <v>758.53300000000002</v>
      </c>
      <c r="B1862"/>
      <c r="C1862" s="112">
        <v>385.79999999998898</v>
      </c>
      <c r="D1862" s="112" t="e">
        <f>FORECAST(C1862,INDEX($B$2:$B$2069,MATCH(C1862,$A$2:$A$2069,1)-1):INDEX($B$2:$B$2069,MATCH(C1862,$A$2:$A$2069,1)+1),INDEX($A$2:$A$2069,MATCH(C1862,$A$2:$A$2069,1)-1):INDEX($A$2:$A$2069,MATCH(C1862,$A$2:$A$2069,1)+1))</f>
        <v>#DIV/0!</v>
      </c>
      <c r="H1862" s="115"/>
      <c r="K1862" s="112" t="e">
        <f t="shared" si="29"/>
        <v>#DIV/0!</v>
      </c>
    </row>
    <row r="1863" spans="1:11" x14ac:dyDescent="0.2">
      <c r="A1863">
        <v>758.77599999999995</v>
      </c>
      <c r="B1863"/>
      <c r="C1863" s="112">
        <v>385.89999999998901</v>
      </c>
      <c r="D1863" s="112" t="e">
        <f>FORECAST(C1863,INDEX($B$2:$B$2069,MATCH(C1863,$A$2:$A$2069,1)-1):INDEX($B$2:$B$2069,MATCH(C1863,$A$2:$A$2069,1)+1),INDEX($A$2:$A$2069,MATCH(C1863,$A$2:$A$2069,1)-1):INDEX($A$2:$A$2069,MATCH(C1863,$A$2:$A$2069,1)+1))</f>
        <v>#DIV/0!</v>
      </c>
      <c r="H1863" s="115"/>
      <c r="K1863" s="112" t="e">
        <f t="shared" si="29"/>
        <v>#DIV/0!</v>
      </c>
    </row>
    <row r="1864" spans="1:11" x14ac:dyDescent="0.2">
      <c r="A1864">
        <v>759.01900000000001</v>
      </c>
      <c r="B1864"/>
      <c r="C1864" s="112">
        <v>385.99999999998897</v>
      </c>
      <c r="D1864" s="112" t="e">
        <f>FORECAST(C1864,INDEX($B$2:$B$2069,MATCH(C1864,$A$2:$A$2069,1)-1):INDEX($B$2:$B$2069,MATCH(C1864,$A$2:$A$2069,1)+1),INDEX($A$2:$A$2069,MATCH(C1864,$A$2:$A$2069,1)-1):INDEX($A$2:$A$2069,MATCH(C1864,$A$2:$A$2069,1)+1))</f>
        <v>#DIV/0!</v>
      </c>
      <c r="H1864" s="115"/>
      <c r="K1864" s="112" t="e">
        <f t="shared" si="29"/>
        <v>#DIV/0!</v>
      </c>
    </row>
    <row r="1865" spans="1:11" x14ac:dyDescent="0.2">
      <c r="A1865">
        <v>759.26199999999994</v>
      </c>
      <c r="B1865"/>
      <c r="C1865" s="112">
        <v>386.099999999989</v>
      </c>
      <c r="D1865" s="112" t="e">
        <f>FORECAST(C1865,INDEX($B$2:$B$2069,MATCH(C1865,$A$2:$A$2069,1)-1):INDEX($B$2:$B$2069,MATCH(C1865,$A$2:$A$2069,1)+1),INDEX($A$2:$A$2069,MATCH(C1865,$A$2:$A$2069,1)-1):INDEX($A$2:$A$2069,MATCH(C1865,$A$2:$A$2069,1)+1))</f>
        <v>#DIV/0!</v>
      </c>
      <c r="H1865" s="115"/>
      <c r="K1865" s="112" t="e">
        <f t="shared" si="29"/>
        <v>#DIV/0!</v>
      </c>
    </row>
    <row r="1866" spans="1:11" x14ac:dyDescent="0.2">
      <c r="A1866">
        <v>759.50400000000002</v>
      </c>
      <c r="B1866"/>
      <c r="C1866" s="112">
        <v>386.19999999998902</v>
      </c>
      <c r="D1866" s="112" t="e">
        <f>FORECAST(C1866,INDEX($B$2:$B$2069,MATCH(C1866,$A$2:$A$2069,1)-1):INDEX($B$2:$B$2069,MATCH(C1866,$A$2:$A$2069,1)+1),INDEX($A$2:$A$2069,MATCH(C1866,$A$2:$A$2069,1)-1):INDEX($A$2:$A$2069,MATCH(C1866,$A$2:$A$2069,1)+1))</f>
        <v>#DIV/0!</v>
      </c>
      <c r="H1866" s="115"/>
      <c r="K1866" s="112" t="e">
        <f t="shared" si="29"/>
        <v>#DIV/0!</v>
      </c>
    </row>
    <row r="1867" spans="1:11" x14ac:dyDescent="0.2">
      <c r="A1867">
        <v>759.74699999999996</v>
      </c>
      <c r="B1867"/>
      <c r="C1867" s="112">
        <v>386.29999999998898</v>
      </c>
      <c r="D1867" s="112" t="e">
        <f>FORECAST(C1867,INDEX($B$2:$B$2069,MATCH(C1867,$A$2:$A$2069,1)-1):INDEX($B$2:$B$2069,MATCH(C1867,$A$2:$A$2069,1)+1),INDEX($A$2:$A$2069,MATCH(C1867,$A$2:$A$2069,1)-1):INDEX($A$2:$A$2069,MATCH(C1867,$A$2:$A$2069,1)+1))</f>
        <v>#DIV/0!</v>
      </c>
      <c r="H1867" s="115"/>
      <c r="K1867" s="112" t="e">
        <f t="shared" si="29"/>
        <v>#DIV/0!</v>
      </c>
    </row>
    <row r="1868" spans="1:11" x14ac:dyDescent="0.2">
      <c r="A1868">
        <v>759.98900000000003</v>
      </c>
      <c r="B1868"/>
      <c r="C1868" s="112">
        <v>386.39999999998901</v>
      </c>
      <c r="D1868" s="112" t="e">
        <f>FORECAST(C1868,INDEX($B$2:$B$2069,MATCH(C1868,$A$2:$A$2069,1)-1):INDEX($B$2:$B$2069,MATCH(C1868,$A$2:$A$2069,1)+1),INDEX($A$2:$A$2069,MATCH(C1868,$A$2:$A$2069,1)-1):INDEX($A$2:$A$2069,MATCH(C1868,$A$2:$A$2069,1)+1))</f>
        <v>#DIV/0!</v>
      </c>
      <c r="H1868" s="115"/>
      <c r="K1868" s="112" t="e">
        <f t="shared" si="29"/>
        <v>#DIV/0!</v>
      </c>
    </row>
    <row r="1869" spans="1:11" x14ac:dyDescent="0.2">
      <c r="A1869">
        <v>760.23199999999997</v>
      </c>
      <c r="B1869"/>
      <c r="C1869" s="112">
        <v>386.49999999998897</v>
      </c>
      <c r="D1869" s="112" t="e">
        <f>FORECAST(C1869,INDEX($B$2:$B$2069,MATCH(C1869,$A$2:$A$2069,1)-1):INDEX($B$2:$B$2069,MATCH(C1869,$A$2:$A$2069,1)+1),INDEX($A$2:$A$2069,MATCH(C1869,$A$2:$A$2069,1)-1):INDEX($A$2:$A$2069,MATCH(C1869,$A$2:$A$2069,1)+1))</f>
        <v>#DIV/0!</v>
      </c>
      <c r="H1869" s="115"/>
      <c r="K1869" s="112" t="e">
        <f t="shared" si="29"/>
        <v>#DIV/0!</v>
      </c>
    </row>
    <row r="1870" spans="1:11" x14ac:dyDescent="0.2">
      <c r="A1870">
        <v>760.47400000000005</v>
      </c>
      <c r="B1870"/>
      <c r="C1870" s="112">
        <v>386.599999999989</v>
      </c>
      <c r="D1870" s="112" t="e">
        <f>FORECAST(C1870,INDEX($B$2:$B$2069,MATCH(C1870,$A$2:$A$2069,1)-1):INDEX($B$2:$B$2069,MATCH(C1870,$A$2:$A$2069,1)+1),INDEX($A$2:$A$2069,MATCH(C1870,$A$2:$A$2069,1)-1):INDEX($A$2:$A$2069,MATCH(C1870,$A$2:$A$2069,1)+1))</f>
        <v>#DIV/0!</v>
      </c>
      <c r="H1870" s="115"/>
      <c r="K1870" s="112" t="e">
        <f t="shared" si="29"/>
        <v>#DIV/0!</v>
      </c>
    </row>
    <row r="1871" spans="1:11" x14ac:dyDescent="0.2">
      <c r="A1871">
        <v>760.71699999999998</v>
      </c>
      <c r="B1871"/>
      <c r="C1871" s="112">
        <v>386.69999999998902</v>
      </c>
      <c r="D1871" s="112" t="e">
        <f>FORECAST(C1871,INDEX($B$2:$B$2069,MATCH(C1871,$A$2:$A$2069,1)-1):INDEX($B$2:$B$2069,MATCH(C1871,$A$2:$A$2069,1)+1),INDEX($A$2:$A$2069,MATCH(C1871,$A$2:$A$2069,1)-1):INDEX($A$2:$A$2069,MATCH(C1871,$A$2:$A$2069,1)+1))</f>
        <v>#DIV/0!</v>
      </c>
      <c r="H1871" s="115"/>
      <c r="K1871" s="112" t="e">
        <f t="shared" si="29"/>
        <v>#DIV/0!</v>
      </c>
    </row>
    <row r="1872" spans="1:11" x14ac:dyDescent="0.2">
      <c r="A1872">
        <v>760.95899999999995</v>
      </c>
      <c r="B1872"/>
      <c r="C1872" s="112">
        <v>386.79999999998898</v>
      </c>
      <c r="D1872" s="112" t="e">
        <f>FORECAST(C1872,INDEX($B$2:$B$2069,MATCH(C1872,$A$2:$A$2069,1)-1):INDEX($B$2:$B$2069,MATCH(C1872,$A$2:$A$2069,1)+1),INDEX($A$2:$A$2069,MATCH(C1872,$A$2:$A$2069,1)-1):INDEX($A$2:$A$2069,MATCH(C1872,$A$2:$A$2069,1)+1))</f>
        <v>#DIV/0!</v>
      </c>
      <c r="H1872" s="115"/>
      <c r="K1872" s="112" t="e">
        <f t="shared" si="29"/>
        <v>#DIV/0!</v>
      </c>
    </row>
    <row r="1873" spans="1:11" x14ac:dyDescent="0.2">
      <c r="A1873">
        <v>761.20100000000002</v>
      </c>
      <c r="B1873"/>
      <c r="C1873" s="112">
        <v>386.89999999998901</v>
      </c>
      <c r="D1873" s="112" t="e">
        <f>FORECAST(C1873,INDEX($B$2:$B$2069,MATCH(C1873,$A$2:$A$2069,1)-1):INDEX($B$2:$B$2069,MATCH(C1873,$A$2:$A$2069,1)+1),INDEX($A$2:$A$2069,MATCH(C1873,$A$2:$A$2069,1)-1):INDEX($A$2:$A$2069,MATCH(C1873,$A$2:$A$2069,1)+1))</f>
        <v>#DIV/0!</v>
      </c>
      <c r="H1873" s="115"/>
      <c r="K1873" s="112" t="e">
        <f t="shared" si="29"/>
        <v>#DIV/0!</v>
      </c>
    </row>
    <row r="1874" spans="1:11" x14ac:dyDescent="0.2">
      <c r="A1874">
        <v>761.44399999999996</v>
      </c>
      <c r="B1874"/>
      <c r="C1874" s="112">
        <v>386.99999999998897</v>
      </c>
      <c r="D1874" s="112" t="e">
        <f>FORECAST(C1874,INDEX($B$2:$B$2069,MATCH(C1874,$A$2:$A$2069,1)-1):INDEX($B$2:$B$2069,MATCH(C1874,$A$2:$A$2069,1)+1),INDEX($A$2:$A$2069,MATCH(C1874,$A$2:$A$2069,1)-1):INDEX($A$2:$A$2069,MATCH(C1874,$A$2:$A$2069,1)+1))</f>
        <v>#DIV/0!</v>
      </c>
      <c r="H1874" s="115"/>
      <c r="K1874" s="112" t="e">
        <f t="shared" si="29"/>
        <v>#DIV/0!</v>
      </c>
    </row>
    <row r="1875" spans="1:11" x14ac:dyDescent="0.2">
      <c r="A1875">
        <v>761.68600000000004</v>
      </c>
      <c r="B1875"/>
      <c r="C1875" s="112">
        <v>387.099999999989</v>
      </c>
      <c r="D1875" s="112" t="e">
        <f>FORECAST(C1875,INDEX($B$2:$B$2069,MATCH(C1875,$A$2:$A$2069,1)-1):INDEX($B$2:$B$2069,MATCH(C1875,$A$2:$A$2069,1)+1),INDEX($A$2:$A$2069,MATCH(C1875,$A$2:$A$2069,1)-1):INDEX($A$2:$A$2069,MATCH(C1875,$A$2:$A$2069,1)+1))</f>
        <v>#DIV/0!</v>
      </c>
      <c r="H1875" s="115"/>
      <c r="K1875" s="112" t="e">
        <f t="shared" si="29"/>
        <v>#DIV/0!</v>
      </c>
    </row>
    <row r="1876" spans="1:11" x14ac:dyDescent="0.2">
      <c r="A1876">
        <v>761.928</v>
      </c>
      <c r="B1876"/>
      <c r="C1876" s="112">
        <v>387.19999999998902</v>
      </c>
      <c r="D1876" s="112" t="e">
        <f>FORECAST(C1876,INDEX($B$2:$B$2069,MATCH(C1876,$A$2:$A$2069,1)-1):INDEX($B$2:$B$2069,MATCH(C1876,$A$2:$A$2069,1)+1),INDEX($A$2:$A$2069,MATCH(C1876,$A$2:$A$2069,1)-1):INDEX($A$2:$A$2069,MATCH(C1876,$A$2:$A$2069,1)+1))</f>
        <v>#DIV/0!</v>
      </c>
      <c r="H1876" s="115"/>
      <c r="K1876" s="112" t="e">
        <f t="shared" si="29"/>
        <v>#DIV/0!</v>
      </c>
    </row>
    <row r="1877" spans="1:11" x14ac:dyDescent="0.2">
      <c r="A1877">
        <v>762.17</v>
      </c>
      <c r="B1877"/>
      <c r="C1877" s="112">
        <v>387.29999999998898</v>
      </c>
      <c r="D1877" s="112" t="e">
        <f>FORECAST(C1877,INDEX($B$2:$B$2069,MATCH(C1877,$A$2:$A$2069,1)-1):INDEX($B$2:$B$2069,MATCH(C1877,$A$2:$A$2069,1)+1),INDEX($A$2:$A$2069,MATCH(C1877,$A$2:$A$2069,1)-1):INDEX($A$2:$A$2069,MATCH(C1877,$A$2:$A$2069,1)+1))</f>
        <v>#DIV/0!</v>
      </c>
      <c r="H1877" s="115"/>
      <c r="K1877" s="112" t="e">
        <f t="shared" si="29"/>
        <v>#DIV/0!</v>
      </c>
    </row>
    <row r="1878" spans="1:11" x14ac:dyDescent="0.2">
      <c r="A1878">
        <v>762.41200000000003</v>
      </c>
      <c r="B1878"/>
      <c r="C1878" s="112">
        <v>387.39999999998901</v>
      </c>
      <c r="D1878" s="112" t="e">
        <f>FORECAST(C1878,INDEX($B$2:$B$2069,MATCH(C1878,$A$2:$A$2069,1)-1):INDEX($B$2:$B$2069,MATCH(C1878,$A$2:$A$2069,1)+1),INDEX($A$2:$A$2069,MATCH(C1878,$A$2:$A$2069,1)-1):INDEX($A$2:$A$2069,MATCH(C1878,$A$2:$A$2069,1)+1))</f>
        <v>#DIV/0!</v>
      </c>
      <c r="H1878" s="115"/>
      <c r="K1878" s="112" t="e">
        <f t="shared" si="29"/>
        <v>#DIV/0!</v>
      </c>
    </row>
    <row r="1879" spans="1:11" x14ac:dyDescent="0.2">
      <c r="A1879">
        <v>762.654</v>
      </c>
      <c r="B1879"/>
      <c r="C1879" s="112">
        <v>387.49999999998897</v>
      </c>
      <c r="D1879" s="112" t="e">
        <f>FORECAST(C1879,INDEX($B$2:$B$2069,MATCH(C1879,$A$2:$A$2069,1)-1):INDEX($B$2:$B$2069,MATCH(C1879,$A$2:$A$2069,1)+1),INDEX($A$2:$A$2069,MATCH(C1879,$A$2:$A$2069,1)-1):INDEX($A$2:$A$2069,MATCH(C1879,$A$2:$A$2069,1)+1))</f>
        <v>#DIV/0!</v>
      </c>
      <c r="H1879" s="115"/>
      <c r="K1879" s="112" t="e">
        <f t="shared" si="29"/>
        <v>#DIV/0!</v>
      </c>
    </row>
    <row r="1880" spans="1:11" x14ac:dyDescent="0.2">
      <c r="A1880">
        <v>762.89599999999996</v>
      </c>
      <c r="B1880"/>
      <c r="C1880" s="112">
        <v>387.599999999989</v>
      </c>
      <c r="D1880" s="112" t="e">
        <f>FORECAST(C1880,INDEX($B$2:$B$2069,MATCH(C1880,$A$2:$A$2069,1)-1):INDEX($B$2:$B$2069,MATCH(C1880,$A$2:$A$2069,1)+1),INDEX($A$2:$A$2069,MATCH(C1880,$A$2:$A$2069,1)-1):INDEX($A$2:$A$2069,MATCH(C1880,$A$2:$A$2069,1)+1))</f>
        <v>#DIV/0!</v>
      </c>
      <c r="H1880" s="115"/>
      <c r="K1880" s="112" t="e">
        <f t="shared" si="29"/>
        <v>#DIV/0!</v>
      </c>
    </row>
    <row r="1881" spans="1:11" x14ac:dyDescent="0.2">
      <c r="A1881">
        <v>763.13699999999994</v>
      </c>
      <c r="B1881"/>
      <c r="C1881" s="112">
        <v>387.69999999998902</v>
      </c>
      <c r="D1881" s="112" t="e">
        <f>FORECAST(C1881,INDEX($B$2:$B$2069,MATCH(C1881,$A$2:$A$2069,1)-1):INDEX($B$2:$B$2069,MATCH(C1881,$A$2:$A$2069,1)+1),INDEX($A$2:$A$2069,MATCH(C1881,$A$2:$A$2069,1)-1):INDEX($A$2:$A$2069,MATCH(C1881,$A$2:$A$2069,1)+1))</f>
        <v>#DIV/0!</v>
      </c>
      <c r="H1881" s="115"/>
      <c r="K1881" s="112" t="e">
        <f t="shared" si="29"/>
        <v>#DIV/0!</v>
      </c>
    </row>
    <row r="1882" spans="1:11" x14ac:dyDescent="0.2">
      <c r="A1882">
        <v>763.37900000000002</v>
      </c>
      <c r="B1882"/>
      <c r="C1882" s="112">
        <v>387.79999999998898</v>
      </c>
      <c r="D1882" s="112" t="e">
        <f>FORECAST(C1882,INDEX($B$2:$B$2069,MATCH(C1882,$A$2:$A$2069,1)-1):INDEX($B$2:$B$2069,MATCH(C1882,$A$2:$A$2069,1)+1),INDEX($A$2:$A$2069,MATCH(C1882,$A$2:$A$2069,1)-1):INDEX($A$2:$A$2069,MATCH(C1882,$A$2:$A$2069,1)+1))</f>
        <v>#DIV/0!</v>
      </c>
      <c r="H1882" s="115"/>
      <c r="K1882" s="112" t="e">
        <f t="shared" si="29"/>
        <v>#DIV/0!</v>
      </c>
    </row>
    <row r="1883" spans="1:11" x14ac:dyDescent="0.2">
      <c r="A1883">
        <v>763.62099999999998</v>
      </c>
      <c r="B1883"/>
      <c r="C1883" s="112">
        <v>387.89999999998901</v>
      </c>
      <c r="D1883" s="112" t="e">
        <f>FORECAST(C1883,INDEX($B$2:$B$2069,MATCH(C1883,$A$2:$A$2069,1)-1):INDEX($B$2:$B$2069,MATCH(C1883,$A$2:$A$2069,1)+1),INDEX($A$2:$A$2069,MATCH(C1883,$A$2:$A$2069,1)-1):INDEX($A$2:$A$2069,MATCH(C1883,$A$2:$A$2069,1)+1))</f>
        <v>#DIV/0!</v>
      </c>
      <c r="H1883" s="115"/>
      <c r="K1883" s="112" t="e">
        <f t="shared" si="29"/>
        <v>#DIV/0!</v>
      </c>
    </row>
    <row r="1884" spans="1:11" x14ac:dyDescent="0.2">
      <c r="A1884">
        <v>763.86300000000006</v>
      </c>
      <c r="B1884"/>
      <c r="C1884" s="112">
        <v>387.99999999998897</v>
      </c>
      <c r="D1884" s="112" t="e">
        <f>FORECAST(C1884,INDEX($B$2:$B$2069,MATCH(C1884,$A$2:$A$2069,1)-1):INDEX($B$2:$B$2069,MATCH(C1884,$A$2:$A$2069,1)+1),INDEX($A$2:$A$2069,MATCH(C1884,$A$2:$A$2069,1)-1):INDEX($A$2:$A$2069,MATCH(C1884,$A$2:$A$2069,1)+1))</f>
        <v>#DIV/0!</v>
      </c>
      <c r="H1884" s="115"/>
      <c r="K1884" s="112" t="e">
        <f t="shared" si="29"/>
        <v>#DIV/0!</v>
      </c>
    </row>
    <row r="1885" spans="1:11" x14ac:dyDescent="0.2">
      <c r="A1885">
        <v>764.10400000000004</v>
      </c>
      <c r="B1885"/>
      <c r="C1885" s="112">
        <v>388.099999999989</v>
      </c>
      <c r="D1885" s="112" t="e">
        <f>FORECAST(C1885,INDEX($B$2:$B$2069,MATCH(C1885,$A$2:$A$2069,1)-1):INDEX($B$2:$B$2069,MATCH(C1885,$A$2:$A$2069,1)+1),INDEX($A$2:$A$2069,MATCH(C1885,$A$2:$A$2069,1)-1):INDEX($A$2:$A$2069,MATCH(C1885,$A$2:$A$2069,1)+1))</f>
        <v>#DIV/0!</v>
      </c>
      <c r="H1885" s="115"/>
      <c r="K1885" s="112" t="e">
        <f t="shared" si="29"/>
        <v>#DIV/0!</v>
      </c>
    </row>
    <row r="1886" spans="1:11" x14ac:dyDescent="0.2">
      <c r="A1886">
        <v>764.346</v>
      </c>
      <c r="B1886"/>
      <c r="C1886" s="112">
        <v>388.19999999998902</v>
      </c>
      <c r="D1886" s="112" t="e">
        <f>FORECAST(C1886,INDEX($B$2:$B$2069,MATCH(C1886,$A$2:$A$2069,1)-1):INDEX($B$2:$B$2069,MATCH(C1886,$A$2:$A$2069,1)+1),INDEX($A$2:$A$2069,MATCH(C1886,$A$2:$A$2069,1)-1):INDEX($A$2:$A$2069,MATCH(C1886,$A$2:$A$2069,1)+1))</f>
        <v>#DIV/0!</v>
      </c>
      <c r="H1886" s="115"/>
      <c r="K1886" s="112" t="e">
        <f t="shared" si="29"/>
        <v>#DIV/0!</v>
      </c>
    </row>
    <row r="1887" spans="1:11" x14ac:dyDescent="0.2">
      <c r="A1887">
        <v>764.58699999999999</v>
      </c>
      <c r="B1887"/>
      <c r="C1887" s="112">
        <v>388.29999999998898</v>
      </c>
      <c r="D1887" s="112" t="e">
        <f>FORECAST(C1887,INDEX($B$2:$B$2069,MATCH(C1887,$A$2:$A$2069,1)-1):INDEX($B$2:$B$2069,MATCH(C1887,$A$2:$A$2069,1)+1),INDEX($A$2:$A$2069,MATCH(C1887,$A$2:$A$2069,1)-1):INDEX($A$2:$A$2069,MATCH(C1887,$A$2:$A$2069,1)+1))</f>
        <v>#DIV/0!</v>
      </c>
      <c r="H1887" s="115"/>
      <c r="K1887" s="112" t="e">
        <f t="shared" si="29"/>
        <v>#DIV/0!</v>
      </c>
    </row>
    <row r="1888" spans="1:11" x14ac:dyDescent="0.2">
      <c r="A1888">
        <v>764.82899999999995</v>
      </c>
      <c r="B1888"/>
      <c r="C1888" s="112">
        <v>388.39999999998901</v>
      </c>
      <c r="D1888" s="112" t="e">
        <f>FORECAST(C1888,INDEX($B$2:$B$2069,MATCH(C1888,$A$2:$A$2069,1)-1):INDEX($B$2:$B$2069,MATCH(C1888,$A$2:$A$2069,1)+1),INDEX($A$2:$A$2069,MATCH(C1888,$A$2:$A$2069,1)-1):INDEX($A$2:$A$2069,MATCH(C1888,$A$2:$A$2069,1)+1))</f>
        <v>#DIV/0!</v>
      </c>
      <c r="H1888" s="115"/>
      <c r="K1888" s="112" t="e">
        <f t="shared" si="29"/>
        <v>#DIV/0!</v>
      </c>
    </row>
    <row r="1889" spans="1:11" x14ac:dyDescent="0.2">
      <c r="A1889">
        <v>765.07</v>
      </c>
      <c r="B1889"/>
      <c r="C1889" s="112">
        <v>388.49999999998897</v>
      </c>
      <c r="D1889" s="112" t="e">
        <f>FORECAST(C1889,INDEX($B$2:$B$2069,MATCH(C1889,$A$2:$A$2069,1)-1):INDEX($B$2:$B$2069,MATCH(C1889,$A$2:$A$2069,1)+1),INDEX($A$2:$A$2069,MATCH(C1889,$A$2:$A$2069,1)-1):INDEX($A$2:$A$2069,MATCH(C1889,$A$2:$A$2069,1)+1))</f>
        <v>#DIV/0!</v>
      </c>
      <c r="H1889" s="115"/>
      <c r="K1889" s="112" t="e">
        <f t="shared" si="29"/>
        <v>#DIV/0!</v>
      </c>
    </row>
    <row r="1890" spans="1:11" x14ac:dyDescent="0.2">
      <c r="A1890">
        <v>765.31200000000001</v>
      </c>
      <c r="B1890"/>
      <c r="C1890" s="112">
        <v>388.599999999989</v>
      </c>
      <c r="D1890" s="112" t="e">
        <f>FORECAST(C1890,INDEX($B$2:$B$2069,MATCH(C1890,$A$2:$A$2069,1)-1):INDEX($B$2:$B$2069,MATCH(C1890,$A$2:$A$2069,1)+1),INDEX($A$2:$A$2069,MATCH(C1890,$A$2:$A$2069,1)-1):INDEX($A$2:$A$2069,MATCH(C1890,$A$2:$A$2069,1)+1))</f>
        <v>#DIV/0!</v>
      </c>
      <c r="H1890" s="115"/>
      <c r="K1890" s="112" t="e">
        <f t="shared" si="29"/>
        <v>#DIV/0!</v>
      </c>
    </row>
    <row r="1891" spans="1:11" x14ac:dyDescent="0.2">
      <c r="A1891">
        <v>765.553</v>
      </c>
      <c r="B1891"/>
      <c r="C1891" s="112">
        <v>388.69999999998902</v>
      </c>
      <c r="D1891" s="112" t="e">
        <f>FORECAST(C1891,INDEX($B$2:$B$2069,MATCH(C1891,$A$2:$A$2069,1)-1):INDEX($B$2:$B$2069,MATCH(C1891,$A$2:$A$2069,1)+1),INDEX($A$2:$A$2069,MATCH(C1891,$A$2:$A$2069,1)-1):INDEX($A$2:$A$2069,MATCH(C1891,$A$2:$A$2069,1)+1))</f>
        <v>#DIV/0!</v>
      </c>
      <c r="H1891" s="115"/>
      <c r="K1891" s="112" t="e">
        <f t="shared" si="29"/>
        <v>#DIV/0!</v>
      </c>
    </row>
    <row r="1892" spans="1:11" x14ac:dyDescent="0.2">
      <c r="A1892">
        <v>765.79399999999998</v>
      </c>
      <c r="B1892"/>
      <c r="C1892" s="112">
        <v>388.79999999998898</v>
      </c>
      <c r="D1892" s="112" t="e">
        <f>FORECAST(C1892,INDEX($B$2:$B$2069,MATCH(C1892,$A$2:$A$2069,1)-1):INDEX($B$2:$B$2069,MATCH(C1892,$A$2:$A$2069,1)+1),INDEX($A$2:$A$2069,MATCH(C1892,$A$2:$A$2069,1)-1):INDEX($A$2:$A$2069,MATCH(C1892,$A$2:$A$2069,1)+1))</f>
        <v>#DIV/0!</v>
      </c>
      <c r="H1892" s="115"/>
      <c r="K1892" s="112" t="e">
        <f t="shared" si="29"/>
        <v>#DIV/0!</v>
      </c>
    </row>
    <row r="1893" spans="1:11" x14ac:dyDescent="0.2">
      <c r="A1893">
        <v>766.03499999999997</v>
      </c>
      <c r="B1893"/>
      <c r="C1893" s="112">
        <v>388.89999999998901</v>
      </c>
      <c r="D1893" s="112" t="e">
        <f>FORECAST(C1893,INDEX($B$2:$B$2069,MATCH(C1893,$A$2:$A$2069,1)-1):INDEX($B$2:$B$2069,MATCH(C1893,$A$2:$A$2069,1)+1),INDEX($A$2:$A$2069,MATCH(C1893,$A$2:$A$2069,1)-1):INDEX($A$2:$A$2069,MATCH(C1893,$A$2:$A$2069,1)+1))</f>
        <v>#DIV/0!</v>
      </c>
      <c r="H1893" s="115"/>
      <c r="K1893" s="112" t="e">
        <f t="shared" si="29"/>
        <v>#DIV/0!</v>
      </c>
    </row>
    <row r="1894" spans="1:11" x14ac:dyDescent="0.2">
      <c r="A1894">
        <v>766.27599999999995</v>
      </c>
      <c r="B1894"/>
      <c r="C1894" s="112">
        <v>388.99999999998897</v>
      </c>
      <c r="D1894" s="112" t="e">
        <f>FORECAST(C1894,INDEX($B$2:$B$2069,MATCH(C1894,$A$2:$A$2069,1)-1):INDEX($B$2:$B$2069,MATCH(C1894,$A$2:$A$2069,1)+1),INDEX($A$2:$A$2069,MATCH(C1894,$A$2:$A$2069,1)-1):INDEX($A$2:$A$2069,MATCH(C1894,$A$2:$A$2069,1)+1))</f>
        <v>#DIV/0!</v>
      </c>
      <c r="H1894" s="115"/>
      <c r="K1894" s="112" t="e">
        <f t="shared" si="29"/>
        <v>#DIV/0!</v>
      </c>
    </row>
    <row r="1895" spans="1:11" x14ac:dyDescent="0.2">
      <c r="A1895">
        <v>766.51800000000003</v>
      </c>
      <c r="B1895"/>
      <c r="C1895" s="112">
        <v>389.099999999989</v>
      </c>
      <c r="D1895" s="112" t="e">
        <f>FORECAST(C1895,INDEX($B$2:$B$2069,MATCH(C1895,$A$2:$A$2069,1)-1):INDEX($B$2:$B$2069,MATCH(C1895,$A$2:$A$2069,1)+1),INDEX($A$2:$A$2069,MATCH(C1895,$A$2:$A$2069,1)-1):INDEX($A$2:$A$2069,MATCH(C1895,$A$2:$A$2069,1)+1))</f>
        <v>#DIV/0!</v>
      </c>
      <c r="H1895" s="115"/>
      <c r="K1895" s="112" t="e">
        <f t="shared" si="29"/>
        <v>#DIV/0!</v>
      </c>
    </row>
    <row r="1896" spans="1:11" x14ac:dyDescent="0.2">
      <c r="A1896">
        <v>766.75900000000001</v>
      </c>
      <c r="B1896"/>
      <c r="C1896" s="112">
        <v>389.19999999998902</v>
      </c>
      <c r="D1896" s="112" t="e">
        <f>FORECAST(C1896,INDEX($B$2:$B$2069,MATCH(C1896,$A$2:$A$2069,1)-1):INDEX($B$2:$B$2069,MATCH(C1896,$A$2:$A$2069,1)+1),INDEX($A$2:$A$2069,MATCH(C1896,$A$2:$A$2069,1)-1):INDEX($A$2:$A$2069,MATCH(C1896,$A$2:$A$2069,1)+1))</f>
        <v>#DIV/0!</v>
      </c>
      <c r="H1896" s="115"/>
      <c r="K1896" s="112" t="e">
        <f t="shared" si="29"/>
        <v>#DIV/0!</v>
      </c>
    </row>
    <row r="1897" spans="1:11" x14ac:dyDescent="0.2">
      <c r="A1897">
        <v>767</v>
      </c>
      <c r="B1897"/>
      <c r="C1897" s="112">
        <v>389.29999999998898</v>
      </c>
      <c r="D1897" s="112" t="e">
        <f>FORECAST(C1897,INDEX($B$2:$B$2069,MATCH(C1897,$A$2:$A$2069,1)-1):INDEX($B$2:$B$2069,MATCH(C1897,$A$2:$A$2069,1)+1),INDEX($A$2:$A$2069,MATCH(C1897,$A$2:$A$2069,1)-1):INDEX($A$2:$A$2069,MATCH(C1897,$A$2:$A$2069,1)+1))</f>
        <v>#DIV/0!</v>
      </c>
      <c r="H1897" s="115"/>
      <c r="K1897" s="112" t="e">
        <f t="shared" si="29"/>
        <v>#DIV/0!</v>
      </c>
    </row>
    <row r="1898" spans="1:11" x14ac:dyDescent="0.2">
      <c r="A1898">
        <v>767.24099999999999</v>
      </c>
      <c r="B1898"/>
      <c r="C1898" s="112">
        <v>389.39999999998901</v>
      </c>
      <c r="D1898" s="112" t="e">
        <f>FORECAST(C1898,INDEX($B$2:$B$2069,MATCH(C1898,$A$2:$A$2069,1)-1):INDEX($B$2:$B$2069,MATCH(C1898,$A$2:$A$2069,1)+1),INDEX($A$2:$A$2069,MATCH(C1898,$A$2:$A$2069,1)-1):INDEX($A$2:$A$2069,MATCH(C1898,$A$2:$A$2069,1)+1))</f>
        <v>#DIV/0!</v>
      </c>
      <c r="H1898" s="115"/>
      <c r="K1898" s="112" t="e">
        <f t="shared" si="29"/>
        <v>#DIV/0!</v>
      </c>
    </row>
    <row r="1899" spans="1:11" x14ac:dyDescent="0.2">
      <c r="A1899">
        <v>767.48099999999999</v>
      </c>
      <c r="B1899"/>
      <c r="C1899" s="112">
        <v>389.49999999998897</v>
      </c>
      <c r="D1899" s="112" t="e">
        <f>FORECAST(C1899,INDEX($B$2:$B$2069,MATCH(C1899,$A$2:$A$2069,1)-1):INDEX($B$2:$B$2069,MATCH(C1899,$A$2:$A$2069,1)+1),INDEX($A$2:$A$2069,MATCH(C1899,$A$2:$A$2069,1)-1):INDEX($A$2:$A$2069,MATCH(C1899,$A$2:$A$2069,1)+1))</f>
        <v>#DIV/0!</v>
      </c>
      <c r="H1899" s="115"/>
      <c r="K1899" s="112" t="e">
        <f t="shared" si="29"/>
        <v>#DIV/0!</v>
      </c>
    </row>
    <row r="1900" spans="1:11" x14ac:dyDescent="0.2">
      <c r="A1900">
        <v>767.72199999999998</v>
      </c>
      <c r="B1900"/>
      <c r="C1900" s="112">
        <v>389.599999999989</v>
      </c>
      <c r="D1900" s="112" t="e">
        <f>FORECAST(C1900,INDEX($B$2:$B$2069,MATCH(C1900,$A$2:$A$2069,1)-1):INDEX($B$2:$B$2069,MATCH(C1900,$A$2:$A$2069,1)+1),INDEX($A$2:$A$2069,MATCH(C1900,$A$2:$A$2069,1)-1):INDEX($A$2:$A$2069,MATCH(C1900,$A$2:$A$2069,1)+1))</f>
        <v>#DIV/0!</v>
      </c>
      <c r="H1900" s="115"/>
      <c r="K1900" s="112" t="e">
        <f t="shared" si="29"/>
        <v>#DIV/0!</v>
      </c>
    </row>
    <row r="1901" spans="1:11" x14ac:dyDescent="0.2">
      <c r="A1901">
        <v>767.96299999999997</v>
      </c>
      <c r="B1901"/>
      <c r="C1901" s="112">
        <v>389.69999999998902</v>
      </c>
      <c r="D1901" s="112" t="e">
        <f>FORECAST(C1901,INDEX($B$2:$B$2069,MATCH(C1901,$A$2:$A$2069,1)-1):INDEX($B$2:$B$2069,MATCH(C1901,$A$2:$A$2069,1)+1),INDEX($A$2:$A$2069,MATCH(C1901,$A$2:$A$2069,1)-1):INDEX($A$2:$A$2069,MATCH(C1901,$A$2:$A$2069,1)+1))</f>
        <v>#DIV/0!</v>
      </c>
      <c r="H1901" s="115"/>
      <c r="K1901" s="112" t="e">
        <f t="shared" si="29"/>
        <v>#DIV/0!</v>
      </c>
    </row>
    <row r="1902" spans="1:11" x14ac:dyDescent="0.2">
      <c r="A1902">
        <v>768.20399999999995</v>
      </c>
      <c r="B1902"/>
      <c r="C1902" s="112">
        <v>389.79999999998898</v>
      </c>
      <c r="D1902" s="112" t="e">
        <f>FORECAST(C1902,INDEX($B$2:$B$2069,MATCH(C1902,$A$2:$A$2069,1)-1):INDEX($B$2:$B$2069,MATCH(C1902,$A$2:$A$2069,1)+1),INDEX($A$2:$A$2069,MATCH(C1902,$A$2:$A$2069,1)-1):INDEX($A$2:$A$2069,MATCH(C1902,$A$2:$A$2069,1)+1))</f>
        <v>#DIV/0!</v>
      </c>
      <c r="H1902" s="115"/>
      <c r="K1902" s="112" t="e">
        <f t="shared" si="29"/>
        <v>#DIV/0!</v>
      </c>
    </row>
    <row r="1903" spans="1:11" x14ac:dyDescent="0.2">
      <c r="A1903">
        <v>768.44399999999996</v>
      </c>
      <c r="B1903"/>
      <c r="C1903" s="112">
        <v>389.89999999998901</v>
      </c>
      <c r="D1903" s="112" t="e">
        <f>FORECAST(C1903,INDEX($B$2:$B$2069,MATCH(C1903,$A$2:$A$2069,1)-1):INDEX($B$2:$B$2069,MATCH(C1903,$A$2:$A$2069,1)+1),INDEX($A$2:$A$2069,MATCH(C1903,$A$2:$A$2069,1)-1):INDEX($A$2:$A$2069,MATCH(C1903,$A$2:$A$2069,1)+1))</f>
        <v>#DIV/0!</v>
      </c>
      <c r="H1903" s="115"/>
      <c r="K1903" s="112" t="e">
        <f t="shared" si="29"/>
        <v>#DIV/0!</v>
      </c>
    </row>
    <row r="1904" spans="1:11" x14ac:dyDescent="0.2">
      <c r="A1904">
        <v>768.68499999999995</v>
      </c>
      <c r="B1904"/>
      <c r="C1904" s="112">
        <v>389.99999999998897</v>
      </c>
      <c r="D1904" s="112" t="e">
        <f>FORECAST(C1904,INDEX($B$2:$B$2069,MATCH(C1904,$A$2:$A$2069,1)-1):INDEX($B$2:$B$2069,MATCH(C1904,$A$2:$A$2069,1)+1),INDEX($A$2:$A$2069,MATCH(C1904,$A$2:$A$2069,1)-1):INDEX($A$2:$A$2069,MATCH(C1904,$A$2:$A$2069,1)+1))</f>
        <v>#DIV/0!</v>
      </c>
      <c r="H1904" s="115"/>
      <c r="K1904" s="112" t="e">
        <f t="shared" si="29"/>
        <v>#DIV/0!</v>
      </c>
    </row>
    <row r="1905" spans="1:11" x14ac:dyDescent="0.2">
      <c r="A1905">
        <v>768.92600000000004</v>
      </c>
      <c r="B1905"/>
      <c r="C1905" s="112">
        <v>390.099999999989</v>
      </c>
      <c r="D1905" s="112" t="e">
        <f>FORECAST(C1905,INDEX($B$2:$B$2069,MATCH(C1905,$A$2:$A$2069,1)-1):INDEX($B$2:$B$2069,MATCH(C1905,$A$2:$A$2069,1)+1),INDEX($A$2:$A$2069,MATCH(C1905,$A$2:$A$2069,1)-1):INDEX($A$2:$A$2069,MATCH(C1905,$A$2:$A$2069,1)+1))</f>
        <v>#DIV/0!</v>
      </c>
      <c r="H1905" s="115"/>
      <c r="K1905" s="112" t="e">
        <f t="shared" si="29"/>
        <v>#DIV/0!</v>
      </c>
    </row>
    <row r="1906" spans="1:11" x14ac:dyDescent="0.2">
      <c r="A1906">
        <v>769.16600000000005</v>
      </c>
      <c r="B1906"/>
      <c r="C1906" s="112">
        <v>390.19999999998902</v>
      </c>
      <c r="D1906" s="112" t="e">
        <f>FORECAST(C1906,INDEX($B$2:$B$2069,MATCH(C1906,$A$2:$A$2069,1)-1):INDEX($B$2:$B$2069,MATCH(C1906,$A$2:$A$2069,1)+1),INDEX($A$2:$A$2069,MATCH(C1906,$A$2:$A$2069,1)-1):INDEX($A$2:$A$2069,MATCH(C1906,$A$2:$A$2069,1)+1))</f>
        <v>#DIV/0!</v>
      </c>
      <c r="H1906" s="115"/>
      <c r="K1906" s="112" t="e">
        <f t="shared" si="29"/>
        <v>#DIV/0!</v>
      </c>
    </row>
    <row r="1907" spans="1:11" x14ac:dyDescent="0.2">
      <c r="A1907">
        <v>769.40700000000004</v>
      </c>
      <c r="B1907"/>
      <c r="C1907" s="112">
        <v>390.29999999998898</v>
      </c>
      <c r="D1907" s="112" t="e">
        <f>FORECAST(C1907,INDEX($B$2:$B$2069,MATCH(C1907,$A$2:$A$2069,1)-1):INDEX($B$2:$B$2069,MATCH(C1907,$A$2:$A$2069,1)+1),INDEX($A$2:$A$2069,MATCH(C1907,$A$2:$A$2069,1)-1):INDEX($A$2:$A$2069,MATCH(C1907,$A$2:$A$2069,1)+1))</f>
        <v>#DIV/0!</v>
      </c>
      <c r="H1907" s="115"/>
      <c r="K1907" s="112" t="e">
        <f t="shared" si="29"/>
        <v>#DIV/0!</v>
      </c>
    </row>
    <row r="1908" spans="1:11" x14ac:dyDescent="0.2">
      <c r="A1908">
        <v>769.64700000000005</v>
      </c>
      <c r="B1908"/>
      <c r="C1908" s="112">
        <v>390.39999999998901</v>
      </c>
      <c r="D1908" s="112" t="e">
        <f>FORECAST(C1908,INDEX($B$2:$B$2069,MATCH(C1908,$A$2:$A$2069,1)-1):INDEX($B$2:$B$2069,MATCH(C1908,$A$2:$A$2069,1)+1),INDEX($A$2:$A$2069,MATCH(C1908,$A$2:$A$2069,1)-1):INDEX($A$2:$A$2069,MATCH(C1908,$A$2:$A$2069,1)+1))</f>
        <v>#DIV/0!</v>
      </c>
      <c r="H1908" s="115"/>
      <c r="K1908" s="112" t="e">
        <f t="shared" si="29"/>
        <v>#DIV/0!</v>
      </c>
    </row>
    <row r="1909" spans="1:11" x14ac:dyDescent="0.2">
      <c r="A1909">
        <v>769.88699999999994</v>
      </c>
      <c r="B1909"/>
      <c r="C1909" s="112">
        <v>390.49999999998897</v>
      </c>
      <c r="D1909" s="112" t="e">
        <f>FORECAST(C1909,INDEX($B$2:$B$2069,MATCH(C1909,$A$2:$A$2069,1)-1):INDEX($B$2:$B$2069,MATCH(C1909,$A$2:$A$2069,1)+1),INDEX($A$2:$A$2069,MATCH(C1909,$A$2:$A$2069,1)-1):INDEX($A$2:$A$2069,MATCH(C1909,$A$2:$A$2069,1)+1))</f>
        <v>#DIV/0!</v>
      </c>
      <c r="H1909" s="115"/>
      <c r="K1909" s="112" t="e">
        <f t="shared" si="29"/>
        <v>#DIV/0!</v>
      </c>
    </row>
    <row r="1910" spans="1:11" x14ac:dyDescent="0.2">
      <c r="A1910">
        <v>770.12800000000004</v>
      </c>
      <c r="B1910"/>
      <c r="C1910" s="112">
        <v>390.599999999989</v>
      </c>
      <c r="D1910" s="112" t="e">
        <f>FORECAST(C1910,INDEX($B$2:$B$2069,MATCH(C1910,$A$2:$A$2069,1)-1):INDEX($B$2:$B$2069,MATCH(C1910,$A$2:$A$2069,1)+1),INDEX($A$2:$A$2069,MATCH(C1910,$A$2:$A$2069,1)-1):INDEX($A$2:$A$2069,MATCH(C1910,$A$2:$A$2069,1)+1))</f>
        <v>#DIV/0!</v>
      </c>
      <c r="H1910" s="115"/>
      <c r="K1910" s="112" t="e">
        <f t="shared" si="29"/>
        <v>#DIV/0!</v>
      </c>
    </row>
    <row r="1911" spans="1:11" x14ac:dyDescent="0.2">
      <c r="A1911">
        <v>770.36800000000005</v>
      </c>
      <c r="B1911"/>
      <c r="C1911" s="112">
        <v>390.69999999998902</v>
      </c>
      <c r="D1911" s="112" t="e">
        <f>FORECAST(C1911,INDEX($B$2:$B$2069,MATCH(C1911,$A$2:$A$2069,1)-1):INDEX($B$2:$B$2069,MATCH(C1911,$A$2:$A$2069,1)+1),INDEX($A$2:$A$2069,MATCH(C1911,$A$2:$A$2069,1)-1):INDEX($A$2:$A$2069,MATCH(C1911,$A$2:$A$2069,1)+1))</f>
        <v>#DIV/0!</v>
      </c>
      <c r="H1911" s="115"/>
      <c r="K1911" s="112" t="e">
        <f t="shared" si="29"/>
        <v>#DIV/0!</v>
      </c>
    </row>
    <row r="1912" spans="1:11" x14ac:dyDescent="0.2">
      <c r="A1912">
        <v>770.60799999999995</v>
      </c>
      <c r="B1912"/>
      <c r="C1912" s="112">
        <v>390.79999999998898</v>
      </c>
      <c r="D1912" s="112" t="e">
        <f>FORECAST(C1912,INDEX($B$2:$B$2069,MATCH(C1912,$A$2:$A$2069,1)-1):INDEX($B$2:$B$2069,MATCH(C1912,$A$2:$A$2069,1)+1),INDEX($A$2:$A$2069,MATCH(C1912,$A$2:$A$2069,1)-1):INDEX($A$2:$A$2069,MATCH(C1912,$A$2:$A$2069,1)+1))</f>
        <v>#DIV/0!</v>
      </c>
      <c r="H1912" s="115"/>
      <c r="K1912" s="112" t="e">
        <f t="shared" si="29"/>
        <v>#DIV/0!</v>
      </c>
    </row>
    <row r="1913" spans="1:11" x14ac:dyDescent="0.2">
      <c r="A1913">
        <v>770.84799999999996</v>
      </c>
      <c r="B1913"/>
      <c r="C1913" s="112">
        <v>390.89999999998901</v>
      </c>
      <c r="D1913" s="112" t="e">
        <f>FORECAST(C1913,INDEX($B$2:$B$2069,MATCH(C1913,$A$2:$A$2069,1)-1):INDEX($B$2:$B$2069,MATCH(C1913,$A$2:$A$2069,1)+1),INDEX($A$2:$A$2069,MATCH(C1913,$A$2:$A$2069,1)-1):INDEX($A$2:$A$2069,MATCH(C1913,$A$2:$A$2069,1)+1))</f>
        <v>#DIV/0!</v>
      </c>
      <c r="H1913" s="115"/>
      <c r="K1913" s="112" t="e">
        <f t="shared" si="29"/>
        <v>#DIV/0!</v>
      </c>
    </row>
    <row r="1914" spans="1:11" x14ac:dyDescent="0.2">
      <c r="A1914">
        <v>771.08799999999997</v>
      </c>
      <c r="B1914"/>
      <c r="C1914" s="112">
        <v>390.99999999998897</v>
      </c>
      <c r="D1914" s="112" t="e">
        <f>FORECAST(C1914,INDEX($B$2:$B$2069,MATCH(C1914,$A$2:$A$2069,1)-1):INDEX($B$2:$B$2069,MATCH(C1914,$A$2:$A$2069,1)+1),INDEX($A$2:$A$2069,MATCH(C1914,$A$2:$A$2069,1)-1):INDEX($A$2:$A$2069,MATCH(C1914,$A$2:$A$2069,1)+1))</f>
        <v>#DIV/0!</v>
      </c>
      <c r="H1914" s="115"/>
      <c r="K1914" s="112" t="e">
        <f t="shared" si="29"/>
        <v>#DIV/0!</v>
      </c>
    </row>
    <row r="1915" spans="1:11" x14ac:dyDescent="0.2">
      <c r="A1915">
        <v>771.32799999999997</v>
      </c>
      <c r="B1915"/>
      <c r="C1915" s="112">
        <v>391.099999999989</v>
      </c>
      <c r="D1915" s="112" t="e">
        <f>FORECAST(C1915,INDEX($B$2:$B$2069,MATCH(C1915,$A$2:$A$2069,1)-1):INDEX($B$2:$B$2069,MATCH(C1915,$A$2:$A$2069,1)+1),INDEX($A$2:$A$2069,MATCH(C1915,$A$2:$A$2069,1)-1):INDEX($A$2:$A$2069,MATCH(C1915,$A$2:$A$2069,1)+1))</f>
        <v>#DIV/0!</v>
      </c>
      <c r="H1915" s="115"/>
      <c r="K1915" s="112" t="e">
        <f t="shared" si="29"/>
        <v>#DIV/0!</v>
      </c>
    </row>
    <row r="1916" spans="1:11" x14ac:dyDescent="0.2">
      <c r="A1916">
        <v>771.56799999999998</v>
      </c>
      <c r="B1916"/>
      <c r="C1916" s="112">
        <v>391.19999999998902</v>
      </c>
      <c r="D1916" s="112" t="e">
        <f>FORECAST(C1916,INDEX($B$2:$B$2069,MATCH(C1916,$A$2:$A$2069,1)-1):INDEX($B$2:$B$2069,MATCH(C1916,$A$2:$A$2069,1)+1),INDEX($A$2:$A$2069,MATCH(C1916,$A$2:$A$2069,1)-1):INDEX($A$2:$A$2069,MATCH(C1916,$A$2:$A$2069,1)+1))</f>
        <v>#DIV/0!</v>
      </c>
      <c r="H1916" s="115"/>
      <c r="K1916" s="112" t="e">
        <f t="shared" si="29"/>
        <v>#DIV/0!</v>
      </c>
    </row>
    <row r="1917" spans="1:11" x14ac:dyDescent="0.2">
      <c r="A1917">
        <v>771.80799999999999</v>
      </c>
      <c r="B1917"/>
      <c r="C1917" s="112">
        <v>391.29999999998898</v>
      </c>
      <c r="D1917" s="112" t="e">
        <f>FORECAST(C1917,INDEX($B$2:$B$2069,MATCH(C1917,$A$2:$A$2069,1)-1):INDEX($B$2:$B$2069,MATCH(C1917,$A$2:$A$2069,1)+1),INDEX($A$2:$A$2069,MATCH(C1917,$A$2:$A$2069,1)-1):INDEX($A$2:$A$2069,MATCH(C1917,$A$2:$A$2069,1)+1))</f>
        <v>#DIV/0!</v>
      </c>
      <c r="H1917" s="115"/>
      <c r="K1917" s="112" t="e">
        <f t="shared" si="29"/>
        <v>#DIV/0!</v>
      </c>
    </row>
    <row r="1918" spans="1:11" x14ac:dyDescent="0.2">
      <c r="A1918">
        <v>772.048</v>
      </c>
      <c r="B1918"/>
      <c r="C1918" s="112">
        <v>391.39999999998901</v>
      </c>
      <c r="D1918" s="112" t="e">
        <f>FORECAST(C1918,INDEX($B$2:$B$2069,MATCH(C1918,$A$2:$A$2069,1)-1):INDEX($B$2:$B$2069,MATCH(C1918,$A$2:$A$2069,1)+1),INDEX($A$2:$A$2069,MATCH(C1918,$A$2:$A$2069,1)-1):INDEX($A$2:$A$2069,MATCH(C1918,$A$2:$A$2069,1)+1))</f>
        <v>#DIV/0!</v>
      </c>
      <c r="H1918" s="115"/>
      <c r="K1918" s="112" t="e">
        <f t="shared" si="29"/>
        <v>#DIV/0!</v>
      </c>
    </row>
    <row r="1919" spans="1:11" x14ac:dyDescent="0.2">
      <c r="A1919">
        <v>772.28800000000001</v>
      </c>
      <c r="B1919"/>
      <c r="C1919" s="112">
        <v>391.49999999998897</v>
      </c>
      <c r="D1919" s="112" t="e">
        <f>FORECAST(C1919,INDEX($B$2:$B$2069,MATCH(C1919,$A$2:$A$2069,1)-1):INDEX($B$2:$B$2069,MATCH(C1919,$A$2:$A$2069,1)+1),INDEX($A$2:$A$2069,MATCH(C1919,$A$2:$A$2069,1)-1):INDEX($A$2:$A$2069,MATCH(C1919,$A$2:$A$2069,1)+1))</f>
        <v>#DIV/0!</v>
      </c>
      <c r="H1919" s="115"/>
      <c r="K1919" s="112" t="e">
        <f t="shared" si="29"/>
        <v>#DIV/0!</v>
      </c>
    </row>
    <row r="1920" spans="1:11" x14ac:dyDescent="0.2">
      <c r="A1920">
        <v>772.52800000000002</v>
      </c>
      <c r="B1920"/>
      <c r="C1920" s="112">
        <v>391.599999999989</v>
      </c>
      <c r="D1920" s="112" t="e">
        <f>FORECAST(C1920,INDEX($B$2:$B$2069,MATCH(C1920,$A$2:$A$2069,1)-1):INDEX($B$2:$B$2069,MATCH(C1920,$A$2:$A$2069,1)+1),INDEX($A$2:$A$2069,MATCH(C1920,$A$2:$A$2069,1)-1):INDEX($A$2:$A$2069,MATCH(C1920,$A$2:$A$2069,1)+1))</f>
        <v>#DIV/0!</v>
      </c>
      <c r="H1920" s="115"/>
      <c r="K1920" s="112" t="e">
        <f t="shared" si="29"/>
        <v>#DIV/0!</v>
      </c>
    </row>
    <row r="1921" spans="1:11" x14ac:dyDescent="0.2">
      <c r="A1921">
        <v>772.76700000000005</v>
      </c>
      <c r="B1921"/>
      <c r="C1921" s="112">
        <v>391.69999999998902</v>
      </c>
      <c r="D1921" s="112" t="e">
        <f>FORECAST(C1921,INDEX($B$2:$B$2069,MATCH(C1921,$A$2:$A$2069,1)-1):INDEX($B$2:$B$2069,MATCH(C1921,$A$2:$A$2069,1)+1),INDEX($A$2:$A$2069,MATCH(C1921,$A$2:$A$2069,1)-1):INDEX($A$2:$A$2069,MATCH(C1921,$A$2:$A$2069,1)+1))</f>
        <v>#DIV/0!</v>
      </c>
      <c r="H1921" s="115"/>
      <c r="K1921" s="112" t="e">
        <f t="shared" si="29"/>
        <v>#DIV/0!</v>
      </c>
    </row>
    <row r="1922" spans="1:11" x14ac:dyDescent="0.2">
      <c r="A1922">
        <v>773.00699999999995</v>
      </c>
      <c r="B1922"/>
      <c r="C1922" s="112">
        <v>391.79999999998898</v>
      </c>
      <c r="D1922" s="112" t="e">
        <f>FORECAST(C1922,INDEX($B$2:$B$2069,MATCH(C1922,$A$2:$A$2069,1)-1):INDEX($B$2:$B$2069,MATCH(C1922,$A$2:$A$2069,1)+1),INDEX($A$2:$A$2069,MATCH(C1922,$A$2:$A$2069,1)-1):INDEX($A$2:$A$2069,MATCH(C1922,$A$2:$A$2069,1)+1))</f>
        <v>#DIV/0!</v>
      </c>
      <c r="H1922" s="115"/>
      <c r="K1922" s="112" t="e">
        <f t="shared" ref="K1922:K1985" si="30">J1922/$K$1</f>
        <v>#DIV/0!</v>
      </c>
    </row>
    <row r="1923" spans="1:11" x14ac:dyDescent="0.2">
      <c r="A1923">
        <v>773.24699999999996</v>
      </c>
      <c r="B1923"/>
      <c r="C1923" s="112">
        <v>391.89999999998901</v>
      </c>
      <c r="D1923" s="112" t="e">
        <f>FORECAST(C1923,INDEX($B$2:$B$2069,MATCH(C1923,$A$2:$A$2069,1)-1):INDEX($B$2:$B$2069,MATCH(C1923,$A$2:$A$2069,1)+1),INDEX($A$2:$A$2069,MATCH(C1923,$A$2:$A$2069,1)-1):INDEX($A$2:$A$2069,MATCH(C1923,$A$2:$A$2069,1)+1))</f>
        <v>#DIV/0!</v>
      </c>
      <c r="H1923" s="115"/>
      <c r="K1923" s="112" t="e">
        <f t="shared" si="30"/>
        <v>#DIV/0!</v>
      </c>
    </row>
    <row r="1924" spans="1:11" x14ac:dyDescent="0.2">
      <c r="A1924">
        <v>773.48599999999999</v>
      </c>
      <c r="B1924"/>
      <c r="C1924" s="112">
        <v>391.99999999998897</v>
      </c>
      <c r="D1924" s="112" t="e">
        <f>FORECAST(C1924,INDEX($B$2:$B$2069,MATCH(C1924,$A$2:$A$2069,1)-1):INDEX($B$2:$B$2069,MATCH(C1924,$A$2:$A$2069,1)+1),INDEX($A$2:$A$2069,MATCH(C1924,$A$2:$A$2069,1)-1):INDEX($A$2:$A$2069,MATCH(C1924,$A$2:$A$2069,1)+1))</f>
        <v>#DIV/0!</v>
      </c>
      <c r="H1924" s="115"/>
      <c r="K1924" s="112" t="e">
        <f t="shared" si="30"/>
        <v>#DIV/0!</v>
      </c>
    </row>
    <row r="1925" spans="1:11" x14ac:dyDescent="0.2">
      <c r="A1925">
        <v>773.726</v>
      </c>
      <c r="B1925"/>
      <c r="C1925" s="112">
        <v>392.099999999989</v>
      </c>
      <c r="D1925" s="112" t="e">
        <f>FORECAST(C1925,INDEX($B$2:$B$2069,MATCH(C1925,$A$2:$A$2069,1)-1):INDEX($B$2:$B$2069,MATCH(C1925,$A$2:$A$2069,1)+1),INDEX($A$2:$A$2069,MATCH(C1925,$A$2:$A$2069,1)-1):INDEX($A$2:$A$2069,MATCH(C1925,$A$2:$A$2069,1)+1))</f>
        <v>#DIV/0!</v>
      </c>
      <c r="H1925" s="115"/>
      <c r="K1925" s="112" t="e">
        <f t="shared" si="30"/>
        <v>#DIV/0!</v>
      </c>
    </row>
    <row r="1926" spans="1:11" x14ac:dyDescent="0.2">
      <c r="A1926">
        <v>773.96500000000003</v>
      </c>
      <c r="B1926"/>
      <c r="C1926" s="112">
        <v>392.19999999998902</v>
      </c>
      <c r="D1926" s="112" t="e">
        <f>FORECAST(C1926,INDEX($B$2:$B$2069,MATCH(C1926,$A$2:$A$2069,1)-1):INDEX($B$2:$B$2069,MATCH(C1926,$A$2:$A$2069,1)+1),INDEX($A$2:$A$2069,MATCH(C1926,$A$2:$A$2069,1)-1):INDEX($A$2:$A$2069,MATCH(C1926,$A$2:$A$2069,1)+1))</f>
        <v>#DIV/0!</v>
      </c>
      <c r="H1926" s="115"/>
      <c r="K1926" s="112" t="e">
        <f t="shared" si="30"/>
        <v>#DIV/0!</v>
      </c>
    </row>
    <row r="1927" spans="1:11" x14ac:dyDescent="0.2">
      <c r="A1927">
        <v>774.20500000000004</v>
      </c>
      <c r="B1927"/>
      <c r="C1927" s="112">
        <v>392.29999999998898</v>
      </c>
      <c r="D1927" s="112" t="e">
        <f>FORECAST(C1927,INDEX($B$2:$B$2069,MATCH(C1927,$A$2:$A$2069,1)-1):INDEX($B$2:$B$2069,MATCH(C1927,$A$2:$A$2069,1)+1),INDEX($A$2:$A$2069,MATCH(C1927,$A$2:$A$2069,1)-1):INDEX($A$2:$A$2069,MATCH(C1927,$A$2:$A$2069,1)+1))</f>
        <v>#DIV/0!</v>
      </c>
      <c r="H1927" s="115"/>
      <c r="K1927" s="112" t="e">
        <f t="shared" si="30"/>
        <v>#DIV/0!</v>
      </c>
    </row>
    <row r="1928" spans="1:11" x14ac:dyDescent="0.2">
      <c r="A1928">
        <v>774.44399999999996</v>
      </c>
      <c r="B1928"/>
      <c r="C1928" s="112">
        <v>392.39999999998901</v>
      </c>
      <c r="D1928" s="112" t="e">
        <f>FORECAST(C1928,INDEX($B$2:$B$2069,MATCH(C1928,$A$2:$A$2069,1)-1):INDEX($B$2:$B$2069,MATCH(C1928,$A$2:$A$2069,1)+1),INDEX($A$2:$A$2069,MATCH(C1928,$A$2:$A$2069,1)-1):INDEX($A$2:$A$2069,MATCH(C1928,$A$2:$A$2069,1)+1))</f>
        <v>#DIV/0!</v>
      </c>
      <c r="H1928" s="115"/>
      <c r="K1928" s="112" t="e">
        <f t="shared" si="30"/>
        <v>#DIV/0!</v>
      </c>
    </row>
    <row r="1929" spans="1:11" x14ac:dyDescent="0.2">
      <c r="A1929">
        <v>774.68299999999999</v>
      </c>
      <c r="B1929"/>
      <c r="C1929" s="112">
        <v>392.49999999998897</v>
      </c>
      <c r="D1929" s="112" t="e">
        <f>FORECAST(C1929,INDEX($B$2:$B$2069,MATCH(C1929,$A$2:$A$2069,1)-1):INDEX($B$2:$B$2069,MATCH(C1929,$A$2:$A$2069,1)+1),INDEX($A$2:$A$2069,MATCH(C1929,$A$2:$A$2069,1)-1):INDEX($A$2:$A$2069,MATCH(C1929,$A$2:$A$2069,1)+1))</f>
        <v>#DIV/0!</v>
      </c>
      <c r="H1929" s="115"/>
      <c r="K1929" s="112" t="e">
        <f t="shared" si="30"/>
        <v>#DIV/0!</v>
      </c>
    </row>
    <row r="1930" spans="1:11" x14ac:dyDescent="0.2">
      <c r="A1930">
        <v>774.92200000000003</v>
      </c>
      <c r="B1930"/>
      <c r="C1930" s="112">
        <v>392.599999999989</v>
      </c>
      <c r="D1930" s="112" t="e">
        <f>FORECAST(C1930,INDEX($B$2:$B$2069,MATCH(C1930,$A$2:$A$2069,1)-1):INDEX($B$2:$B$2069,MATCH(C1930,$A$2:$A$2069,1)+1),INDEX($A$2:$A$2069,MATCH(C1930,$A$2:$A$2069,1)-1):INDEX($A$2:$A$2069,MATCH(C1930,$A$2:$A$2069,1)+1))</f>
        <v>#DIV/0!</v>
      </c>
      <c r="H1930" s="115"/>
      <c r="K1930" s="112" t="e">
        <f t="shared" si="30"/>
        <v>#DIV/0!</v>
      </c>
    </row>
    <row r="1931" spans="1:11" x14ac:dyDescent="0.2">
      <c r="A1931">
        <v>775.16200000000003</v>
      </c>
      <c r="B1931"/>
      <c r="C1931" s="112">
        <v>392.69999999998902</v>
      </c>
      <c r="D1931" s="112" t="e">
        <f>FORECAST(C1931,INDEX($B$2:$B$2069,MATCH(C1931,$A$2:$A$2069,1)-1):INDEX($B$2:$B$2069,MATCH(C1931,$A$2:$A$2069,1)+1),INDEX($A$2:$A$2069,MATCH(C1931,$A$2:$A$2069,1)-1):INDEX($A$2:$A$2069,MATCH(C1931,$A$2:$A$2069,1)+1))</f>
        <v>#DIV/0!</v>
      </c>
      <c r="H1931" s="115"/>
      <c r="K1931" s="112" t="e">
        <f t="shared" si="30"/>
        <v>#DIV/0!</v>
      </c>
    </row>
    <row r="1932" spans="1:11" x14ac:dyDescent="0.2">
      <c r="A1932">
        <v>775.40099999999995</v>
      </c>
      <c r="B1932"/>
      <c r="C1932" s="112">
        <v>392.79999999998898</v>
      </c>
      <c r="D1932" s="112" t="e">
        <f>FORECAST(C1932,INDEX($B$2:$B$2069,MATCH(C1932,$A$2:$A$2069,1)-1):INDEX($B$2:$B$2069,MATCH(C1932,$A$2:$A$2069,1)+1),INDEX($A$2:$A$2069,MATCH(C1932,$A$2:$A$2069,1)-1):INDEX($A$2:$A$2069,MATCH(C1932,$A$2:$A$2069,1)+1))</f>
        <v>#DIV/0!</v>
      </c>
      <c r="H1932" s="115"/>
      <c r="K1932" s="112" t="e">
        <f t="shared" si="30"/>
        <v>#DIV/0!</v>
      </c>
    </row>
    <row r="1933" spans="1:11" x14ac:dyDescent="0.2">
      <c r="A1933">
        <v>775.64</v>
      </c>
      <c r="B1933"/>
      <c r="C1933" s="112">
        <v>392.89999999998901</v>
      </c>
      <c r="D1933" s="112" t="e">
        <f>FORECAST(C1933,INDEX($B$2:$B$2069,MATCH(C1933,$A$2:$A$2069,1)-1):INDEX($B$2:$B$2069,MATCH(C1933,$A$2:$A$2069,1)+1),INDEX($A$2:$A$2069,MATCH(C1933,$A$2:$A$2069,1)-1):INDEX($A$2:$A$2069,MATCH(C1933,$A$2:$A$2069,1)+1))</f>
        <v>#DIV/0!</v>
      </c>
      <c r="H1933" s="115"/>
      <c r="K1933" s="112" t="e">
        <f t="shared" si="30"/>
        <v>#DIV/0!</v>
      </c>
    </row>
    <row r="1934" spans="1:11" x14ac:dyDescent="0.2">
      <c r="A1934">
        <v>775.87900000000002</v>
      </c>
      <c r="B1934"/>
      <c r="C1934" s="112">
        <v>392.99999999998897</v>
      </c>
      <c r="D1934" s="112" t="e">
        <f>FORECAST(C1934,INDEX($B$2:$B$2069,MATCH(C1934,$A$2:$A$2069,1)-1):INDEX($B$2:$B$2069,MATCH(C1934,$A$2:$A$2069,1)+1),INDEX($A$2:$A$2069,MATCH(C1934,$A$2:$A$2069,1)-1):INDEX($A$2:$A$2069,MATCH(C1934,$A$2:$A$2069,1)+1))</f>
        <v>#DIV/0!</v>
      </c>
      <c r="H1934" s="115"/>
      <c r="K1934" s="112" t="e">
        <f t="shared" si="30"/>
        <v>#DIV/0!</v>
      </c>
    </row>
    <row r="1935" spans="1:11" x14ac:dyDescent="0.2">
      <c r="A1935">
        <v>776.11800000000005</v>
      </c>
      <c r="B1935"/>
      <c r="C1935" s="112">
        <v>393.099999999989</v>
      </c>
      <c r="D1935" s="112" t="e">
        <f>FORECAST(C1935,INDEX($B$2:$B$2069,MATCH(C1935,$A$2:$A$2069,1)-1):INDEX($B$2:$B$2069,MATCH(C1935,$A$2:$A$2069,1)+1),INDEX($A$2:$A$2069,MATCH(C1935,$A$2:$A$2069,1)-1):INDEX($A$2:$A$2069,MATCH(C1935,$A$2:$A$2069,1)+1))</f>
        <v>#DIV/0!</v>
      </c>
      <c r="H1935" s="115"/>
      <c r="K1935" s="112" t="e">
        <f t="shared" si="30"/>
        <v>#DIV/0!</v>
      </c>
    </row>
    <row r="1936" spans="1:11" x14ac:dyDescent="0.2">
      <c r="A1936">
        <v>776.35699999999997</v>
      </c>
      <c r="B1936"/>
      <c r="C1936" s="112">
        <v>393.19999999998902</v>
      </c>
      <c r="D1936" s="112" t="e">
        <f>FORECAST(C1936,INDEX($B$2:$B$2069,MATCH(C1936,$A$2:$A$2069,1)-1):INDEX($B$2:$B$2069,MATCH(C1936,$A$2:$A$2069,1)+1),INDEX($A$2:$A$2069,MATCH(C1936,$A$2:$A$2069,1)-1):INDEX($A$2:$A$2069,MATCH(C1936,$A$2:$A$2069,1)+1))</f>
        <v>#DIV/0!</v>
      </c>
      <c r="H1936" s="115"/>
      <c r="K1936" s="112" t="e">
        <f t="shared" si="30"/>
        <v>#DIV/0!</v>
      </c>
    </row>
    <row r="1937" spans="1:11" x14ac:dyDescent="0.2">
      <c r="A1937">
        <v>776.596</v>
      </c>
      <c r="B1937"/>
      <c r="C1937" s="112">
        <v>393.29999999998898</v>
      </c>
      <c r="D1937" s="112" t="e">
        <f>FORECAST(C1937,INDEX($B$2:$B$2069,MATCH(C1937,$A$2:$A$2069,1)-1):INDEX($B$2:$B$2069,MATCH(C1937,$A$2:$A$2069,1)+1),INDEX($A$2:$A$2069,MATCH(C1937,$A$2:$A$2069,1)-1):INDEX($A$2:$A$2069,MATCH(C1937,$A$2:$A$2069,1)+1))</f>
        <v>#DIV/0!</v>
      </c>
      <c r="H1937" s="115"/>
      <c r="K1937" s="112" t="e">
        <f t="shared" si="30"/>
        <v>#DIV/0!</v>
      </c>
    </row>
    <row r="1938" spans="1:11" x14ac:dyDescent="0.2">
      <c r="A1938">
        <v>776.83399999999995</v>
      </c>
      <c r="B1938"/>
      <c r="C1938" s="112">
        <v>393.39999999998901</v>
      </c>
      <c r="D1938" s="112" t="e">
        <f>FORECAST(C1938,INDEX($B$2:$B$2069,MATCH(C1938,$A$2:$A$2069,1)-1):INDEX($B$2:$B$2069,MATCH(C1938,$A$2:$A$2069,1)+1),INDEX($A$2:$A$2069,MATCH(C1938,$A$2:$A$2069,1)-1):INDEX($A$2:$A$2069,MATCH(C1938,$A$2:$A$2069,1)+1))</f>
        <v>#DIV/0!</v>
      </c>
      <c r="H1938" s="115"/>
      <c r="K1938" s="112" t="e">
        <f t="shared" si="30"/>
        <v>#DIV/0!</v>
      </c>
    </row>
    <row r="1939" spans="1:11" x14ac:dyDescent="0.2">
      <c r="A1939">
        <v>777.07299999999998</v>
      </c>
      <c r="B1939"/>
      <c r="C1939" s="112">
        <v>393.49999999998897</v>
      </c>
      <c r="D1939" s="112" t="e">
        <f>FORECAST(C1939,INDEX($B$2:$B$2069,MATCH(C1939,$A$2:$A$2069,1)-1):INDEX($B$2:$B$2069,MATCH(C1939,$A$2:$A$2069,1)+1),INDEX($A$2:$A$2069,MATCH(C1939,$A$2:$A$2069,1)-1):INDEX($A$2:$A$2069,MATCH(C1939,$A$2:$A$2069,1)+1))</f>
        <v>#DIV/0!</v>
      </c>
      <c r="H1939" s="115"/>
      <c r="K1939" s="112" t="e">
        <f t="shared" si="30"/>
        <v>#DIV/0!</v>
      </c>
    </row>
    <row r="1940" spans="1:11" x14ac:dyDescent="0.2">
      <c r="A1940">
        <v>777.31200000000001</v>
      </c>
      <c r="B1940"/>
      <c r="C1940" s="112">
        <v>393.599999999989</v>
      </c>
      <c r="D1940" s="112" t="e">
        <f>FORECAST(C1940,INDEX($B$2:$B$2069,MATCH(C1940,$A$2:$A$2069,1)-1):INDEX($B$2:$B$2069,MATCH(C1940,$A$2:$A$2069,1)+1),INDEX($A$2:$A$2069,MATCH(C1940,$A$2:$A$2069,1)-1):INDEX($A$2:$A$2069,MATCH(C1940,$A$2:$A$2069,1)+1))</f>
        <v>#DIV/0!</v>
      </c>
      <c r="H1940" s="115"/>
      <c r="K1940" s="112" t="e">
        <f t="shared" si="30"/>
        <v>#DIV/0!</v>
      </c>
    </row>
    <row r="1941" spans="1:11" x14ac:dyDescent="0.2">
      <c r="A1941">
        <v>777.55100000000004</v>
      </c>
      <c r="B1941"/>
      <c r="C1941" s="112">
        <v>393.69999999998902</v>
      </c>
      <c r="D1941" s="112" t="e">
        <f>FORECAST(C1941,INDEX($B$2:$B$2069,MATCH(C1941,$A$2:$A$2069,1)-1):INDEX($B$2:$B$2069,MATCH(C1941,$A$2:$A$2069,1)+1),INDEX($A$2:$A$2069,MATCH(C1941,$A$2:$A$2069,1)-1):INDEX($A$2:$A$2069,MATCH(C1941,$A$2:$A$2069,1)+1))</f>
        <v>#DIV/0!</v>
      </c>
      <c r="H1941" s="115"/>
      <c r="K1941" s="112" t="e">
        <f t="shared" si="30"/>
        <v>#DIV/0!</v>
      </c>
    </row>
    <row r="1942" spans="1:11" x14ac:dyDescent="0.2">
      <c r="A1942">
        <v>777.78899999999999</v>
      </c>
      <c r="B1942"/>
      <c r="C1942" s="112">
        <v>393.79999999998898</v>
      </c>
      <c r="D1942" s="112" t="e">
        <f>FORECAST(C1942,INDEX($B$2:$B$2069,MATCH(C1942,$A$2:$A$2069,1)-1):INDEX($B$2:$B$2069,MATCH(C1942,$A$2:$A$2069,1)+1),INDEX($A$2:$A$2069,MATCH(C1942,$A$2:$A$2069,1)-1):INDEX($A$2:$A$2069,MATCH(C1942,$A$2:$A$2069,1)+1))</f>
        <v>#DIV/0!</v>
      </c>
      <c r="H1942" s="115"/>
      <c r="K1942" s="112" t="e">
        <f t="shared" si="30"/>
        <v>#DIV/0!</v>
      </c>
    </row>
    <row r="1943" spans="1:11" x14ac:dyDescent="0.2">
      <c r="A1943">
        <v>778.02800000000002</v>
      </c>
      <c r="B1943"/>
      <c r="C1943" s="112">
        <v>393.89999999998901</v>
      </c>
      <c r="D1943" s="112" t="e">
        <f>FORECAST(C1943,INDEX($B$2:$B$2069,MATCH(C1943,$A$2:$A$2069,1)-1):INDEX($B$2:$B$2069,MATCH(C1943,$A$2:$A$2069,1)+1),INDEX($A$2:$A$2069,MATCH(C1943,$A$2:$A$2069,1)-1):INDEX($A$2:$A$2069,MATCH(C1943,$A$2:$A$2069,1)+1))</f>
        <v>#DIV/0!</v>
      </c>
      <c r="H1943" s="115"/>
      <c r="K1943" s="112" t="e">
        <f t="shared" si="30"/>
        <v>#DIV/0!</v>
      </c>
    </row>
    <row r="1944" spans="1:11" x14ac:dyDescent="0.2">
      <c r="A1944">
        <v>778.26599999999996</v>
      </c>
      <c r="B1944"/>
      <c r="C1944" s="112">
        <v>393.99999999998897</v>
      </c>
      <c r="D1944" s="112" t="e">
        <f>FORECAST(C1944,INDEX($B$2:$B$2069,MATCH(C1944,$A$2:$A$2069,1)-1):INDEX($B$2:$B$2069,MATCH(C1944,$A$2:$A$2069,1)+1),INDEX($A$2:$A$2069,MATCH(C1944,$A$2:$A$2069,1)-1):INDEX($A$2:$A$2069,MATCH(C1944,$A$2:$A$2069,1)+1))</f>
        <v>#DIV/0!</v>
      </c>
      <c r="H1944" s="115"/>
      <c r="K1944" s="112" t="e">
        <f t="shared" si="30"/>
        <v>#DIV/0!</v>
      </c>
    </row>
    <row r="1945" spans="1:11" x14ac:dyDescent="0.2">
      <c r="A1945">
        <v>778.505</v>
      </c>
      <c r="B1945"/>
      <c r="C1945" s="112">
        <v>394.099999999989</v>
      </c>
      <c r="D1945" s="112" t="e">
        <f>FORECAST(C1945,INDEX($B$2:$B$2069,MATCH(C1945,$A$2:$A$2069,1)-1):INDEX($B$2:$B$2069,MATCH(C1945,$A$2:$A$2069,1)+1),INDEX($A$2:$A$2069,MATCH(C1945,$A$2:$A$2069,1)-1):INDEX($A$2:$A$2069,MATCH(C1945,$A$2:$A$2069,1)+1))</f>
        <v>#DIV/0!</v>
      </c>
      <c r="H1945" s="115"/>
      <c r="K1945" s="112" t="e">
        <f t="shared" si="30"/>
        <v>#DIV/0!</v>
      </c>
    </row>
    <row r="1946" spans="1:11" x14ac:dyDescent="0.2">
      <c r="A1946">
        <v>778.74300000000005</v>
      </c>
      <c r="B1946"/>
      <c r="C1946" s="112">
        <v>394.19999999998902</v>
      </c>
      <c r="D1946" s="112" t="e">
        <f>FORECAST(C1946,INDEX($B$2:$B$2069,MATCH(C1946,$A$2:$A$2069,1)-1):INDEX($B$2:$B$2069,MATCH(C1946,$A$2:$A$2069,1)+1),INDEX($A$2:$A$2069,MATCH(C1946,$A$2:$A$2069,1)-1):INDEX($A$2:$A$2069,MATCH(C1946,$A$2:$A$2069,1)+1))</f>
        <v>#DIV/0!</v>
      </c>
      <c r="H1946" s="115"/>
      <c r="K1946" s="112" t="e">
        <f t="shared" si="30"/>
        <v>#DIV/0!</v>
      </c>
    </row>
    <row r="1947" spans="1:11" x14ac:dyDescent="0.2">
      <c r="A1947">
        <v>778.98199999999997</v>
      </c>
      <c r="B1947"/>
      <c r="C1947" s="112">
        <v>394.29999999998898</v>
      </c>
      <c r="D1947" s="112" t="e">
        <f>FORECAST(C1947,INDEX($B$2:$B$2069,MATCH(C1947,$A$2:$A$2069,1)-1):INDEX($B$2:$B$2069,MATCH(C1947,$A$2:$A$2069,1)+1),INDEX($A$2:$A$2069,MATCH(C1947,$A$2:$A$2069,1)-1):INDEX($A$2:$A$2069,MATCH(C1947,$A$2:$A$2069,1)+1))</f>
        <v>#DIV/0!</v>
      </c>
      <c r="H1947" s="115"/>
      <c r="K1947" s="112" t="e">
        <f t="shared" si="30"/>
        <v>#DIV/0!</v>
      </c>
    </row>
    <row r="1948" spans="1:11" x14ac:dyDescent="0.2">
      <c r="A1948">
        <v>779.22</v>
      </c>
      <c r="B1948"/>
      <c r="C1948" s="112">
        <v>394.39999999998901</v>
      </c>
      <c r="D1948" s="112" t="e">
        <f>FORECAST(C1948,INDEX($B$2:$B$2069,MATCH(C1948,$A$2:$A$2069,1)-1):INDEX($B$2:$B$2069,MATCH(C1948,$A$2:$A$2069,1)+1),INDEX($A$2:$A$2069,MATCH(C1948,$A$2:$A$2069,1)-1):INDEX($A$2:$A$2069,MATCH(C1948,$A$2:$A$2069,1)+1))</f>
        <v>#DIV/0!</v>
      </c>
      <c r="H1948" s="115"/>
      <c r="K1948" s="112" t="e">
        <f t="shared" si="30"/>
        <v>#DIV/0!</v>
      </c>
    </row>
    <row r="1949" spans="1:11" x14ac:dyDescent="0.2">
      <c r="A1949">
        <v>779.45799999999997</v>
      </c>
      <c r="B1949"/>
      <c r="C1949" s="112">
        <v>394.49999999998897</v>
      </c>
      <c r="D1949" s="112" t="e">
        <f>FORECAST(C1949,INDEX($B$2:$B$2069,MATCH(C1949,$A$2:$A$2069,1)-1):INDEX($B$2:$B$2069,MATCH(C1949,$A$2:$A$2069,1)+1),INDEX($A$2:$A$2069,MATCH(C1949,$A$2:$A$2069,1)-1):INDEX($A$2:$A$2069,MATCH(C1949,$A$2:$A$2069,1)+1))</f>
        <v>#DIV/0!</v>
      </c>
      <c r="H1949" s="115"/>
      <c r="K1949" s="112" t="e">
        <f t="shared" si="30"/>
        <v>#DIV/0!</v>
      </c>
    </row>
    <row r="1950" spans="1:11" x14ac:dyDescent="0.2">
      <c r="A1950">
        <v>779.69600000000003</v>
      </c>
      <c r="B1950"/>
      <c r="C1950" s="112">
        <v>394.599999999989</v>
      </c>
      <c r="D1950" s="112" t="e">
        <f>FORECAST(C1950,INDEX($B$2:$B$2069,MATCH(C1950,$A$2:$A$2069,1)-1):INDEX($B$2:$B$2069,MATCH(C1950,$A$2:$A$2069,1)+1),INDEX($A$2:$A$2069,MATCH(C1950,$A$2:$A$2069,1)-1):INDEX($A$2:$A$2069,MATCH(C1950,$A$2:$A$2069,1)+1))</f>
        <v>#DIV/0!</v>
      </c>
      <c r="H1950" s="115"/>
      <c r="K1950" s="112" t="e">
        <f t="shared" si="30"/>
        <v>#DIV/0!</v>
      </c>
    </row>
    <row r="1951" spans="1:11" x14ac:dyDescent="0.2">
      <c r="A1951">
        <v>779.93399999999997</v>
      </c>
      <c r="B1951"/>
      <c r="C1951" s="112">
        <v>394.69999999998902</v>
      </c>
      <c r="D1951" s="112" t="e">
        <f>FORECAST(C1951,INDEX($B$2:$B$2069,MATCH(C1951,$A$2:$A$2069,1)-1):INDEX($B$2:$B$2069,MATCH(C1951,$A$2:$A$2069,1)+1),INDEX($A$2:$A$2069,MATCH(C1951,$A$2:$A$2069,1)-1):INDEX($A$2:$A$2069,MATCH(C1951,$A$2:$A$2069,1)+1))</f>
        <v>#DIV/0!</v>
      </c>
      <c r="H1951" s="115"/>
      <c r="K1951" s="112" t="e">
        <f t="shared" si="30"/>
        <v>#DIV/0!</v>
      </c>
    </row>
    <row r="1952" spans="1:11" x14ac:dyDescent="0.2">
      <c r="A1952">
        <v>780.173</v>
      </c>
      <c r="B1952"/>
      <c r="C1952" s="112">
        <v>394.79999999998898</v>
      </c>
      <c r="D1952" s="112" t="e">
        <f>FORECAST(C1952,INDEX($B$2:$B$2069,MATCH(C1952,$A$2:$A$2069,1)-1):INDEX($B$2:$B$2069,MATCH(C1952,$A$2:$A$2069,1)+1),INDEX($A$2:$A$2069,MATCH(C1952,$A$2:$A$2069,1)-1):INDEX($A$2:$A$2069,MATCH(C1952,$A$2:$A$2069,1)+1))</f>
        <v>#DIV/0!</v>
      </c>
      <c r="H1952" s="115"/>
      <c r="K1952" s="112" t="e">
        <f t="shared" si="30"/>
        <v>#DIV/0!</v>
      </c>
    </row>
    <row r="1953" spans="1:11" x14ac:dyDescent="0.2">
      <c r="A1953">
        <v>780.41099999999994</v>
      </c>
      <c r="B1953"/>
      <c r="C1953" s="112">
        <v>394.89999999998901</v>
      </c>
      <c r="D1953" s="112" t="e">
        <f>FORECAST(C1953,INDEX($B$2:$B$2069,MATCH(C1953,$A$2:$A$2069,1)-1):INDEX($B$2:$B$2069,MATCH(C1953,$A$2:$A$2069,1)+1),INDEX($A$2:$A$2069,MATCH(C1953,$A$2:$A$2069,1)-1):INDEX($A$2:$A$2069,MATCH(C1953,$A$2:$A$2069,1)+1))</f>
        <v>#DIV/0!</v>
      </c>
      <c r="H1953" s="115"/>
      <c r="K1953" s="112" t="e">
        <f t="shared" si="30"/>
        <v>#DIV/0!</v>
      </c>
    </row>
    <row r="1954" spans="1:11" x14ac:dyDescent="0.2">
      <c r="A1954">
        <v>780.649</v>
      </c>
      <c r="B1954"/>
      <c r="C1954" s="112">
        <v>394.99999999998897</v>
      </c>
      <c r="D1954" s="112" t="e">
        <f>FORECAST(C1954,INDEX($B$2:$B$2069,MATCH(C1954,$A$2:$A$2069,1)-1):INDEX($B$2:$B$2069,MATCH(C1954,$A$2:$A$2069,1)+1),INDEX($A$2:$A$2069,MATCH(C1954,$A$2:$A$2069,1)-1):INDEX($A$2:$A$2069,MATCH(C1954,$A$2:$A$2069,1)+1))</f>
        <v>#DIV/0!</v>
      </c>
      <c r="H1954" s="115"/>
      <c r="K1954" s="112" t="e">
        <f t="shared" si="30"/>
        <v>#DIV/0!</v>
      </c>
    </row>
    <row r="1955" spans="1:11" x14ac:dyDescent="0.2">
      <c r="A1955">
        <v>780.88699999999994</v>
      </c>
      <c r="B1955"/>
      <c r="C1955" s="112">
        <v>395.099999999989</v>
      </c>
      <c r="D1955" s="112" t="e">
        <f>FORECAST(C1955,INDEX($B$2:$B$2069,MATCH(C1955,$A$2:$A$2069,1)-1):INDEX($B$2:$B$2069,MATCH(C1955,$A$2:$A$2069,1)+1),INDEX($A$2:$A$2069,MATCH(C1955,$A$2:$A$2069,1)-1):INDEX($A$2:$A$2069,MATCH(C1955,$A$2:$A$2069,1)+1))</f>
        <v>#DIV/0!</v>
      </c>
      <c r="H1955" s="115"/>
      <c r="K1955" s="112" t="e">
        <f t="shared" si="30"/>
        <v>#DIV/0!</v>
      </c>
    </row>
    <row r="1956" spans="1:11" x14ac:dyDescent="0.2">
      <c r="A1956">
        <v>781.12400000000002</v>
      </c>
      <c r="B1956"/>
      <c r="C1956" s="112">
        <v>395.19999999998902</v>
      </c>
      <c r="D1956" s="112" t="e">
        <f>FORECAST(C1956,INDEX($B$2:$B$2069,MATCH(C1956,$A$2:$A$2069,1)-1):INDEX($B$2:$B$2069,MATCH(C1956,$A$2:$A$2069,1)+1),INDEX($A$2:$A$2069,MATCH(C1956,$A$2:$A$2069,1)-1):INDEX($A$2:$A$2069,MATCH(C1956,$A$2:$A$2069,1)+1))</f>
        <v>#DIV/0!</v>
      </c>
      <c r="H1956" s="115"/>
      <c r="K1956" s="112" t="e">
        <f t="shared" si="30"/>
        <v>#DIV/0!</v>
      </c>
    </row>
    <row r="1957" spans="1:11" x14ac:dyDescent="0.2">
      <c r="A1957">
        <v>781.36199999999997</v>
      </c>
      <c r="B1957"/>
      <c r="C1957" s="112">
        <v>395.29999999998898</v>
      </c>
      <c r="D1957" s="112" t="e">
        <f>FORECAST(C1957,INDEX($B$2:$B$2069,MATCH(C1957,$A$2:$A$2069,1)-1):INDEX($B$2:$B$2069,MATCH(C1957,$A$2:$A$2069,1)+1),INDEX($A$2:$A$2069,MATCH(C1957,$A$2:$A$2069,1)-1):INDEX($A$2:$A$2069,MATCH(C1957,$A$2:$A$2069,1)+1))</f>
        <v>#DIV/0!</v>
      </c>
      <c r="H1957" s="115"/>
      <c r="K1957" s="112" t="e">
        <f t="shared" si="30"/>
        <v>#DIV/0!</v>
      </c>
    </row>
    <row r="1958" spans="1:11" x14ac:dyDescent="0.2">
      <c r="A1958">
        <v>781.6</v>
      </c>
      <c r="B1958"/>
      <c r="C1958" s="112">
        <v>395.39999999998901</v>
      </c>
      <c r="D1958" s="112" t="e">
        <f>FORECAST(C1958,INDEX($B$2:$B$2069,MATCH(C1958,$A$2:$A$2069,1)-1):INDEX($B$2:$B$2069,MATCH(C1958,$A$2:$A$2069,1)+1),INDEX($A$2:$A$2069,MATCH(C1958,$A$2:$A$2069,1)-1):INDEX($A$2:$A$2069,MATCH(C1958,$A$2:$A$2069,1)+1))</f>
        <v>#DIV/0!</v>
      </c>
      <c r="H1958" s="115"/>
      <c r="K1958" s="112" t="e">
        <f t="shared" si="30"/>
        <v>#DIV/0!</v>
      </c>
    </row>
    <row r="1959" spans="1:11" x14ac:dyDescent="0.2">
      <c r="A1959">
        <v>781.83799999999997</v>
      </c>
      <c r="B1959"/>
      <c r="C1959" s="112">
        <v>395.49999999998897</v>
      </c>
      <c r="D1959" s="112" t="e">
        <f>FORECAST(C1959,INDEX($B$2:$B$2069,MATCH(C1959,$A$2:$A$2069,1)-1):INDEX($B$2:$B$2069,MATCH(C1959,$A$2:$A$2069,1)+1),INDEX($A$2:$A$2069,MATCH(C1959,$A$2:$A$2069,1)-1):INDEX($A$2:$A$2069,MATCH(C1959,$A$2:$A$2069,1)+1))</f>
        <v>#DIV/0!</v>
      </c>
      <c r="H1959" s="115"/>
      <c r="K1959" s="112" t="e">
        <f t="shared" si="30"/>
        <v>#DIV/0!</v>
      </c>
    </row>
    <row r="1960" spans="1:11" x14ac:dyDescent="0.2">
      <c r="A1960">
        <v>782.07500000000005</v>
      </c>
      <c r="B1960"/>
      <c r="C1960" s="112">
        <v>395.599999999989</v>
      </c>
      <c r="D1960" s="112" t="e">
        <f>FORECAST(C1960,INDEX($B$2:$B$2069,MATCH(C1960,$A$2:$A$2069,1)-1):INDEX($B$2:$B$2069,MATCH(C1960,$A$2:$A$2069,1)+1),INDEX($A$2:$A$2069,MATCH(C1960,$A$2:$A$2069,1)-1):INDEX($A$2:$A$2069,MATCH(C1960,$A$2:$A$2069,1)+1))</f>
        <v>#DIV/0!</v>
      </c>
      <c r="H1960" s="115"/>
      <c r="K1960" s="112" t="e">
        <f t="shared" si="30"/>
        <v>#DIV/0!</v>
      </c>
    </row>
    <row r="1961" spans="1:11" x14ac:dyDescent="0.2">
      <c r="A1961">
        <v>782.31299999999999</v>
      </c>
      <c r="B1961"/>
      <c r="C1961" s="112">
        <v>395.69999999998902</v>
      </c>
      <c r="D1961" s="112" t="e">
        <f>FORECAST(C1961,INDEX($B$2:$B$2069,MATCH(C1961,$A$2:$A$2069,1)-1):INDEX($B$2:$B$2069,MATCH(C1961,$A$2:$A$2069,1)+1),INDEX($A$2:$A$2069,MATCH(C1961,$A$2:$A$2069,1)-1):INDEX($A$2:$A$2069,MATCH(C1961,$A$2:$A$2069,1)+1))</f>
        <v>#DIV/0!</v>
      </c>
      <c r="H1961" s="115"/>
      <c r="K1961" s="112" t="e">
        <f t="shared" si="30"/>
        <v>#DIV/0!</v>
      </c>
    </row>
    <row r="1962" spans="1:11" x14ac:dyDescent="0.2">
      <c r="A1962">
        <v>782.55100000000004</v>
      </c>
      <c r="B1962"/>
      <c r="C1962" s="112">
        <v>395.79999999998898</v>
      </c>
      <c r="D1962" s="112" t="e">
        <f>FORECAST(C1962,INDEX($B$2:$B$2069,MATCH(C1962,$A$2:$A$2069,1)-1):INDEX($B$2:$B$2069,MATCH(C1962,$A$2:$A$2069,1)+1),INDEX($A$2:$A$2069,MATCH(C1962,$A$2:$A$2069,1)-1):INDEX($A$2:$A$2069,MATCH(C1962,$A$2:$A$2069,1)+1))</f>
        <v>#DIV/0!</v>
      </c>
      <c r="H1962" s="115"/>
      <c r="K1962" s="112" t="e">
        <f t="shared" si="30"/>
        <v>#DIV/0!</v>
      </c>
    </row>
    <row r="1963" spans="1:11" x14ac:dyDescent="0.2">
      <c r="A1963">
        <v>782.78800000000001</v>
      </c>
      <c r="B1963"/>
      <c r="C1963" s="112">
        <v>395.89999999998901</v>
      </c>
      <c r="D1963" s="112" t="e">
        <f>FORECAST(C1963,INDEX($B$2:$B$2069,MATCH(C1963,$A$2:$A$2069,1)-1):INDEX($B$2:$B$2069,MATCH(C1963,$A$2:$A$2069,1)+1),INDEX($A$2:$A$2069,MATCH(C1963,$A$2:$A$2069,1)-1):INDEX($A$2:$A$2069,MATCH(C1963,$A$2:$A$2069,1)+1))</f>
        <v>#DIV/0!</v>
      </c>
      <c r="H1963" s="115"/>
      <c r="K1963" s="112" t="e">
        <f t="shared" si="30"/>
        <v>#DIV/0!</v>
      </c>
    </row>
    <row r="1964" spans="1:11" x14ac:dyDescent="0.2">
      <c r="A1964">
        <v>783.02599999999995</v>
      </c>
      <c r="B1964"/>
      <c r="C1964" s="112">
        <v>395.99999999998897</v>
      </c>
      <c r="D1964" s="112" t="e">
        <f>FORECAST(C1964,INDEX($B$2:$B$2069,MATCH(C1964,$A$2:$A$2069,1)-1):INDEX($B$2:$B$2069,MATCH(C1964,$A$2:$A$2069,1)+1),INDEX($A$2:$A$2069,MATCH(C1964,$A$2:$A$2069,1)-1):INDEX($A$2:$A$2069,MATCH(C1964,$A$2:$A$2069,1)+1))</f>
        <v>#DIV/0!</v>
      </c>
      <c r="H1964" s="115"/>
      <c r="K1964" s="112" t="e">
        <f t="shared" si="30"/>
        <v>#DIV/0!</v>
      </c>
    </row>
    <row r="1965" spans="1:11" x14ac:dyDescent="0.2">
      <c r="A1965">
        <v>783.26300000000003</v>
      </c>
      <c r="B1965"/>
      <c r="C1965" s="112">
        <v>396.099999999989</v>
      </c>
      <c r="D1965" s="112" t="e">
        <f>FORECAST(C1965,INDEX($B$2:$B$2069,MATCH(C1965,$A$2:$A$2069,1)-1):INDEX($B$2:$B$2069,MATCH(C1965,$A$2:$A$2069,1)+1),INDEX($A$2:$A$2069,MATCH(C1965,$A$2:$A$2069,1)-1):INDEX($A$2:$A$2069,MATCH(C1965,$A$2:$A$2069,1)+1))</f>
        <v>#DIV/0!</v>
      </c>
      <c r="H1965" s="115"/>
      <c r="K1965" s="112" t="e">
        <f t="shared" si="30"/>
        <v>#DIV/0!</v>
      </c>
    </row>
    <row r="1966" spans="1:11" x14ac:dyDescent="0.2">
      <c r="A1966">
        <v>783.5</v>
      </c>
      <c r="B1966"/>
      <c r="C1966" s="112">
        <v>396.19999999998902</v>
      </c>
      <c r="D1966" s="112" t="e">
        <f>FORECAST(C1966,INDEX($B$2:$B$2069,MATCH(C1966,$A$2:$A$2069,1)-1):INDEX($B$2:$B$2069,MATCH(C1966,$A$2:$A$2069,1)+1),INDEX($A$2:$A$2069,MATCH(C1966,$A$2:$A$2069,1)-1):INDEX($A$2:$A$2069,MATCH(C1966,$A$2:$A$2069,1)+1))</f>
        <v>#DIV/0!</v>
      </c>
      <c r="H1966" s="115"/>
      <c r="K1966" s="112" t="e">
        <f t="shared" si="30"/>
        <v>#DIV/0!</v>
      </c>
    </row>
    <row r="1967" spans="1:11" x14ac:dyDescent="0.2">
      <c r="A1967">
        <v>783.73800000000006</v>
      </c>
      <c r="B1967"/>
      <c r="C1967" s="112">
        <v>396.29999999998898</v>
      </c>
      <c r="D1967" s="112" t="e">
        <f>FORECAST(C1967,INDEX($B$2:$B$2069,MATCH(C1967,$A$2:$A$2069,1)-1):INDEX($B$2:$B$2069,MATCH(C1967,$A$2:$A$2069,1)+1),INDEX($A$2:$A$2069,MATCH(C1967,$A$2:$A$2069,1)-1):INDEX($A$2:$A$2069,MATCH(C1967,$A$2:$A$2069,1)+1))</f>
        <v>#DIV/0!</v>
      </c>
      <c r="H1967" s="115"/>
      <c r="K1967" s="112" t="e">
        <f t="shared" si="30"/>
        <v>#DIV/0!</v>
      </c>
    </row>
    <row r="1968" spans="1:11" x14ac:dyDescent="0.2">
      <c r="A1968">
        <v>783.97500000000002</v>
      </c>
      <c r="B1968"/>
      <c r="C1968" s="112">
        <v>396.39999999998901</v>
      </c>
      <c r="D1968" s="112" t="e">
        <f>FORECAST(C1968,INDEX($B$2:$B$2069,MATCH(C1968,$A$2:$A$2069,1)-1):INDEX($B$2:$B$2069,MATCH(C1968,$A$2:$A$2069,1)+1),INDEX($A$2:$A$2069,MATCH(C1968,$A$2:$A$2069,1)-1):INDEX($A$2:$A$2069,MATCH(C1968,$A$2:$A$2069,1)+1))</f>
        <v>#DIV/0!</v>
      </c>
      <c r="H1968" s="115"/>
      <c r="K1968" s="112" t="e">
        <f t="shared" si="30"/>
        <v>#DIV/0!</v>
      </c>
    </row>
    <row r="1969" spans="1:11" x14ac:dyDescent="0.2">
      <c r="A1969">
        <v>784.21199999999999</v>
      </c>
      <c r="B1969"/>
      <c r="C1969" s="112">
        <v>396.49999999998897</v>
      </c>
      <c r="D1969" s="112" t="e">
        <f>FORECAST(C1969,INDEX($B$2:$B$2069,MATCH(C1969,$A$2:$A$2069,1)-1):INDEX($B$2:$B$2069,MATCH(C1969,$A$2:$A$2069,1)+1),INDEX($A$2:$A$2069,MATCH(C1969,$A$2:$A$2069,1)-1):INDEX($A$2:$A$2069,MATCH(C1969,$A$2:$A$2069,1)+1))</f>
        <v>#DIV/0!</v>
      </c>
      <c r="H1969" s="115"/>
      <c r="K1969" s="112" t="e">
        <f t="shared" si="30"/>
        <v>#DIV/0!</v>
      </c>
    </row>
    <row r="1970" spans="1:11" x14ac:dyDescent="0.2">
      <c r="A1970">
        <v>784.44899999999996</v>
      </c>
      <c r="B1970"/>
      <c r="C1970" s="112">
        <v>396.599999999989</v>
      </c>
      <c r="D1970" s="112" t="e">
        <f>FORECAST(C1970,INDEX($B$2:$B$2069,MATCH(C1970,$A$2:$A$2069,1)-1):INDEX($B$2:$B$2069,MATCH(C1970,$A$2:$A$2069,1)+1),INDEX($A$2:$A$2069,MATCH(C1970,$A$2:$A$2069,1)-1):INDEX($A$2:$A$2069,MATCH(C1970,$A$2:$A$2069,1)+1))</f>
        <v>#DIV/0!</v>
      </c>
      <c r="H1970" s="115"/>
      <c r="K1970" s="112" t="e">
        <f t="shared" si="30"/>
        <v>#DIV/0!</v>
      </c>
    </row>
    <row r="1971" spans="1:11" x14ac:dyDescent="0.2">
      <c r="A1971">
        <v>784.68600000000004</v>
      </c>
      <c r="B1971"/>
      <c r="C1971" s="112">
        <v>396.69999999998902</v>
      </c>
      <c r="D1971" s="112" t="e">
        <f>FORECAST(C1971,INDEX($B$2:$B$2069,MATCH(C1971,$A$2:$A$2069,1)-1):INDEX($B$2:$B$2069,MATCH(C1971,$A$2:$A$2069,1)+1),INDEX($A$2:$A$2069,MATCH(C1971,$A$2:$A$2069,1)-1):INDEX($A$2:$A$2069,MATCH(C1971,$A$2:$A$2069,1)+1))</f>
        <v>#DIV/0!</v>
      </c>
      <c r="H1971" s="115"/>
      <c r="K1971" s="112" t="e">
        <f t="shared" si="30"/>
        <v>#DIV/0!</v>
      </c>
    </row>
    <row r="1972" spans="1:11" x14ac:dyDescent="0.2">
      <c r="A1972">
        <v>784.92399999999998</v>
      </c>
      <c r="B1972"/>
      <c r="C1972" s="112">
        <v>396.79999999998898</v>
      </c>
      <c r="D1972" s="112" t="e">
        <f>FORECAST(C1972,INDEX($B$2:$B$2069,MATCH(C1972,$A$2:$A$2069,1)-1):INDEX($B$2:$B$2069,MATCH(C1972,$A$2:$A$2069,1)+1),INDEX($A$2:$A$2069,MATCH(C1972,$A$2:$A$2069,1)-1):INDEX($A$2:$A$2069,MATCH(C1972,$A$2:$A$2069,1)+1))</f>
        <v>#DIV/0!</v>
      </c>
      <c r="H1972" s="115"/>
      <c r="K1972" s="112" t="e">
        <f t="shared" si="30"/>
        <v>#DIV/0!</v>
      </c>
    </row>
    <row r="1973" spans="1:11" x14ac:dyDescent="0.2">
      <c r="A1973">
        <v>785.16099999999994</v>
      </c>
      <c r="B1973"/>
      <c r="C1973" s="112">
        <v>396.89999999998901</v>
      </c>
      <c r="D1973" s="112" t="e">
        <f>FORECAST(C1973,INDEX($B$2:$B$2069,MATCH(C1973,$A$2:$A$2069,1)-1):INDEX($B$2:$B$2069,MATCH(C1973,$A$2:$A$2069,1)+1),INDEX($A$2:$A$2069,MATCH(C1973,$A$2:$A$2069,1)-1):INDEX($A$2:$A$2069,MATCH(C1973,$A$2:$A$2069,1)+1))</f>
        <v>#DIV/0!</v>
      </c>
      <c r="H1973" s="115"/>
      <c r="K1973" s="112" t="e">
        <f t="shared" si="30"/>
        <v>#DIV/0!</v>
      </c>
    </row>
    <row r="1974" spans="1:11" x14ac:dyDescent="0.2">
      <c r="A1974">
        <v>785.39700000000005</v>
      </c>
      <c r="B1974"/>
      <c r="C1974" s="112">
        <v>396.99999999998897</v>
      </c>
      <c r="D1974" s="112" t="e">
        <f>FORECAST(C1974,INDEX($B$2:$B$2069,MATCH(C1974,$A$2:$A$2069,1)-1):INDEX($B$2:$B$2069,MATCH(C1974,$A$2:$A$2069,1)+1),INDEX($A$2:$A$2069,MATCH(C1974,$A$2:$A$2069,1)-1):INDEX($A$2:$A$2069,MATCH(C1974,$A$2:$A$2069,1)+1))</f>
        <v>#DIV/0!</v>
      </c>
      <c r="H1974" s="115"/>
      <c r="K1974" s="112" t="e">
        <f t="shared" si="30"/>
        <v>#DIV/0!</v>
      </c>
    </row>
    <row r="1975" spans="1:11" x14ac:dyDescent="0.2">
      <c r="A1975">
        <v>785.63400000000001</v>
      </c>
      <c r="B1975"/>
      <c r="C1975" s="112">
        <v>397.099999999989</v>
      </c>
      <c r="D1975" s="112" t="e">
        <f>FORECAST(C1975,INDEX($B$2:$B$2069,MATCH(C1975,$A$2:$A$2069,1)-1):INDEX($B$2:$B$2069,MATCH(C1975,$A$2:$A$2069,1)+1),INDEX($A$2:$A$2069,MATCH(C1975,$A$2:$A$2069,1)-1):INDEX($A$2:$A$2069,MATCH(C1975,$A$2:$A$2069,1)+1))</f>
        <v>#DIV/0!</v>
      </c>
      <c r="H1975" s="115"/>
      <c r="K1975" s="112" t="e">
        <f t="shared" si="30"/>
        <v>#DIV/0!</v>
      </c>
    </row>
    <row r="1976" spans="1:11" x14ac:dyDescent="0.2">
      <c r="A1976">
        <v>785.87099999999998</v>
      </c>
      <c r="B1976"/>
      <c r="C1976" s="112">
        <v>397.19999999998902</v>
      </c>
      <c r="D1976" s="112" t="e">
        <f>FORECAST(C1976,INDEX($B$2:$B$2069,MATCH(C1976,$A$2:$A$2069,1)-1):INDEX($B$2:$B$2069,MATCH(C1976,$A$2:$A$2069,1)+1),INDEX($A$2:$A$2069,MATCH(C1976,$A$2:$A$2069,1)-1):INDEX($A$2:$A$2069,MATCH(C1976,$A$2:$A$2069,1)+1))</f>
        <v>#DIV/0!</v>
      </c>
      <c r="H1976" s="115"/>
      <c r="K1976" s="112" t="e">
        <f t="shared" si="30"/>
        <v>#DIV/0!</v>
      </c>
    </row>
    <row r="1977" spans="1:11" x14ac:dyDescent="0.2">
      <c r="A1977">
        <v>786.10799999999995</v>
      </c>
      <c r="B1977"/>
      <c r="C1977" s="112">
        <v>397.29999999998898</v>
      </c>
      <c r="D1977" s="112" t="e">
        <f>FORECAST(C1977,INDEX($B$2:$B$2069,MATCH(C1977,$A$2:$A$2069,1)-1):INDEX($B$2:$B$2069,MATCH(C1977,$A$2:$A$2069,1)+1),INDEX($A$2:$A$2069,MATCH(C1977,$A$2:$A$2069,1)-1):INDEX($A$2:$A$2069,MATCH(C1977,$A$2:$A$2069,1)+1))</f>
        <v>#DIV/0!</v>
      </c>
      <c r="H1977" s="115"/>
      <c r="K1977" s="112" t="e">
        <f t="shared" si="30"/>
        <v>#DIV/0!</v>
      </c>
    </row>
    <row r="1978" spans="1:11" x14ac:dyDescent="0.2">
      <c r="A1978">
        <v>786.34500000000003</v>
      </c>
      <c r="B1978"/>
      <c r="C1978" s="112">
        <v>397.39999999998901</v>
      </c>
      <c r="D1978" s="112" t="e">
        <f>FORECAST(C1978,INDEX($B$2:$B$2069,MATCH(C1978,$A$2:$A$2069,1)-1):INDEX($B$2:$B$2069,MATCH(C1978,$A$2:$A$2069,1)+1),INDEX($A$2:$A$2069,MATCH(C1978,$A$2:$A$2069,1)-1):INDEX($A$2:$A$2069,MATCH(C1978,$A$2:$A$2069,1)+1))</f>
        <v>#DIV/0!</v>
      </c>
      <c r="H1978" s="115"/>
      <c r="K1978" s="112" t="e">
        <f t="shared" si="30"/>
        <v>#DIV/0!</v>
      </c>
    </row>
    <row r="1979" spans="1:11" x14ac:dyDescent="0.2">
      <c r="A1979">
        <v>786.58100000000002</v>
      </c>
      <c r="B1979"/>
      <c r="C1979" s="112">
        <v>397.49999999998897</v>
      </c>
      <c r="D1979" s="112" t="e">
        <f>FORECAST(C1979,INDEX($B$2:$B$2069,MATCH(C1979,$A$2:$A$2069,1)-1):INDEX($B$2:$B$2069,MATCH(C1979,$A$2:$A$2069,1)+1),INDEX($A$2:$A$2069,MATCH(C1979,$A$2:$A$2069,1)-1):INDEX($A$2:$A$2069,MATCH(C1979,$A$2:$A$2069,1)+1))</f>
        <v>#DIV/0!</v>
      </c>
      <c r="H1979" s="115"/>
      <c r="K1979" s="112" t="e">
        <f t="shared" si="30"/>
        <v>#DIV/0!</v>
      </c>
    </row>
    <row r="1980" spans="1:11" x14ac:dyDescent="0.2">
      <c r="A1980">
        <v>786.81799999999998</v>
      </c>
      <c r="B1980"/>
      <c r="C1980" s="112">
        <v>397.599999999989</v>
      </c>
      <c r="D1980" s="112" t="e">
        <f>FORECAST(C1980,INDEX($B$2:$B$2069,MATCH(C1980,$A$2:$A$2069,1)-1):INDEX($B$2:$B$2069,MATCH(C1980,$A$2:$A$2069,1)+1),INDEX($A$2:$A$2069,MATCH(C1980,$A$2:$A$2069,1)-1):INDEX($A$2:$A$2069,MATCH(C1980,$A$2:$A$2069,1)+1))</f>
        <v>#DIV/0!</v>
      </c>
      <c r="H1980" s="115"/>
      <c r="K1980" s="112" t="e">
        <f t="shared" si="30"/>
        <v>#DIV/0!</v>
      </c>
    </row>
    <row r="1981" spans="1:11" x14ac:dyDescent="0.2">
      <c r="A1981">
        <v>787.05499999999995</v>
      </c>
      <c r="B1981"/>
      <c r="C1981" s="112">
        <v>397.69999999998902</v>
      </c>
      <c r="D1981" s="112" t="e">
        <f>FORECAST(C1981,INDEX($B$2:$B$2069,MATCH(C1981,$A$2:$A$2069,1)-1):INDEX($B$2:$B$2069,MATCH(C1981,$A$2:$A$2069,1)+1),INDEX($A$2:$A$2069,MATCH(C1981,$A$2:$A$2069,1)-1):INDEX($A$2:$A$2069,MATCH(C1981,$A$2:$A$2069,1)+1))</f>
        <v>#DIV/0!</v>
      </c>
      <c r="H1981" s="115"/>
      <c r="K1981" s="112" t="e">
        <f t="shared" si="30"/>
        <v>#DIV/0!</v>
      </c>
    </row>
    <row r="1982" spans="1:11" x14ac:dyDescent="0.2">
      <c r="A1982">
        <v>787.29100000000005</v>
      </c>
      <c r="B1982"/>
      <c r="C1982" s="112">
        <v>397.79999999998898</v>
      </c>
      <c r="D1982" s="112" t="e">
        <f>FORECAST(C1982,INDEX($B$2:$B$2069,MATCH(C1982,$A$2:$A$2069,1)-1):INDEX($B$2:$B$2069,MATCH(C1982,$A$2:$A$2069,1)+1),INDEX($A$2:$A$2069,MATCH(C1982,$A$2:$A$2069,1)-1):INDEX($A$2:$A$2069,MATCH(C1982,$A$2:$A$2069,1)+1))</f>
        <v>#DIV/0!</v>
      </c>
      <c r="H1982" s="115"/>
      <c r="K1982" s="112" t="e">
        <f t="shared" si="30"/>
        <v>#DIV/0!</v>
      </c>
    </row>
    <row r="1983" spans="1:11" x14ac:dyDescent="0.2">
      <c r="A1983">
        <v>787.52800000000002</v>
      </c>
      <c r="B1983"/>
      <c r="C1983" s="112">
        <v>397.89999999998901</v>
      </c>
      <c r="D1983" s="112" t="e">
        <f>FORECAST(C1983,INDEX($B$2:$B$2069,MATCH(C1983,$A$2:$A$2069,1)-1):INDEX($B$2:$B$2069,MATCH(C1983,$A$2:$A$2069,1)+1),INDEX($A$2:$A$2069,MATCH(C1983,$A$2:$A$2069,1)-1):INDEX($A$2:$A$2069,MATCH(C1983,$A$2:$A$2069,1)+1))</f>
        <v>#DIV/0!</v>
      </c>
      <c r="H1983" s="115"/>
      <c r="K1983" s="112" t="e">
        <f t="shared" si="30"/>
        <v>#DIV/0!</v>
      </c>
    </row>
    <row r="1984" spans="1:11" x14ac:dyDescent="0.2">
      <c r="A1984">
        <v>787.76400000000001</v>
      </c>
      <c r="B1984"/>
      <c r="C1984" s="112">
        <v>397.99999999998897</v>
      </c>
      <c r="D1984" s="112" t="e">
        <f>FORECAST(C1984,INDEX($B$2:$B$2069,MATCH(C1984,$A$2:$A$2069,1)-1):INDEX($B$2:$B$2069,MATCH(C1984,$A$2:$A$2069,1)+1),INDEX($A$2:$A$2069,MATCH(C1984,$A$2:$A$2069,1)-1):INDEX($A$2:$A$2069,MATCH(C1984,$A$2:$A$2069,1)+1))</f>
        <v>#DIV/0!</v>
      </c>
      <c r="H1984" s="115"/>
      <c r="K1984" s="112" t="e">
        <f t="shared" si="30"/>
        <v>#DIV/0!</v>
      </c>
    </row>
    <row r="1985" spans="1:11" x14ac:dyDescent="0.2">
      <c r="A1985">
        <v>788.00099999999998</v>
      </c>
      <c r="B1985"/>
      <c r="C1985" s="112">
        <v>398.099999999989</v>
      </c>
      <c r="D1985" s="112" t="e">
        <f>FORECAST(C1985,INDEX($B$2:$B$2069,MATCH(C1985,$A$2:$A$2069,1)-1):INDEX($B$2:$B$2069,MATCH(C1985,$A$2:$A$2069,1)+1),INDEX($A$2:$A$2069,MATCH(C1985,$A$2:$A$2069,1)-1):INDEX($A$2:$A$2069,MATCH(C1985,$A$2:$A$2069,1)+1))</f>
        <v>#DIV/0!</v>
      </c>
      <c r="H1985" s="115"/>
      <c r="K1985" s="112" t="e">
        <f t="shared" si="30"/>
        <v>#DIV/0!</v>
      </c>
    </row>
    <row r="1986" spans="1:11" x14ac:dyDescent="0.2">
      <c r="A1986">
        <v>788.23699999999997</v>
      </c>
      <c r="B1986"/>
      <c r="C1986" s="112">
        <v>398.19999999998902</v>
      </c>
      <c r="D1986" s="112" t="e">
        <f>FORECAST(C1986,INDEX($B$2:$B$2069,MATCH(C1986,$A$2:$A$2069,1)-1):INDEX($B$2:$B$2069,MATCH(C1986,$A$2:$A$2069,1)+1),INDEX($A$2:$A$2069,MATCH(C1986,$A$2:$A$2069,1)-1):INDEX($A$2:$A$2069,MATCH(C1986,$A$2:$A$2069,1)+1))</f>
        <v>#DIV/0!</v>
      </c>
      <c r="H1986" s="115"/>
      <c r="K1986" s="112" t="e">
        <f t="shared" ref="K1986:K2049" si="31">J1986/$K$1</f>
        <v>#DIV/0!</v>
      </c>
    </row>
    <row r="1987" spans="1:11" x14ac:dyDescent="0.2">
      <c r="A1987">
        <v>788.47299999999996</v>
      </c>
      <c r="B1987"/>
      <c r="C1987" s="112">
        <v>398.29999999998898</v>
      </c>
      <c r="D1987" s="112" t="e">
        <f>FORECAST(C1987,INDEX($B$2:$B$2069,MATCH(C1987,$A$2:$A$2069,1)-1):INDEX($B$2:$B$2069,MATCH(C1987,$A$2:$A$2069,1)+1),INDEX($A$2:$A$2069,MATCH(C1987,$A$2:$A$2069,1)-1):INDEX($A$2:$A$2069,MATCH(C1987,$A$2:$A$2069,1)+1))</f>
        <v>#DIV/0!</v>
      </c>
      <c r="H1987" s="115"/>
      <c r="K1987" s="112" t="e">
        <f t="shared" si="31"/>
        <v>#DIV/0!</v>
      </c>
    </row>
    <row r="1988" spans="1:11" x14ac:dyDescent="0.2">
      <c r="A1988">
        <v>788.70899999999995</v>
      </c>
      <c r="B1988"/>
      <c r="C1988" s="112">
        <v>398.39999999998901</v>
      </c>
      <c r="D1988" s="112" t="e">
        <f>FORECAST(C1988,INDEX($B$2:$B$2069,MATCH(C1988,$A$2:$A$2069,1)-1):INDEX($B$2:$B$2069,MATCH(C1988,$A$2:$A$2069,1)+1),INDEX($A$2:$A$2069,MATCH(C1988,$A$2:$A$2069,1)-1):INDEX($A$2:$A$2069,MATCH(C1988,$A$2:$A$2069,1)+1))</f>
        <v>#DIV/0!</v>
      </c>
      <c r="H1988" s="115"/>
      <c r="K1988" s="112" t="e">
        <f t="shared" si="31"/>
        <v>#DIV/0!</v>
      </c>
    </row>
    <row r="1989" spans="1:11" x14ac:dyDescent="0.2">
      <c r="A1989">
        <v>788.94600000000003</v>
      </c>
      <c r="B1989"/>
      <c r="C1989" s="112">
        <v>398.49999999998897</v>
      </c>
      <c r="D1989" s="112" t="e">
        <f>FORECAST(C1989,INDEX($B$2:$B$2069,MATCH(C1989,$A$2:$A$2069,1)-1):INDEX($B$2:$B$2069,MATCH(C1989,$A$2:$A$2069,1)+1),INDEX($A$2:$A$2069,MATCH(C1989,$A$2:$A$2069,1)-1):INDEX($A$2:$A$2069,MATCH(C1989,$A$2:$A$2069,1)+1))</f>
        <v>#DIV/0!</v>
      </c>
      <c r="H1989" s="115"/>
      <c r="K1989" s="112" t="e">
        <f t="shared" si="31"/>
        <v>#DIV/0!</v>
      </c>
    </row>
    <row r="1990" spans="1:11" x14ac:dyDescent="0.2">
      <c r="A1990">
        <v>789.18200000000002</v>
      </c>
      <c r="B1990"/>
      <c r="C1990" s="112">
        <v>398.599999999989</v>
      </c>
      <c r="D1990" s="112" t="e">
        <f>FORECAST(C1990,INDEX($B$2:$B$2069,MATCH(C1990,$A$2:$A$2069,1)-1):INDEX($B$2:$B$2069,MATCH(C1990,$A$2:$A$2069,1)+1),INDEX($A$2:$A$2069,MATCH(C1990,$A$2:$A$2069,1)-1):INDEX($A$2:$A$2069,MATCH(C1990,$A$2:$A$2069,1)+1))</f>
        <v>#DIV/0!</v>
      </c>
      <c r="H1990" s="115"/>
      <c r="K1990" s="112" t="e">
        <f t="shared" si="31"/>
        <v>#DIV/0!</v>
      </c>
    </row>
    <row r="1991" spans="1:11" x14ac:dyDescent="0.2">
      <c r="A1991">
        <v>789.41800000000001</v>
      </c>
      <c r="B1991"/>
      <c r="C1991" s="112">
        <v>398.69999999998902</v>
      </c>
      <c r="D1991" s="112" t="e">
        <f>FORECAST(C1991,INDEX($B$2:$B$2069,MATCH(C1991,$A$2:$A$2069,1)-1):INDEX($B$2:$B$2069,MATCH(C1991,$A$2:$A$2069,1)+1),INDEX($A$2:$A$2069,MATCH(C1991,$A$2:$A$2069,1)-1):INDEX($A$2:$A$2069,MATCH(C1991,$A$2:$A$2069,1)+1))</f>
        <v>#DIV/0!</v>
      </c>
      <c r="H1991" s="115"/>
      <c r="K1991" s="112" t="e">
        <f t="shared" si="31"/>
        <v>#DIV/0!</v>
      </c>
    </row>
    <row r="1992" spans="1:11" x14ac:dyDescent="0.2">
      <c r="A1992">
        <v>789.654</v>
      </c>
      <c r="B1992"/>
      <c r="C1992" s="112">
        <v>398.79999999998898</v>
      </c>
      <c r="D1992" s="112" t="e">
        <f>FORECAST(C1992,INDEX($B$2:$B$2069,MATCH(C1992,$A$2:$A$2069,1)-1):INDEX($B$2:$B$2069,MATCH(C1992,$A$2:$A$2069,1)+1),INDEX($A$2:$A$2069,MATCH(C1992,$A$2:$A$2069,1)-1):INDEX($A$2:$A$2069,MATCH(C1992,$A$2:$A$2069,1)+1))</f>
        <v>#DIV/0!</v>
      </c>
      <c r="H1992" s="115"/>
      <c r="K1992" s="112" t="e">
        <f t="shared" si="31"/>
        <v>#DIV/0!</v>
      </c>
    </row>
    <row r="1993" spans="1:11" x14ac:dyDescent="0.2">
      <c r="A1993">
        <v>789.89</v>
      </c>
      <c r="B1993"/>
      <c r="C1993" s="112">
        <v>398.89999999998901</v>
      </c>
      <c r="D1993" s="112" t="e">
        <f>FORECAST(C1993,INDEX($B$2:$B$2069,MATCH(C1993,$A$2:$A$2069,1)-1):INDEX($B$2:$B$2069,MATCH(C1993,$A$2:$A$2069,1)+1),INDEX($A$2:$A$2069,MATCH(C1993,$A$2:$A$2069,1)-1):INDEX($A$2:$A$2069,MATCH(C1993,$A$2:$A$2069,1)+1))</f>
        <v>#DIV/0!</v>
      </c>
      <c r="H1993" s="115"/>
      <c r="K1993" s="112" t="e">
        <f t="shared" si="31"/>
        <v>#DIV/0!</v>
      </c>
    </row>
    <row r="1994" spans="1:11" x14ac:dyDescent="0.2">
      <c r="A1994">
        <v>790.12599999999998</v>
      </c>
      <c r="B1994"/>
      <c r="C1994" s="112">
        <v>398.99999999998897</v>
      </c>
      <c r="D1994" s="112" t="e">
        <f>FORECAST(C1994,INDEX($B$2:$B$2069,MATCH(C1994,$A$2:$A$2069,1)-1):INDEX($B$2:$B$2069,MATCH(C1994,$A$2:$A$2069,1)+1),INDEX($A$2:$A$2069,MATCH(C1994,$A$2:$A$2069,1)-1):INDEX($A$2:$A$2069,MATCH(C1994,$A$2:$A$2069,1)+1))</f>
        <v>#DIV/0!</v>
      </c>
      <c r="H1994" s="115"/>
      <c r="K1994" s="112" t="e">
        <f t="shared" si="31"/>
        <v>#DIV/0!</v>
      </c>
    </row>
    <row r="1995" spans="1:11" x14ac:dyDescent="0.2">
      <c r="A1995">
        <v>790.36199999999997</v>
      </c>
      <c r="B1995"/>
      <c r="C1995" s="112">
        <v>399.099999999989</v>
      </c>
      <c r="D1995" s="112" t="e">
        <f>FORECAST(C1995,INDEX($B$2:$B$2069,MATCH(C1995,$A$2:$A$2069,1)-1):INDEX($B$2:$B$2069,MATCH(C1995,$A$2:$A$2069,1)+1),INDEX($A$2:$A$2069,MATCH(C1995,$A$2:$A$2069,1)-1):INDEX($A$2:$A$2069,MATCH(C1995,$A$2:$A$2069,1)+1))</f>
        <v>#DIV/0!</v>
      </c>
      <c r="H1995" s="115"/>
      <c r="K1995" s="112" t="e">
        <f t="shared" si="31"/>
        <v>#DIV/0!</v>
      </c>
    </row>
    <row r="1996" spans="1:11" x14ac:dyDescent="0.2">
      <c r="A1996">
        <v>790.59699999999998</v>
      </c>
      <c r="B1996"/>
      <c r="C1996" s="112">
        <v>399.19999999998902</v>
      </c>
      <c r="D1996" s="112" t="e">
        <f>FORECAST(C1996,INDEX($B$2:$B$2069,MATCH(C1996,$A$2:$A$2069,1)-1):INDEX($B$2:$B$2069,MATCH(C1996,$A$2:$A$2069,1)+1),INDEX($A$2:$A$2069,MATCH(C1996,$A$2:$A$2069,1)-1):INDEX($A$2:$A$2069,MATCH(C1996,$A$2:$A$2069,1)+1))</f>
        <v>#DIV/0!</v>
      </c>
      <c r="H1996" s="115"/>
      <c r="K1996" s="112" t="e">
        <f t="shared" si="31"/>
        <v>#DIV/0!</v>
      </c>
    </row>
    <row r="1997" spans="1:11" x14ac:dyDescent="0.2">
      <c r="A1997">
        <v>790.83299999999997</v>
      </c>
      <c r="B1997"/>
      <c r="C1997" s="112">
        <v>399.29999999998898</v>
      </c>
      <c r="D1997" s="112" t="e">
        <f>FORECAST(C1997,INDEX($B$2:$B$2069,MATCH(C1997,$A$2:$A$2069,1)-1):INDEX($B$2:$B$2069,MATCH(C1997,$A$2:$A$2069,1)+1),INDEX($A$2:$A$2069,MATCH(C1997,$A$2:$A$2069,1)-1):INDEX($A$2:$A$2069,MATCH(C1997,$A$2:$A$2069,1)+1))</f>
        <v>#DIV/0!</v>
      </c>
      <c r="H1997" s="115"/>
      <c r="K1997" s="112" t="e">
        <f t="shared" si="31"/>
        <v>#DIV/0!</v>
      </c>
    </row>
    <row r="1998" spans="1:11" x14ac:dyDescent="0.2">
      <c r="A1998">
        <v>791.06899999999996</v>
      </c>
      <c r="B1998"/>
      <c r="C1998" s="112">
        <v>399.39999999998901</v>
      </c>
      <c r="D1998" s="112" t="e">
        <f>FORECAST(C1998,INDEX($B$2:$B$2069,MATCH(C1998,$A$2:$A$2069,1)-1):INDEX($B$2:$B$2069,MATCH(C1998,$A$2:$A$2069,1)+1),INDEX($A$2:$A$2069,MATCH(C1998,$A$2:$A$2069,1)-1):INDEX($A$2:$A$2069,MATCH(C1998,$A$2:$A$2069,1)+1))</f>
        <v>#DIV/0!</v>
      </c>
      <c r="H1998" s="115"/>
      <c r="K1998" s="112" t="e">
        <f t="shared" si="31"/>
        <v>#DIV/0!</v>
      </c>
    </row>
    <row r="1999" spans="1:11" x14ac:dyDescent="0.2">
      <c r="A1999">
        <v>791.30499999999995</v>
      </c>
      <c r="B1999"/>
      <c r="C1999" s="112">
        <v>399.49999999998897</v>
      </c>
      <c r="D1999" s="112" t="e">
        <f>FORECAST(C1999,INDEX($B$2:$B$2069,MATCH(C1999,$A$2:$A$2069,1)-1):INDEX($B$2:$B$2069,MATCH(C1999,$A$2:$A$2069,1)+1),INDEX($A$2:$A$2069,MATCH(C1999,$A$2:$A$2069,1)-1):INDEX($A$2:$A$2069,MATCH(C1999,$A$2:$A$2069,1)+1))</f>
        <v>#DIV/0!</v>
      </c>
      <c r="H1999" s="115"/>
      <c r="K1999" s="112" t="e">
        <f t="shared" si="31"/>
        <v>#DIV/0!</v>
      </c>
    </row>
    <row r="2000" spans="1:11" x14ac:dyDescent="0.2">
      <c r="A2000">
        <v>791.54</v>
      </c>
      <c r="B2000"/>
      <c r="C2000" s="112">
        <v>399.599999999989</v>
      </c>
      <c r="D2000" s="112" t="e">
        <f>FORECAST(C2000,INDEX($B$2:$B$2069,MATCH(C2000,$A$2:$A$2069,1)-1):INDEX($B$2:$B$2069,MATCH(C2000,$A$2:$A$2069,1)+1),INDEX($A$2:$A$2069,MATCH(C2000,$A$2:$A$2069,1)-1):INDEX($A$2:$A$2069,MATCH(C2000,$A$2:$A$2069,1)+1))</f>
        <v>#DIV/0!</v>
      </c>
      <c r="H2000" s="115"/>
      <c r="K2000" s="112" t="e">
        <f t="shared" si="31"/>
        <v>#DIV/0!</v>
      </c>
    </row>
    <row r="2001" spans="1:11" x14ac:dyDescent="0.2">
      <c r="A2001">
        <v>791.77599999999995</v>
      </c>
      <c r="B2001"/>
      <c r="C2001" s="112">
        <v>399.69999999998902</v>
      </c>
      <c r="D2001" s="112" t="e">
        <f>FORECAST(C2001,INDEX($B$2:$B$2069,MATCH(C2001,$A$2:$A$2069,1)-1):INDEX($B$2:$B$2069,MATCH(C2001,$A$2:$A$2069,1)+1),INDEX($A$2:$A$2069,MATCH(C2001,$A$2:$A$2069,1)-1):INDEX($A$2:$A$2069,MATCH(C2001,$A$2:$A$2069,1)+1))</f>
        <v>#DIV/0!</v>
      </c>
      <c r="H2001" s="115"/>
      <c r="K2001" s="112" t="e">
        <f t="shared" si="31"/>
        <v>#DIV/0!</v>
      </c>
    </row>
    <row r="2002" spans="1:11" x14ac:dyDescent="0.2">
      <c r="A2002">
        <v>792.01099999999997</v>
      </c>
      <c r="B2002"/>
      <c r="C2002" s="112">
        <v>399.79999999998898</v>
      </c>
      <c r="D2002" s="112" t="e">
        <f>FORECAST(C2002,INDEX($B$2:$B$2069,MATCH(C2002,$A$2:$A$2069,1)-1):INDEX($B$2:$B$2069,MATCH(C2002,$A$2:$A$2069,1)+1),INDEX($A$2:$A$2069,MATCH(C2002,$A$2:$A$2069,1)-1):INDEX($A$2:$A$2069,MATCH(C2002,$A$2:$A$2069,1)+1))</f>
        <v>#DIV/0!</v>
      </c>
      <c r="H2002" s="115"/>
      <c r="K2002" s="112" t="e">
        <f t="shared" si="31"/>
        <v>#DIV/0!</v>
      </c>
    </row>
    <row r="2003" spans="1:11" x14ac:dyDescent="0.2">
      <c r="A2003">
        <v>792.24699999999996</v>
      </c>
      <c r="B2003"/>
      <c r="C2003" s="112">
        <v>399.89999999998901</v>
      </c>
      <c r="D2003" s="112" t="e">
        <f>FORECAST(C2003,INDEX($B$2:$B$2069,MATCH(C2003,$A$2:$A$2069,1)-1):INDEX($B$2:$B$2069,MATCH(C2003,$A$2:$A$2069,1)+1),INDEX($A$2:$A$2069,MATCH(C2003,$A$2:$A$2069,1)-1):INDEX($A$2:$A$2069,MATCH(C2003,$A$2:$A$2069,1)+1))</f>
        <v>#DIV/0!</v>
      </c>
      <c r="H2003" s="115"/>
      <c r="K2003" s="112" t="e">
        <f t="shared" si="31"/>
        <v>#DIV/0!</v>
      </c>
    </row>
    <row r="2004" spans="1:11" x14ac:dyDescent="0.2">
      <c r="A2004">
        <v>792.48199999999997</v>
      </c>
      <c r="B2004"/>
      <c r="C2004" s="112">
        <v>399.99999999998897</v>
      </c>
      <c r="D2004" s="112" t="e">
        <f>FORECAST(C2004,INDEX($B$2:$B$2069,MATCH(C2004,$A$2:$A$2069,1)-1):INDEX($B$2:$B$2069,MATCH(C2004,$A$2:$A$2069,1)+1),INDEX($A$2:$A$2069,MATCH(C2004,$A$2:$A$2069,1)-1):INDEX($A$2:$A$2069,MATCH(C2004,$A$2:$A$2069,1)+1))</f>
        <v>#DIV/0!</v>
      </c>
      <c r="H2004" s="115"/>
      <c r="K2004" s="112" t="e">
        <f t="shared" si="31"/>
        <v>#DIV/0!</v>
      </c>
    </row>
    <row r="2005" spans="1:11" x14ac:dyDescent="0.2">
      <c r="A2005">
        <v>792.71699999999998</v>
      </c>
      <c r="B2005"/>
      <c r="C2005" s="112">
        <v>400.099999999989</v>
      </c>
      <c r="D2005" s="112" t="e">
        <f>FORECAST(C2005,INDEX($B$2:$B$2069,MATCH(C2005,$A$2:$A$2069,1)-1):INDEX($B$2:$B$2069,MATCH(C2005,$A$2:$A$2069,1)+1),INDEX($A$2:$A$2069,MATCH(C2005,$A$2:$A$2069,1)-1):INDEX($A$2:$A$2069,MATCH(C2005,$A$2:$A$2069,1)+1))</f>
        <v>#DIV/0!</v>
      </c>
      <c r="H2005" s="115"/>
      <c r="K2005" s="112" t="e">
        <f t="shared" si="31"/>
        <v>#DIV/0!</v>
      </c>
    </row>
    <row r="2006" spans="1:11" x14ac:dyDescent="0.2">
      <c r="A2006">
        <v>792.95299999999997</v>
      </c>
      <c r="B2006"/>
      <c r="C2006" s="112">
        <v>400.19999999998902</v>
      </c>
      <c r="D2006" s="112" t="e">
        <f>FORECAST(C2006,INDEX($B$2:$B$2069,MATCH(C2006,$A$2:$A$2069,1)-1):INDEX($B$2:$B$2069,MATCH(C2006,$A$2:$A$2069,1)+1),INDEX($A$2:$A$2069,MATCH(C2006,$A$2:$A$2069,1)-1):INDEX($A$2:$A$2069,MATCH(C2006,$A$2:$A$2069,1)+1))</f>
        <v>#DIV/0!</v>
      </c>
      <c r="H2006" s="115"/>
      <c r="K2006" s="112" t="e">
        <f t="shared" si="31"/>
        <v>#DIV/0!</v>
      </c>
    </row>
    <row r="2007" spans="1:11" x14ac:dyDescent="0.2">
      <c r="A2007">
        <v>793.18799999999999</v>
      </c>
      <c r="B2007"/>
      <c r="C2007" s="112">
        <v>400.29999999998898</v>
      </c>
      <c r="D2007" s="112" t="e">
        <f>FORECAST(C2007,INDEX($B$2:$B$2069,MATCH(C2007,$A$2:$A$2069,1)-1):INDEX($B$2:$B$2069,MATCH(C2007,$A$2:$A$2069,1)+1),INDEX($A$2:$A$2069,MATCH(C2007,$A$2:$A$2069,1)-1):INDEX($A$2:$A$2069,MATCH(C2007,$A$2:$A$2069,1)+1))</f>
        <v>#DIV/0!</v>
      </c>
      <c r="H2007" s="115"/>
      <c r="K2007" s="112" t="e">
        <f t="shared" si="31"/>
        <v>#DIV/0!</v>
      </c>
    </row>
    <row r="2008" spans="1:11" x14ac:dyDescent="0.2">
      <c r="A2008">
        <v>793.423</v>
      </c>
      <c r="B2008"/>
      <c r="C2008" s="112">
        <v>400.39999999998901</v>
      </c>
      <c r="D2008" s="112" t="e">
        <f>FORECAST(C2008,INDEX($B$2:$B$2069,MATCH(C2008,$A$2:$A$2069,1)-1):INDEX($B$2:$B$2069,MATCH(C2008,$A$2:$A$2069,1)+1),INDEX($A$2:$A$2069,MATCH(C2008,$A$2:$A$2069,1)-1):INDEX($A$2:$A$2069,MATCH(C2008,$A$2:$A$2069,1)+1))</f>
        <v>#DIV/0!</v>
      </c>
      <c r="H2008" s="115"/>
      <c r="K2008" s="112" t="e">
        <f t="shared" si="31"/>
        <v>#DIV/0!</v>
      </c>
    </row>
    <row r="2009" spans="1:11" x14ac:dyDescent="0.2">
      <c r="A2009">
        <v>793.65800000000002</v>
      </c>
      <c r="B2009"/>
      <c r="C2009" s="112">
        <v>400.49999999998897</v>
      </c>
      <c r="D2009" s="112" t="e">
        <f>FORECAST(C2009,INDEX($B$2:$B$2069,MATCH(C2009,$A$2:$A$2069,1)-1):INDEX($B$2:$B$2069,MATCH(C2009,$A$2:$A$2069,1)+1),INDEX($A$2:$A$2069,MATCH(C2009,$A$2:$A$2069,1)-1):INDEX($A$2:$A$2069,MATCH(C2009,$A$2:$A$2069,1)+1))</f>
        <v>#DIV/0!</v>
      </c>
      <c r="H2009" s="115"/>
      <c r="K2009" s="112" t="e">
        <f t="shared" si="31"/>
        <v>#DIV/0!</v>
      </c>
    </row>
    <row r="2010" spans="1:11" x14ac:dyDescent="0.2">
      <c r="A2010">
        <v>793.89400000000001</v>
      </c>
      <c r="B2010"/>
      <c r="C2010" s="112">
        <v>400.599999999989</v>
      </c>
      <c r="D2010" s="112" t="e">
        <f>FORECAST(C2010,INDEX($B$2:$B$2069,MATCH(C2010,$A$2:$A$2069,1)-1):INDEX($B$2:$B$2069,MATCH(C2010,$A$2:$A$2069,1)+1),INDEX($A$2:$A$2069,MATCH(C2010,$A$2:$A$2069,1)-1):INDEX($A$2:$A$2069,MATCH(C2010,$A$2:$A$2069,1)+1))</f>
        <v>#DIV/0!</v>
      </c>
      <c r="H2010" s="115"/>
      <c r="K2010" s="112" t="e">
        <f t="shared" si="31"/>
        <v>#DIV/0!</v>
      </c>
    </row>
    <row r="2011" spans="1:11" x14ac:dyDescent="0.2">
      <c r="A2011">
        <v>794.12900000000002</v>
      </c>
      <c r="B2011"/>
      <c r="C2011" s="112">
        <v>400.69999999998902</v>
      </c>
      <c r="D2011" s="112" t="e">
        <f>FORECAST(C2011,INDEX($B$2:$B$2069,MATCH(C2011,$A$2:$A$2069,1)-1):INDEX($B$2:$B$2069,MATCH(C2011,$A$2:$A$2069,1)+1),INDEX($A$2:$A$2069,MATCH(C2011,$A$2:$A$2069,1)-1):INDEX($A$2:$A$2069,MATCH(C2011,$A$2:$A$2069,1)+1))</f>
        <v>#DIV/0!</v>
      </c>
      <c r="H2011" s="115"/>
      <c r="K2011" s="112" t="e">
        <f t="shared" si="31"/>
        <v>#DIV/0!</v>
      </c>
    </row>
    <row r="2012" spans="1:11" x14ac:dyDescent="0.2">
      <c r="A2012">
        <v>794.36400000000003</v>
      </c>
      <c r="B2012"/>
      <c r="C2012" s="112">
        <v>400.79999999998898</v>
      </c>
      <c r="D2012" s="112" t="e">
        <f>FORECAST(C2012,INDEX($B$2:$B$2069,MATCH(C2012,$A$2:$A$2069,1)-1):INDEX($B$2:$B$2069,MATCH(C2012,$A$2:$A$2069,1)+1),INDEX($A$2:$A$2069,MATCH(C2012,$A$2:$A$2069,1)-1):INDEX($A$2:$A$2069,MATCH(C2012,$A$2:$A$2069,1)+1))</f>
        <v>#DIV/0!</v>
      </c>
      <c r="H2012" s="115"/>
      <c r="K2012" s="112" t="e">
        <f t="shared" si="31"/>
        <v>#DIV/0!</v>
      </c>
    </row>
    <row r="2013" spans="1:11" x14ac:dyDescent="0.2">
      <c r="A2013">
        <v>794.59900000000005</v>
      </c>
      <c r="B2013"/>
      <c r="C2013" s="112">
        <v>400.89999999998901</v>
      </c>
      <c r="D2013" s="112" t="e">
        <f>FORECAST(C2013,INDEX($B$2:$B$2069,MATCH(C2013,$A$2:$A$2069,1)-1):INDEX($B$2:$B$2069,MATCH(C2013,$A$2:$A$2069,1)+1),INDEX($A$2:$A$2069,MATCH(C2013,$A$2:$A$2069,1)-1):INDEX($A$2:$A$2069,MATCH(C2013,$A$2:$A$2069,1)+1))</f>
        <v>#DIV/0!</v>
      </c>
      <c r="H2013" s="115"/>
      <c r="K2013" s="112" t="e">
        <f t="shared" si="31"/>
        <v>#DIV/0!</v>
      </c>
    </row>
    <row r="2014" spans="1:11" x14ac:dyDescent="0.2">
      <c r="A2014">
        <v>794.83299999999997</v>
      </c>
      <c r="B2014"/>
      <c r="C2014" s="112">
        <v>400.99999999998897</v>
      </c>
      <c r="D2014" s="112" t="e">
        <f>FORECAST(C2014,INDEX($B$2:$B$2069,MATCH(C2014,$A$2:$A$2069,1)-1):INDEX($B$2:$B$2069,MATCH(C2014,$A$2:$A$2069,1)+1),INDEX($A$2:$A$2069,MATCH(C2014,$A$2:$A$2069,1)-1):INDEX($A$2:$A$2069,MATCH(C2014,$A$2:$A$2069,1)+1))</f>
        <v>#DIV/0!</v>
      </c>
      <c r="H2014" s="115"/>
      <c r="K2014" s="112" t="e">
        <f t="shared" si="31"/>
        <v>#DIV/0!</v>
      </c>
    </row>
    <row r="2015" spans="1:11" x14ac:dyDescent="0.2">
      <c r="A2015">
        <v>795.06799999999998</v>
      </c>
      <c r="B2015"/>
      <c r="C2015" s="112">
        <v>401.099999999989</v>
      </c>
      <c r="D2015" s="112" t="e">
        <f>FORECAST(C2015,INDEX($B$2:$B$2069,MATCH(C2015,$A$2:$A$2069,1)-1):INDEX($B$2:$B$2069,MATCH(C2015,$A$2:$A$2069,1)+1),INDEX($A$2:$A$2069,MATCH(C2015,$A$2:$A$2069,1)-1):INDEX($A$2:$A$2069,MATCH(C2015,$A$2:$A$2069,1)+1))</f>
        <v>#DIV/0!</v>
      </c>
      <c r="H2015" s="115"/>
      <c r="K2015" s="112" t="e">
        <f t="shared" si="31"/>
        <v>#DIV/0!</v>
      </c>
    </row>
    <row r="2016" spans="1:11" x14ac:dyDescent="0.2">
      <c r="A2016">
        <v>795.303</v>
      </c>
      <c r="B2016"/>
      <c r="C2016" s="112">
        <v>401.19999999998902</v>
      </c>
      <c r="D2016" s="112" t="e">
        <f>FORECAST(C2016,INDEX($B$2:$B$2069,MATCH(C2016,$A$2:$A$2069,1)-1):INDEX($B$2:$B$2069,MATCH(C2016,$A$2:$A$2069,1)+1),INDEX($A$2:$A$2069,MATCH(C2016,$A$2:$A$2069,1)-1):INDEX($A$2:$A$2069,MATCH(C2016,$A$2:$A$2069,1)+1))</f>
        <v>#DIV/0!</v>
      </c>
      <c r="H2016" s="115"/>
      <c r="K2016" s="112" t="e">
        <f t="shared" si="31"/>
        <v>#DIV/0!</v>
      </c>
    </row>
    <row r="2017" spans="1:11" x14ac:dyDescent="0.2">
      <c r="A2017">
        <v>795.53800000000001</v>
      </c>
      <c r="B2017"/>
      <c r="C2017" s="112">
        <v>401.29999999998898</v>
      </c>
      <c r="D2017" s="112" t="e">
        <f>FORECAST(C2017,INDEX($B$2:$B$2069,MATCH(C2017,$A$2:$A$2069,1)-1):INDEX($B$2:$B$2069,MATCH(C2017,$A$2:$A$2069,1)+1),INDEX($A$2:$A$2069,MATCH(C2017,$A$2:$A$2069,1)-1):INDEX($A$2:$A$2069,MATCH(C2017,$A$2:$A$2069,1)+1))</f>
        <v>#DIV/0!</v>
      </c>
      <c r="H2017" s="115"/>
      <c r="K2017" s="112" t="e">
        <f t="shared" si="31"/>
        <v>#DIV/0!</v>
      </c>
    </row>
    <row r="2018" spans="1:11" x14ac:dyDescent="0.2">
      <c r="A2018">
        <v>795.77200000000005</v>
      </c>
      <c r="B2018"/>
      <c r="C2018" s="112">
        <v>401.39999999998798</v>
      </c>
      <c r="D2018" s="112" t="e">
        <f>FORECAST(C2018,INDEX($B$2:$B$2069,MATCH(C2018,$A$2:$A$2069,1)-1):INDEX($B$2:$B$2069,MATCH(C2018,$A$2:$A$2069,1)+1),INDEX($A$2:$A$2069,MATCH(C2018,$A$2:$A$2069,1)-1):INDEX($A$2:$A$2069,MATCH(C2018,$A$2:$A$2069,1)+1))</f>
        <v>#DIV/0!</v>
      </c>
      <c r="H2018" s="115"/>
      <c r="K2018" s="112" t="e">
        <f t="shared" si="31"/>
        <v>#DIV/0!</v>
      </c>
    </row>
    <row r="2019" spans="1:11" x14ac:dyDescent="0.2">
      <c r="A2019">
        <v>796.00699999999995</v>
      </c>
      <c r="B2019"/>
      <c r="C2019" s="112">
        <v>401.49999999998801</v>
      </c>
      <c r="D2019" s="112" t="e">
        <f>FORECAST(C2019,INDEX($B$2:$B$2069,MATCH(C2019,$A$2:$A$2069,1)-1):INDEX($B$2:$B$2069,MATCH(C2019,$A$2:$A$2069,1)+1),INDEX($A$2:$A$2069,MATCH(C2019,$A$2:$A$2069,1)-1):INDEX($A$2:$A$2069,MATCH(C2019,$A$2:$A$2069,1)+1))</f>
        <v>#DIV/0!</v>
      </c>
      <c r="H2019" s="115"/>
      <c r="K2019" s="112" t="e">
        <f t="shared" si="31"/>
        <v>#DIV/0!</v>
      </c>
    </row>
    <row r="2020" spans="1:11" x14ac:dyDescent="0.2">
      <c r="A2020">
        <v>796.24199999999996</v>
      </c>
      <c r="B2020"/>
      <c r="C2020" s="112">
        <v>401.59999999998797</v>
      </c>
      <c r="D2020" s="112" t="e">
        <f>FORECAST(C2020,INDEX($B$2:$B$2069,MATCH(C2020,$A$2:$A$2069,1)-1):INDEX($B$2:$B$2069,MATCH(C2020,$A$2:$A$2069,1)+1),INDEX($A$2:$A$2069,MATCH(C2020,$A$2:$A$2069,1)-1):INDEX($A$2:$A$2069,MATCH(C2020,$A$2:$A$2069,1)+1))</f>
        <v>#DIV/0!</v>
      </c>
      <c r="H2020" s="115"/>
      <c r="K2020" s="112" t="e">
        <f t="shared" si="31"/>
        <v>#DIV/0!</v>
      </c>
    </row>
    <row r="2021" spans="1:11" x14ac:dyDescent="0.2">
      <c r="A2021">
        <v>796.476</v>
      </c>
      <c r="B2021"/>
      <c r="C2021" s="112">
        <v>401.69999999998799</v>
      </c>
      <c r="D2021" s="112" t="e">
        <f>FORECAST(C2021,INDEX($B$2:$B$2069,MATCH(C2021,$A$2:$A$2069,1)-1):INDEX($B$2:$B$2069,MATCH(C2021,$A$2:$A$2069,1)+1),INDEX($A$2:$A$2069,MATCH(C2021,$A$2:$A$2069,1)-1):INDEX($A$2:$A$2069,MATCH(C2021,$A$2:$A$2069,1)+1))</f>
        <v>#DIV/0!</v>
      </c>
      <c r="H2021" s="115"/>
      <c r="K2021" s="112" t="e">
        <f t="shared" si="31"/>
        <v>#DIV/0!</v>
      </c>
    </row>
    <row r="2022" spans="1:11" x14ac:dyDescent="0.2">
      <c r="A2022">
        <v>796.71100000000001</v>
      </c>
      <c r="B2022"/>
      <c r="C2022" s="112">
        <v>401.79999999998802</v>
      </c>
      <c r="D2022" s="112" t="e">
        <f>FORECAST(C2022,INDEX($B$2:$B$2069,MATCH(C2022,$A$2:$A$2069,1)-1):INDEX($B$2:$B$2069,MATCH(C2022,$A$2:$A$2069,1)+1),INDEX($A$2:$A$2069,MATCH(C2022,$A$2:$A$2069,1)-1):INDEX($A$2:$A$2069,MATCH(C2022,$A$2:$A$2069,1)+1))</f>
        <v>#DIV/0!</v>
      </c>
      <c r="H2022" s="115"/>
      <c r="K2022" s="112" t="e">
        <f t="shared" si="31"/>
        <v>#DIV/0!</v>
      </c>
    </row>
    <row r="2023" spans="1:11" x14ac:dyDescent="0.2">
      <c r="A2023">
        <v>796.94500000000005</v>
      </c>
      <c r="B2023"/>
      <c r="C2023" s="112">
        <v>401.89999999998798</v>
      </c>
      <c r="D2023" s="112" t="e">
        <f>FORECAST(C2023,INDEX($B$2:$B$2069,MATCH(C2023,$A$2:$A$2069,1)-1):INDEX($B$2:$B$2069,MATCH(C2023,$A$2:$A$2069,1)+1),INDEX($A$2:$A$2069,MATCH(C2023,$A$2:$A$2069,1)-1):INDEX($A$2:$A$2069,MATCH(C2023,$A$2:$A$2069,1)+1))</f>
        <v>#DIV/0!</v>
      </c>
      <c r="H2023" s="115"/>
      <c r="K2023" s="112" t="e">
        <f t="shared" si="31"/>
        <v>#DIV/0!</v>
      </c>
    </row>
    <row r="2024" spans="1:11" x14ac:dyDescent="0.2">
      <c r="A2024">
        <v>797.18</v>
      </c>
      <c r="B2024"/>
      <c r="C2024" s="112">
        <v>401.99999999998801</v>
      </c>
      <c r="D2024" s="112" t="e">
        <f>FORECAST(C2024,INDEX($B$2:$B$2069,MATCH(C2024,$A$2:$A$2069,1)-1):INDEX($B$2:$B$2069,MATCH(C2024,$A$2:$A$2069,1)+1),INDEX($A$2:$A$2069,MATCH(C2024,$A$2:$A$2069,1)-1):INDEX($A$2:$A$2069,MATCH(C2024,$A$2:$A$2069,1)+1))</f>
        <v>#DIV/0!</v>
      </c>
      <c r="H2024" s="115"/>
      <c r="K2024" s="112" t="e">
        <f t="shared" si="31"/>
        <v>#DIV/0!</v>
      </c>
    </row>
    <row r="2025" spans="1:11" x14ac:dyDescent="0.2">
      <c r="A2025">
        <v>797.41399999999999</v>
      </c>
      <c r="B2025"/>
      <c r="C2025" s="112">
        <v>402.09999999998797</v>
      </c>
      <c r="D2025" s="112" t="e">
        <f>FORECAST(C2025,INDEX($B$2:$B$2069,MATCH(C2025,$A$2:$A$2069,1)-1):INDEX($B$2:$B$2069,MATCH(C2025,$A$2:$A$2069,1)+1),INDEX($A$2:$A$2069,MATCH(C2025,$A$2:$A$2069,1)-1):INDEX($A$2:$A$2069,MATCH(C2025,$A$2:$A$2069,1)+1))</f>
        <v>#DIV/0!</v>
      </c>
      <c r="H2025" s="115"/>
      <c r="K2025" s="112" t="e">
        <f t="shared" si="31"/>
        <v>#DIV/0!</v>
      </c>
    </row>
    <row r="2026" spans="1:11" x14ac:dyDescent="0.2">
      <c r="A2026">
        <v>797.64800000000002</v>
      </c>
      <c r="B2026"/>
      <c r="C2026" s="112">
        <v>402.19999999998799</v>
      </c>
      <c r="D2026" s="112" t="e">
        <f>FORECAST(C2026,INDEX($B$2:$B$2069,MATCH(C2026,$A$2:$A$2069,1)-1):INDEX($B$2:$B$2069,MATCH(C2026,$A$2:$A$2069,1)+1),INDEX($A$2:$A$2069,MATCH(C2026,$A$2:$A$2069,1)-1):INDEX($A$2:$A$2069,MATCH(C2026,$A$2:$A$2069,1)+1))</f>
        <v>#DIV/0!</v>
      </c>
      <c r="H2026" s="115"/>
      <c r="K2026" s="112" t="e">
        <f t="shared" si="31"/>
        <v>#DIV/0!</v>
      </c>
    </row>
    <row r="2027" spans="1:11" x14ac:dyDescent="0.2">
      <c r="A2027">
        <v>797.88199999999995</v>
      </c>
      <c r="B2027"/>
      <c r="C2027" s="112">
        <v>402.29999999998802</v>
      </c>
      <c r="D2027" s="112" t="e">
        <f>FORECAST(C2027,INDEX($B$2:$B$2069,MATCH(C2027,$A$2:$A$2069,1)-1):INDEX($B$2:$B$2069,MATCH(C2027,$A$2:$A$2069,1)+1),INDEX($A$2:$A$2069,MATCH(C2027,$A$2:$A$2069,1)-1):INDEX($A$2:$A$2069,MATCH(C2027,$A$2:$A$2069,1)+1))</f>
        <v>#DIV/0!</v>
      </c>
      <c r="H2027" s="115"/>
      <c r="K2027" s="112" t="e">
        <f t="shared" si="31"/>
        <v>#DIV/0!</v>
      </c>
    </row>
    <row r="2028" spans="1:11" x14ac:dyDescent="0.2">
      <c r="A2028">
        <v>798.11699999999996</v>
      </c>
      <c r="B2028"/>
      <c r="C2028" s="112">
        <v>402.39999999998798</v>
      </c>
      <c r="D2028" s="112" t="e">
        <f>FORECAST(C2028,INDEX($B$2:$B$2069,MATCH(C2028,$A$2:$A$2069,1)-1):INDEX($B$2:$B$2069,MATCH(C2028,$A$2:$A$2069,1)+1),INDEX($A$2:$A$2069,MATCH(C2028,$A$2:$A$2069,1)-1):INDEX($A$2:$A$2069,MATCH(C2028,$A$2:$A$2069,1)+1))</f>
        <v>#DIV/0!</v>
      </c>
      <c r="H2028" s="115"/>
      <c r="K2028" s="112" t="e">
        <f t="shared" si="31"/>
        <v>#DIV/0!</v>
      </c>
    </row>
    <row r="2029" spans="1:11" x14ac:dyDescent="0.2">
      <c r="A2029">
        <v>798.351</v>
      </c>
      <c r="B2029"/>
      <c r="C2029" s="112">
        <v>402.49999999998801</v>
      </c>
      <c r="D2029" s="112" t="e">
        <f>FORECAST(C2029,INDEX($B$2:$B$2069,MATCH(C2029,$A$2:$A$2069,1)-1):INDEX($B$2:$B$2069,MATCH(C2029,$A$2:$A$2069,1)+1),INDEX($A$2:$A$2069,MATCH(C2029,$A$2:$A$2069,1)-1):INDEX($A$2:$A$2069,MATCH(C2029,$A$2:$A$2069,1)+1))</f>
        <v>#DIV/0!</v>
      </c>
      <c r="H2029" s="115"/>
      <c r="K2029" s="112" t="e">
        <f t="shared" si="31"/>
        <v>#DIV/0!</v>
      </c>
    </row>
    <row r="2030" spans="1:11" x14ac:dyDescent="0.2">
      <c r="A2030">
        <v>798.58500000000004</v>
      </c>
      <c r="B2030"/>
      <c r="C2030" s="112">
        <v>402.59999999998797</v>
      </c>
      <c r="D2030" s="112" t="e">
        <f>FORECAST(C2030,INDEX($B$2:$B$2069,MATCH(C2030,$A$2:$A$2069,1)-1):INDEX($B$2:$B$2069,MATCH(C2030,$A$2:$A$2069,1)+1),INDEX($A$2:$A$2069,MATCH(C2030,$A$2:$A$2069,1)-1):INDEX($A$2:$A$2069,MATCH(C2030,$A$2:$A$2069,1)+1))</f>
        <v>#DIV/0!</v>
      </c>
      <c r="H2030" s="115"/>
      <c r="K2030" s="112" t="e">
        <f t="shared" si="31"/>
        <v>#DIV/0!</v>
      </c>
    </row>
    <row r="2031" spans="1:11" x14ac:dyDescent="0.2">
      <c r="A2031">
        <v>798.81899999999996</v>
      </c>
      <c r="B2031"/>
      <c r="C2031" s="112">
        <v>402.69999999998799</v>
      </c>
      <c r="D2031" s="112" t="e">
        <f>FORECAST(C2031,INDEX($B$2:$B$2069,MATCH(C2031,$A$2:$A$2069,1)-1):INDEX($B$2:$B$2069,MATCH(C2031,$A$2:$A$2069,1)+1),INDEX($A$2:$A$2069,MATCH(C2031,$A$2:$A$2069,1)-1):INDEX($A$2:$A$2069,MATCH(C2031,$A$2:$A$2069,1)+1))</f>
        <v>#DIV/0!</v>
      </c>
      <c r="H2031" s="115"/>
      <c r="K2031" s="112" t="e">
        <f t="shared" si="31"/>
        <v>#DIV/0!</v>
      </c>
    </row>
    <row r="2032" spans="1:11" x14ac:dyDescent="0.2">
      <c r="A2032">
        <v>799.053</v>
      </c>
      <c r="B2032"/>
      <c r="C2032" s="112">
        <v>402.79999999998802</v>
      </c>
      <c r="D2032" s="112" t="e">
        <f>FORECAST(C2032,INDEX($B$2:$B$2069,MATCH(C2032,$A$2:$A$2069,1)-1):INDEX($B$2:$B$2069,MATCH(C2032,$A$2:$A$2069,1)+1),INDEX($A$2:$A$2069,MATCH(C2032,$A$2:$A$2069,1)-1):INDEX($A$2:$A$2069,MATCH(C2032,$A$2:$A$2069,1)+1))</f>
        <v>#DIV/0!</v>
      </c>
      <c r="H2032" s="115"/>
      <c r="K2032" s="112" t="e">
        <f t="shared" si="31"/>
        <v>#DIV/0!</v>
      </c>
    </row>
    <row r="2033" spans="1:11" x14ac:dyDescent="0.2">
      <c r="A2033">
        <v>799.28700000000003</v>
      </c>
      <c r="B2033"/>
      <c r="C2033" s="112">
        <v>402.89999999998798</v>
      </c>
      <c r="D2033" s="112" t="e">
        <f>FORECAST(C2033,INDEX($B$2:$B$2069,MATCH(C2033,$A$2:$A$2069,1)-1):INDEX($B$2:$B$2069,MATCH(C2033,$A$2:$A$2069,1)+1),INDEX($A$2:$A$2069,MATCH(C2033,$A$2:$A$2069,1)-1):INDEX($A$2:$A$2069,MATCH(C2033,$A$2:$A$2069,1)+1))</f>
        <v>#DIV/0!</v>
      </c>
      <c r="H2033" s="115"/>
      <c r="K2033" s="112" t="e">
        <f t="shared" si="31"/>
        <v>#DIV/0!</v>
      </c>
    </row>
    <row r="2034" spans="1:11" x14ac:dyDescent="0.2">
      <c r="A2034">
        <v>799.52099999999996</v>
      </c>
      <c r="B2034"/>
      <c r="C2034" s="112">
        <v>402.99999999998801</v>
      </c>
      <c r="D2034" s="112" t="e">
        <f>FORECAST(C2034,INDEX($B$2:$B$2069,MATCH(C2034,$A$2:$A$2069,1)-1):INDEX($B$2:$B$2069,MATCH(C2034,$A$2:$A$2069,1)+1),INDEX($A$2:$A$2069,MATCH(C2034,$A$2:$A$2069,1)-1):INDEX($A$2:$A$2069,MATCH(C2034,$A$2:$A$2069,1)+1))</f>
        <v>#DIV/0!</v>
      </c>
      <c r="H2034" s="115"/>
      <c r="K2034" s="112" t="e">
        <f t="shared" si="31"/>
        <v>#DIV/0!</v>
      </c>
    </row>
    <row r="2035" spans="1:11" x14ac:dyDescent="0.2">
      <c r="A2035">
        <v>799.755</v>
      </c>
      <c r="B2035"/>
      <c r="C2035" s="112">
        <v>403.09999999998797</v>
      </c>
      <c r="D2035" s="112" t="e">
        <f>FORECAST(C2035,INDEX($B$2:$B$2069,MATCH(C2035,$A$2:$A$2069,1)-1):INDEX($B$2:$B$2069,MATCH(C2035,$A$2:$A$2069,1)+1),INDEX($A$2:$A$2069,MATCH(C2035,$A$2:$A$2069,1)-1):INDEX($A$2:$A$2069,MATCH(C2035,$A$2:$A$2069,1)+1))</f>
        <v>#DIV/0!</v>
      </c>
      <c r="H2035" s="115"/>
      <c r="K2035" s="112" t="e">
        <f t="shared" si="31"/>
        <v>#DIV/0!</v>
      </c>
    </row>
    <row r="2036" spans="1:11" x14ac:dyDescent="0.2">
      <c r="A2036">
        <v>799.98800000000006</v>
      </c>
      <c r="B2036"/>
      <c r="C2036" s="112">
        <v>403.19999999998799</v>
      </c>
      <c r="D2036" s="112" t="e">
        <f>FORECAST(C2036,INDEX($B$2:$B$2069,MATCH(C2036,$A$2:$A$2069,1)-1):INDEX($B$2:$B$2069,MATCH(C2036,$A$2:$A$2069,1)+1),INDEX($A$2:$A$2069,MATCH(C2036,$A$2:$A$2069,1)-1):INDEX($A$2:$A$2069,MATCH(C2036,$A$2:$A$2069,1)+1))</f>
        <v>#DIV/0!</v>
      </c>
      <c r="H2036" s="115"/>
      <c r="K2036" s="112" t="e">
        <f t="shared" si="31"/>
        <v>#DIV/0!</v>
      </c>
    </row>
    <row r="2037" spans="1:11" x14ac:dyDescent="0.2">
      <c r="A2037">
        <v>800.22199999999998</v>
      </c>
      <c r="B2037"/>
      <c r="C2037" s="112">
        <v>403.29999999998802</v>
      </c>
      <c r="D2037" s="112" t="e">
        <f>FORECAST(C2037,INDEX($B$2:$B$2069,MATCH(C2037,$A$2:$A$2069,1)-1):INDEX($B$2:$B$2069,MATCH(C2037,$A$2:$A$2069,1)+1),INDEX($A$2:$A$2069,MATCH(C2037,$A$2:$A$2069,1)-1):INDEX($A$2:$A$2069,MATCH(C2037,$A$2:$A$2069,1)+1))</f>
        <v>#DIV/0!</v>
      </c>
      <c r="H2037" s="115"/>
      <c r="K2037" s="112" t="e">
        <f t="shared" si="31"/>
        <v>#DIV/0!</v>
      </c>
    </row>
    <row r="2038" spans="1:11" x14ac:dyDescent="0.2">
      <c r="A2038">
        <v>800.45600000000002</v>
      </c>
      <c r="B2038"/>
      <c r="C2038" s="112">
        <v>403.39999999998798</v>
      </c>
      <c r="D2038" s="112" t="e">
        <f>FORECAST(C2038,INDEX($B$2:$B$2069,MATCH(C2038,$A$2:$A$2069,1)-1):INDEX($B$2:$B$2069,MATCH(C2038,$A$2:$A$2069,1)+1),INDEX($A$2:$A$2069,MATCH(C2038,$A$2:$A$2069,1)-1):INDEX($A$2:$A$2069,MATCH(C2038,$A$2:$A$2069,1)+1))</f>
        <v>#DIV/0!</v>
      </c>
      <c r="H2038" s="115"/>
      <c r="K2038" s="112" t="e">
        <f t="shared" si="31"/>
        <v>#DIV/0!</v>
      </c>
    </row>
    <row r="2039" spans="1:11" x14ac:dyDescent="0.2">
      <c r="A2039">
        <v>800.68899999999996</v>
      </c>
      <c r="B2039"/>
      <c r="C2039" s="112">
        <v>403.49999999998801</v>
      </c>
      <c r="D2039" s="112" t="e">
        <f>FORECAST(C2039,INDEX($B$2:$B$2069,MATCH(C2039,$A$2:$A$2069,1)-1):INDEX($B$2:$B$2069,MATCH(C2039,$A$2:$A$2069,1)+1),INDEX($A$2:$A$2069,MATCH(C2039,$A$2:$A$2069,1)-1):INDEX($A$2:$A$2069,MATCH(C2039,$A$2:$A$2069,1)+1))</f>
        <v>#DIV/0!</v>
      </c>
      <c r="H2039" s="115"/>
      <c r="K2039" s="112" t="e">
        <f t="shared" si="31"/>
        <v>#DIV/0!</v>
      </c>
    </row>
    <row r="2040" spans="1:11" x14ac:dyDescent="0.2">
      <c r="A2040">
        <v>800.923</v>
      </c>
      <c r="B2040"/>
      <c r="C2040" s="112">
        <v>403.59999999998797</v>
      </c>
      <c r="D2040" s="112" t="e">
        <f>FORECAST(C2040,INDEX($B$2:$B$2069,MATCH(C2040,$A$2:$A$2069,1)-1):INDEX($B$2:$B$2069,MATCH(C2040,$A$2:$A$2069,1)+1),INDEX($A$2:$A$2069,MATCH(C2040,$A$2:$A$2069,1)-1):INDEX($A$2:$A$2069,MATCH(C2040,$A$2:$A$2069,1)+1))</f>
        <v>#DIV/0!</v>
      </c>
      <c r="H2040" s="115"/>
      <c r="K2040" s="112" t="e">
        <f t="shared" si="31"/>
        <v>#DIV/0!</v>
      </c>
    </row>
    <row r="2041" spans="1:11" x14ac:dyDescent="0.2">
      <c r="A2041">
        <v>801.15599999999995</v>
      </c>
      <c r="B2041"/>
      <c r="C2041" s="112">
        <v>403.69999999998799</v>
      </c>
      <c r="D2041" s="112" t="e">
        <f>FORECAST(C2041,INDEX($B$2:$B$2069,MATCH(C2041,$A$2:$A$2069,1)-1):INDEX($B$2:$B$2069,MATCH(C2041,$A$2:$A$2069,1)+1),INDEX($A$2:$A$2069,MATCH(C2041,$A$2:$A$2069,1)-1):INDEX($A$2:$A$2069,MATCH(C2041,$A$2:$A$2069,1)+1))</f>
        <v>#DIV/0!</v>
      </c>
      <c r="H2041" s="115"/>
      <c r="K2041" s="112" t="e">
        <f t="shared" si="31"/>
        <v>#DIV/0!</v>
      </c>
    </row>
    <row r="2042" spans="1:11" x14ac:dyDescent="0.2">
      <c r="A2042">
        <v>801.39</v>
      </c>
      <c r="B2042"/>
      <c r="C2042" s="112">
        <v>403.79999999998802</v>
      </c>
      <c r="D2042" s="112" t="e">
        <f>FORECAST(C2042,INDEX($B$2:$B$2069,MATCH(C2042,$A$2:$A$2069,1)-1):INDEX($B$2:$B$2069,MATCH(C2042,$A$2:$A$2069,1)+1),INDEX($A$2:$A$2069,MATCH(C2042,$A$2:$A$2069,1)-1):INDEX($A$2:$A$2069,MATCH(C2042,$A$2:$A$2069,1)+1))</f>
        <v>#DIV/0!</v>
      </c>
      <c r="H2042" s="115"/>
      <c r="K2042" s="112" t="e">
        <f t="shared" si="31"/>
        <v>#DIV/0!</v>
      </c>
    </row>
    <row r="2043" spans="1:11" x14ac:dyDescent="0.2">
      <c r="A2043">
        <v>801.62300000000005</v>
      </c>
      <c r="B2043"/>
      <c r="C2043" s="112">
        <v>403.89999999998798</v>
      </c>
      <c r="D2043" s="112" t="e">
        <f>FORECAST(C2043,INDEX($B$2:$B$2069,MATCH(C2043,$A$2:$A$2069,1)-1):INDEX($B$2:$B$2069,MATCH(C2043,$A$2:$A$2069,1)+1),INDEX($A$2:$A$2069,MATCH(C2043,$A$2:$A$2069,1)-1):INDEX($A$2:$A$2069,MATCH(C2043,$A$2:$A$2069,1)+1))</f>
        <v>#DIV/0!</v>
      </c>
      <c r="H2043" s="115"/>
      <c r="K2043" s="112" t="e">
        <f t="shared" si="31"/>
        <v>#DIV/0!</v>
      </c>
    </row>
    <row r="2044" spans="1:11" x14ac:dyDescent="0.2">
      <c r="A2044">
        <v>801.85699999999997</v>
      </c>
      <c r="B2044"/>
      <c r="C2044" s="112">
        <v>403.99999999998801</v>
      </c>
      <c r="D2044" s="112" t="e">
        <f>FORECAST(C2044,INDEX($B$2:$B$2069,MATCH(C2044,$A$2:$A$2069,1)-1):INDEX($B$2:$B$2069,MATCH(C2044,$A$2:$A$2069,1)+1),INDEX($A$2:$A$2069,MATCH(C2044,$A$2:$A$2069,1)-1):INDEX($A$2:$A$2069,MATCH(C2044,$A$2:$A$2069,1)+1))</f>
        <v>#DIV/0!</v>
      </c>
      <c r="H2044" s="115"/>
      <c r="K2044" s="112" t="e">
        <f t="shared" si="31"/>
        <v>#DIV/0!</v>
      </c>
    </row>
    <row r="2045" spans="1:11" x14ac:dyDescent="0.2">
      <c r="A2045">
        <v>802.09</v>
      </c>
      <c r="B2045"/>
      <c r="C2045" s="112">
        <v>404.09999999998797</v>
      </c>
      <c r="D2045" s="112" t="e">
        <f>FORECAST(C2045,INDEX($B$2:$B$2069,MATCH(C2045,$A$2:$A$2069,1)-1):INDEX($B$2:$B$2069,MATCH(C2045,$A$2:$A$2069,1)+1),INDEX($A$2:$A$2069,MATCH(C2045,$A$2:$A$2069,1)-1):INDEX($A$2:$A$2069,MATCH(C2045,$A$2:$A$2069,1)+1))</f>
        <v>#DIV/0!</v>
      </c>
      <c r="H2045" s="115"/>
      <c r="K2045" s="112" t="e">
        <f t="shared" si="31"/>
        <v>#DIV/0!</v>
      </c>
    </row>
    <row r="2046" spans="1:11" x14ac:dyDescent="0.2">
      <c r="A2046">
        <v>802.32299999999998</v>
      </c>
      <c r="B2046"/>
      <c r="C2046" s="112">
        <v>404.19999999998799</v>
      </c>
      <c r="D2046" s="112" t="e">
        <f>FORECAST(C2046,INDEX($B$2:$B$2069,MATCH(C2046,$A$2:$A$2069,1)-1):INDEX($B$2:$B$2069,MATCH(C2046,$A$2:$A$2069,1)+1),INDEX($A$2:$A$2069,MATCH(C2046,$A$2:$A$2069,1)-1):INDEX($A$2:$A$2069,MATCH(C2046,$A$2:$A$2069,1)+1))</f>
        <v>#DIV/0!</v>
      </c>
      <c r="H2046" s="115"/>
      <c r="K2046" s="112" t="e">
        <f t="shared" si="31"/>
        <v>#DIV/0!</v>
      </c>
    </row>
    <row r="2047" spans="1:11" x14ac:dyDescent="0.2">
      <c r="A2047">
        <v>802.55700000000002</v>
      </c>
      <c r="B2047"/>
      <c r="C2047" s="112">
        <v>404.29999999998802</v>
      </c>
      <c r="D2047" s="112" t="e">
        <f>FORECAST(C2047,INDEX($B$2:$B$2069,MATCH(C2047,$A$2:$A$2069,1)-1):INDEX($B$2:$B$2069,MATCH(C2047,$A$2:$A$2069,1)+1),INDEX($A$2:$A$2069,MATCH(C2047,$A$2:$A$2069,1)-1):INDEX($A$2:$A$2069,MATCH(C2047,$A$2:$A$2069,1)+1))</f>
        <v>#DIV/0!</v>
      </c>
      <c r="H2047" s="115"/>
      <c r="K2047" s="112" t="e">
        <f t="shared" si="31"/>
        <v>#DIV/0!</v>
      </c>
    </row>
    <row r="2048" spans="1:11" x14ac:dyDescent="0.2">
      <c r="A2048">
        <v>802.79</v>
      </c>
      <c r="B2048"/>
      <c r="C2048" s="112">
        <v>404.39999999998702</v>
      </c>
      <c r="D2048" s="112" t="e">
        <f>FORECAST(C2048,INDEX($B$2:$B$2069,MATCH(C2048,$A$2:$A$2069,1)-1):INDEX($B$2:$B$2069,MATCH(C2048,$A$2:$A$2069,1)+1),INDEX($A$2:$A$2069,MATCH(C2048,$A$2:$A$2069,1)-1):INDEX($A$2:$A$2069,MATCH(C2048,$A$2:$A$2069,1)+1))</f>
        <v>#DIV/0!</v>
      </c>
      <c r="H2048" s="115"/>
      <c r="K2048" s="112" t="e">
        <f t="shared" si="31"/>
        <v>#DIV/0!</v>
      </c>
    </row>
    <row r="2049" spans="1:11" x14ac:dyDescent="0.2">
      <c r="A2049">
        <v>803.02300000000002</v>
      </c>
      <c r="B2049"/>
      <c r="C2049" s="112">
        <v>404.49999999998698</v>
      </c>
      <c r="D2049" s="112" t="e">
        <f>FORECAST(C2049,INDEX($B$2:$B$2069,MATCH(C2049,$A$2:$A$2069,1)-1):INDEX($B$2:$B$2069,MATCH(C2049,$A$2:$A$2069,1)+1),INDEX($A$2:$A$2069,MATCH(C2049,$A$2:$A$2069,1)-1):INDEX($A$2:$A$2069,MATCH(C2049,$A$2:$A$2069,1)+1))</f>
        <v>#DIV/0!</v>
      </c>
      <c r="H2049" s="115"/>
      <c r="K2049" s="112" t="e">
        <f t="shared" si="31"/>
        <v>#DIV/0!</v>
      </c>
    </row>
    <row r="2050" spans="1:11" x14ac:dyDescent="0.2">
      <c r="A2050">
        <v>803.25599999999997</v>
      </c>
      <c r="B2050"/>
      <c r="C2050" s="112">
        <v>404.59999999998701</v>
      </c>
      <c r="D2050" s="112" t="e">
        <f>FORECAST(C2050,INDEX($B$2:$B$2069,MATCH(C2050,$A$2:$A$2069,1)-1):INDEX($B$2:$B$2069,MATCH(C2050,$A$2:$A$2069,1)+1),INDEX($A$2:$A$2069,MATCH(C2050,$A$2:$A$2069,1)-1):INDEX($A$2:$A$2069,MATCH(C2050,$A$2:$A$2069,1)+1))</f>
        <v>#DIV/0!</v>
      </c>
      <c r="H2050" s="115"/>
      <c r="K2050" s="112" t="e">
        <f t="shared" ref="K2050:K2069" si="32">J2050/$K$1</f>
        <v>#DIV/0!</v>
      </c>
    </row>
    <row r="2051" spans="1:11" x14ac:dyDescent="0.2">
      <c r="A2051">
        <v>803.48900000000003</v>
      </c>
      <c r="B2051"/>
      <c r="C2051" s="112">
        <v>404.69999999998703</v>
      </c>
      <c r="D2051" s="112" t="e">
        <f>FORECAST(C2051,INDEX($B$2:$B$2069,MATCH(C2051,$A$2:$A$2069,1)-1):INDEX($B$2:$B$2069,MATCH(C2051,$A$2:$A$2069,1)+1),INDEX($A$2:$A$2069,MATCH(C2051,$A$2:$A$2069,1)-1):INDEX($A$2:$A$2069,MATCH(C2051,$A$2:$A$2069,1)+1))</f>
        <v>#DIV/0!</v>
      </c>
      <c r="H2051" s="115"/>
      <c r="K2051" s="112" t="e">
        <f t="shared" si="32"/>
        <v>#DIV/0!</v>
      </c>
    </row>
    <row r="2052" spans="1:11" x14ac:dyDescent="0.2">
      <c r="A2052">
        <v>803.72199999999998</v>
      </c>
      <c r="B2052"/>
      <c r="C2052" s="112">
        <v>404.79999999998699</v>
      </c>
      <c r="D2052" s="112" t="e">
        <f>FORECAST(C2052,INDEX($B$2:$B$2069,MATCH(C2052,$A$2:$A$2069,1)-1):INDEX($B$2:$B$2069,MATCH(C2052,$A$2:$A$2069,1)+1),INDEX($A$2:$A$2069,MATCH(C2052,$A$2:$A$2069,1)-1):INDEX($A$2:$A$2069,MATCH(C2052,$A$2:$A$2069,1)+1))</f>
        <v>#DIV/0!</v>
      </c>
      <c r="H2052" s="115"/>
      <c r="K2052" s="112" t="e">
        <f t="shared" si="32"/>
        <v>#DIV/0!</v>
      </c>
    </row>
    <row r="2053" spans="1:11" x14ac:dyDescent="0.2">
      <c r="A2053">
        <v>803.95500000000004</v>
      </c>
      <c r="B2053"/>
      <c r="C2053" s="112">
        <v>404.89999999998702</v>
      </c>
      <c r="D2053" s="112" t="e">
        <f>FORECAST(C2053,INDEX($B$2:$B$2069,MATCH(C2053,$A$2:$A$2069,1)-1):INDEX($B$2:$B$2069,MATCH(C2053,$A$2:$A$2069,1)+1),INDEX($A$2:$A$2069,MATCH(C2053,$A$2:$A$2069,1)-1):INDEX($A$2:$A$2069,MATCH(C2053,$A$2:$A$2069,1)+1))</f>
        <v>#DIV/0!</v>
      </c>
      <c r="H2053" s="115"/>
      <c r="K2053" s="112" t="e">
        <f t="shared" si="32"/>
        <v>#DIV/0!</v>
      </c>
    </row>
    <row r="2054" spans="1:11" x14ac:dyDescent="0.2">
      <c r="A2054">
        <v>804.18799999999999</v>
      </c>
      <c r="B2054"/>
      <c r="C2054" s="112">
        <v>404.99999999998698</v>
      </c>
      <c r="D2054" s="112" t="e">
        <f>FORECAST(C2054,INDEX($B$2:$B$2069,MATCH(C2054,$A$2:$A$2069,1)-1):INDEX($B$2:$B$2069,MATCH(C2054,$A$2:$A$2069,1)+1),INDEX($A$2:$A$2069,MATCH(C2054,$A$2:$A$2069,1)-1):INDEX($A$2:$A$2069,MATCH(C2054,$A$2:$A$2069,1)+1))</f>
        <v>#DIV/0!</v>
      </c>
      <c r="H2054" s="115"/>
      <c r="K2054" s="112" t="e">
        <f t="shared" si="32"/>
        <v>#DIV/0!</v>
      </c>
    </row>
    <row r="2055" spans="1:11" x14ac:dyDescent="0.2">
      <c r="A2055">
        <v>804.42100000000005</v>
      </c>
      <c r="B2055"/>
      <c r="C2055" s="112">
        <v>405.09999999998701</v>
      </c>
      <c r="D2055" s="112" t="e">
        <f>FORECAST(C2055,INDEX($B$2:$B$2069,MATCH(C2055,$A$2:$A$2069,1)-1):INDEX($B$2:$B$2069,MATCH(C2055,$A$2:$A$2069,1)+1),INDEX($A$2:$A$2069,MATCH(C2055,$A$2:$A$2069,1)-1):INDEX($A$2:$A$2069,MATCH(C2055,$A$2:$A$2069,1)+1))</f>
        <v>#DIV/0!</v>
      </c>
      <c r="H2055" s="115"/>
      <c r="K2055" s="112" t="e">
        <f t="shared" si="32"/>
        <v>#DIV/0!</v>
      </c>
    </row>
    <row r="2056" spans="1:11" x14ac:dyDescent="0.2">
      <c r="A2056">
        <v>804.65300000000002</v>
      </c>
      <c r="B2056"/>
      <c r="C2056" s="112">
        <v>405.19999999998703</v>
      </c>
      <c r="D2056" s="112" t="e">
        <f>FORECAST(C2056,INDEX($B$2:$B$2069,MATCH(C2056,$A$2:$A$2069,1)-1):INDEX($B$2:$B$2069,MATCH(C2056,$A$2:$A$2069,1)+1),INDEX($A$2:$A$2069,MATCH(C2056,$A$2:$A$2069,1)-1):INDEX($A$2:$A$2069,MATCH(C2056,$A$2:$A$2069,1)+1))</f>
        <v>#DIV/0!</v>
      </c>
      <c r="H2056" s="115"/>
      <c r="K2056" s="112" t="e">
        <f t="shared" si="32"/>
        <v>#DIV/0!</v>
      </c>
    </row>
    <row r="2057" spans="1:11" x14ac:dyDescent="0.2">
      <c r="A2057">
        <v>804.88599999999997</v>
      </c>
      <c r="B2057"/>
      <c r="C2057" s="112">
        <v>405.29999999998699</v>
      </c>
      <c r="D2057" s="112" t="e">
        <f>FORECAST(C2057,INDEX($B$2:$B$2069,MATCH(C2057,$A$2:$A$2069,1)-1):INDEX($B$2:$B$2069,MATCH(C2057,$A$2:$A$2069,1)+1),INDEX($A$2:$A$2069,MATCH(C2057,$A$2:$A$2069,1)-1):INDEX($A$2:$A$2069,MATCH(C2057,$A$2:$A$2069,1)+1))</f>
        <v>#DIV/0!</v>
      </c>
      <c r="H2057" s="115"/>
      <c r="K2057" s="112" t="e">
        <f t="shared" si="32"/>
        <v>#DIV/0!</v>
      </c>
    </row>
    <row r="2058" spans="1:11" x14ac:dyDescent="0.2">
      <c r="A2058">
        <v>805.11900000000003</v>
      </c>
      <c r="B2058"/>
      <c r="C2058" s="112">
        <v>405.39999999998702</v>
      </c>
      <c r="D2058" s="112" t="e">
        <f>FORECAST(C2058,INDEX($B$2:$B$2069,MATCH(C2058,$A$2:$A$2069,1)-1):INDEX($B$2:$B$2069,MATCH(C2058,$A$2:$A$2069,1)+1),INDEX($A$2:$A$2069,MATCH(C2058,$A$2:$A$2069,1)-1):INDEX($A$2:$A$2069,MATCH(C2058,$A$2:$A$2069,1)+1))</f>
        <v>#DIV/0!</v>
      </c>
      <c r="H2058" s="115"/>
      <c r="K2058" s="112" t="e">
        <f t="shared" si="32"/>
        <v>#DIV/0!</v>
      </c>
    </row>
    <row r="2059" spans="1:11" x14ac:dyDescent="0.2">
      <c r="A2059">
        <v>805.351</v>
      </c>
      <c r="B2059"/>
      <c r="C2059" s="112">
        <v>405.49999999998698</v>
      </c>
      <c r="D2059" s="112" t="e">
        <f>FORECAST(C2059,INDEX($B$2:$B$2069,MATCH(C2059,$A$2:$A$2069,1)-1):INDEX($B$2:$B$2069,MATCH(C2059,$A$2:$A$2069,1)+1),INDEX($A$2:$A$2069,MATCH(C2059,$A$2:$A$2069,1)-1):INDEX($A$2:$A$2069,MATCH(C2059,$A$2:$A$2069,1)+1))</f>
        <v>#DIV/0!</v>
      </c>
      <c r="H2059" s="115"/>
      <c r="K2059" s="112" t="e">
        <f t="shared" si="32"/>
        <v>#DIV/0!</v>
      </c>
    </row>
    <row r="2060" spans="1:11" x14ac:dyDescent="0.2">
      <c r="A2060">
        <v>805.58399999999995</v>
      </c>
      <c r="B2060"/>
      <c r="C2060" s="112">
        <v>405.59999999998701</v>
      </c>
      <c r="D2060" s="112" t="e">
        <f>FORECAST(C2060,INDEX($B$2:$B$2069,MATCH(C2060,$A$2:$A$2069,1)-1):INDEX($B$2:$B$2069,MATCH(C2060,$A$2:$A$2069,1)+1),INDEX($A$2:$A$2069,MATCH(C2060,$A$2:$A$2069,1)-1):INDEX($A$2:$A$2069,MATCH(C2060,$A$2:$A$2069,1)+1))</f>
        <v>#DIV/0!</v>
      </c>
      <c r="H2060" s="115"/>
      <c r="K2060" s="112" t="e">
        <f t="shared" si="32"/>
        <v>#DIV/0!</v>
      </c>
    </row>
    <row r="2061" spans="1:11" x14ac:dyDescent="0.2">
      <c r="A2061">
        <v>805.81600000000003</v>
      </c>
      <c r="B2061"/>
      <c r="C2061" s="112">
        <v>405.69999999998703</v>
      </c>
      <c r="D2061" s="112" t="e">
        <f>FORECAST(C2061,INDEX($B$2:$B$2069,MATCH(C2061,$A$2:$A$2069,1)-1):INDEX($B$2:$B$2069,MATCH(C2061,$A$2:$A$2069,1)+1),INDEX($A$2:$A$2069,MATCH(C2061,$A$2:$A$2069,1)-1):INDEX($A$2:$A$2069,MATCH(C2061,$A$2:$A$2069,1)+1))</f>
        <v>#DIV/0!</v>
      </c>
      <c r="H2061" s="115"/>
      <c r="K2061" s="112" t="e">
        <f t="shared" si="32"/>
        <v>#DIV/0!</v>
      </c>
    </row>
    <row r="2062" spans="1:11" x14ac:dyDescent="0.2">
      <c r="A2062">
        <v>806.04899999999998</v>
      </c>
      <c r="B2062"/>
      <c r="C2062" s="112">
        <v>405.79999999998699</v>
      </c>
      <c r="D2062" s="112" t="e">
        <f>FORECAST(C2062,INDEX($B$2:$B$2069,MATCH(C2062,$A$2:$A$2069,1)-1):INDEX($B$2:$B$2069,MATCH(C2062,$A$2:$A$2069,1)+1),INDEX($A$2:$A$2069,MATCH(C2062,$A$2:$A$2069,1)-1):INDEX($A$2:$A$2069,MATCH(C2062,$A$2:$A$2069,1)+1))</f>
        <v>#DIV/0!</v>
      </c>
      <c r="H2062" s="115"/>
      <c r="K2062" s="112" t="e">
        <f t="shared" si="32"/>
        <v>#DIV/0!</v>
      </c>
    </row>
    <row r="2063" spans="1:11" x14ac:dyDescent="0.2">
      <c r="A2063">
        <v>806.28099999999995</v>
      </c>
      <c r="B2063"/>
      <c r="C2063" s="112">
        <v>405.89999999998702</v>
      </c>
      <c r="D2063" s="112" t="e">
        <f>FORECAST(C2063,INDEX($B$2:$B$2069,MATCH(C2063,$A$2:$A$2069,1)-1):INDEX($B$2:$B$2069,MATCH(C2063,$A$2:$A$2069,1)+1),INDEX($A$2:$A$2069,MATCH(C2063,$A$2:$A$2069,1)-1):INDEX($A$2:$A$2069,MATCH(C2063,$A$2:$A$2069,1)+1))</f>
        <v>#DIV/0!</v>
      </c>
      <c r="H2063" s="115"/>
      <c r="K2063" s="112" t="e">
        <f t="shared" si="32"/>
        <v>#DIV/0!</v>
      </c>
    </row>
    <row r="2064" spans="1:11" x14ac:dyDescent="0.2">
      <c r="A2064">
        <v>806.51400000000001</v>
      </c>
      <c r="B2064"/>
      <c r="C2064" s="112">
        <v>405.99999999998698</v>
      </c>
      <c r="D2064" s="112" t="e">
        <f>FORECAST(C2064,INDEX($B$2:$B$2069,MATCH(C2064,$A$2:$A$2069,1)-1):INDEX($B$2:$B$2069,MATCH(C2064,$A$2:$A$2069,1)+1),INDEX($A$2:$A$2069,MATCH(C2064,$A$2:$A$2069,1)-1):INDEX($A$2:$A$2069,MATCH(C2064,$A$2:$A$2069,1)+1))</f>
        <v>#DIV/0!</v>
      </c>
      <c r="H2064" s="115"/>
      <c r="K2064" s="112" t="e">
        <f t="shared" si="32"/>
        <v>#DIV/0!</v>
      </c>
    </row>
    <row r="2065" spans="1:11" x14ac:dyDescent="0.2">
      <c r="A2065">
        <v>806.74599999999998</v>
      </c>
      <c r="B2065"/>
      <c r="C2065" s="112">
        <v>406.09999999998701</v>
      </c>
      <c r="D2065" s="112" t="e">
        <f>FORECAST(C2065,INDEX($B$2:$B$2069,MATCH(C2065,$A$2:$A$2069,1)-1):INDEX($B$2:$B$2069,MATCH(C2065,$A$2:$A$2069,1)+1),INDEX($A$2:$A$2069,MATCH(C2065,$A$2:$A$2069,1)-1):INDEX($A$2:$A$2069,MATCH(C2065,$A$2:$A$2069,1)+1))</f>
        <v>#DIV/0!</v>
      </c>
      <c r="H2065" s="115"/>
      <c r="K2065" s="112" t="e">
        <f t="shared" si="32"/>
        <v>#DIV/0!</v>
      </c>
    </row>
    <row r="2066" spans="1:11" x14ac:dyDescent="0.2">
      <c r="A2066">
        <v>806.97799999999995</v>
      </c>
      <c r="B2066"/>
      <c r="H2066" s="115"/>
      <c r="K2066" s="112" t="e">
        <f t="shared" si="32"/>
        <v>#DIV/0!</v>
      </c>
    </row>
    <row r="2067" spans="1:11" x14ac:dyDescent="0.2">
      <c r="A2067">
        <v>807.21100000000001</v>
      </c>
      <c r="B2067"/>
      <c r="H2067" s="115"/>
      <c r="K2067" s="112" t="e">
        <f t="shared" si="32"/>
        <v>#DIV/0!</v>
      </c>
    </row>
    <row r="2068" spans="1:11" x14ac:dyDescent="0.2">
      <c r="A2068">
        <v>807.44299999999998</v>
      </c>
      <c r="B2068"/>
      <c r="H2068" s="115"/>
      <c r="K2068" s="112" t="e">
        <f t="shared" si="32"/>
        <v>#DIV/0!</v>
      </c>
    </row>
    <row r="2069" spans="1:11" x14ac:dyDescent="0.2">
      <c r="A2069">
        <v>807.67499999999995</v>
      </c>
      <c r="B2069"/>
      <c r="H2069" s="115"/>
      <c r="K2069" s="112" t="e">
        <f t="shared" si="32"/>
        <v>#DIV/0!</v>
      </c>
    </row>
    <row r="2070" spans="1:11" x14ac:dyDescent="0.2">
      <c r="A2070">
        <v>807.44299999999998</v>
      </c>
      <c r="B2070"/>
    </row>
    <row r="2071" spans="1:11" x14ac:dyDescent="0.2">
      <c r="A2071">
        <v>807.67499999999995</v>
      </c>
      <c r="B207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99"/>
  <sheetViews>
    <sheetView zoomScaleNormal="100" workbookViewId="0">
      <selection activeCell="B20" sqref="B20"/>
    </sheetView>
  </sheetViews>
  <sheetFormatPr baseColWidth="10" defaultColWidth="11.83203125" defaultRowHeight="14" x14ac:dyDescent="0.15"/>
  <cols>
    <col min="1" max="1" width="11.83203125" style="61"/>
    <col min="2" max="2" width="14" style="61" customWidth="1"/>
    <col min="3" max="3" width="15.5" style="61" customWidth="1"/>
    <col min="4" max="4" width="15.1640625" style="61" customWidth="1"/>
    <col min="5" max="5" width="12" style="61" customWidth="1"/>
    <col min="6" max="6" width="16.5" style="61" customWidth="1"/>
    <col min="7" max="7" width="15.5" style="61" customWidth="1"/>
    <col min="8" max="9" width="12.5" style="61" customWidth="1"/>
    <col min="10" max="10" width="12" style="61" customWidth="1"/>
    <col min="11" max="11" width="11.83203125" style="73" customWidth="1"/>
    <col min="12" max="12" width="11.83203125" style="61" customWidth="1"/>
    <col min="13" max="13" width="11.83203125" style="61"/>
    <col min="14" max="14" width="11.83203125" style="61" hidden="1" customWidth="1"/>
    <col min="15" max="15" width="12" style="61" hidden="1" customWidth="1"/>
    <col min="16" max="22" width="11.83203125" style="61" hidden="1" customWidth="1"/>
    <col min="23" max="16384" width="11.83203125" style="61"/>
  </cols>
  <sheetData>
    <row r="1" spans="1:16" x14ac:dyDescent="0.15">
      <c r="A1" s="61" t="s">
        <v>127</v>
      </c>
    </row>
    <row r="2" spans="1:16" hidden="1" x14ac:dyDescent="0.15">
      <c r="F2" s="80"/>
      <c r="G2" s="80"/>
    </row>
    <row r="3" spans="1:16" hidden="1" x14ac:dyDescent="0.15">
      <c r="B3" s="60" t="s">
        <v>128</v>
      </c>
    </row>
    <row r="4" spans="1:16" hidden="1" x14ac:dyDescent="0.15">
      <c r="B4" s="60" t="s">
        <v>129</v>
      </c>
      <c r="N4" s="61" t="s">
        <v>130</v>
      </c>
    </row>
    <row r="5" spans="1:16" hidden="1" x14ac:dyDescent="0.15">
      <c r="B5" s="71" t="s">
        <v>131</v>
      </c>
      <c r="C5" s="81" t="s">
        <v>132</v>
      </c>
      <c r="D5" s="61">
        <v>7.2263999999999998E-5</v>
      </c>
      <c r="E5" s="81" t="s">
        <v>133</v>
      </c>
      <c r="F5" s="61">
        <v>-3.9899999999999998E-2</v>
      </c>
      <c r="G5" s="81" t="s">
        <v>134</v>
      </c>
      <c r="H5" s="61">
        <v>7.1409000000000002</v>
      </c>
      <c r="I5" s="81" t="s">
        <v>135</v>
      </c>
      <c r="J5" s="61">
        <v>-412.8021</v>
      </c>
      <c r="P5" s="63" t="s">
        <v>136</v>
      </c>
    </row>
    <row r="6" spans="1:16" hidden="1" x14ac:dyDescent="0.15">
      <c r="B6" s="71" t="s">
        <v>137</v>
      </c>
      <c r="E6" s="81" t="s">
        <v>138</v>
      </c>
      <c r="F6" s="61">
        <v>7.1157800000000004E-3</v>
      </c>
      <c r="G6" s="81" t="s">
        <v>139</v>
      </c>
      <c r="H6" s="61">
        <v>-2.9460999999999999</v>
      </c>
      <c r="I6" s="81" t="s">
        <v>140</v>
      </c>
      <c r="J6" s="82">
        <v>302.10539999999997</v>
      </c>
      <c r="N6" s="60" t="s">
        <v>81</v>
      </c>
      <c r="P6" s="63" t="s">
        <v>141</v>
      </c>
    </row>
    <row r="7" spans="1:16" ht="15" hidden="1" x14ac:dyDescent="0.15">
      <c r="B7" s="71" t="s">
        <v>142</v>
      </c>
      <c r="C7" s="81" t="s">
        <v>143</v>
      </c>
      <c r="D7" s="61">
        <v>-2.9209999999999998E-7</v>
      </c>
      <c r="E7" s="81" t="s">
        <v>144</v>
      </c>
      <c r="F7" s="61">
        <v>2.8708199999999997E-4</v>
      </c>
      <c r="G7" s="81" t="s">
        <v>145</v>
      </c>
      <c r="H7" s="81">
        <v>-9.9558199999999999E-2</v>
      </c>
      <c r="I7" s="81" t="s">
        <v>146</v>
      </c>
      <c r="J7" s="61">
        <v>8.0526</v>
      </c>
      <c r="N7" s="58" t="s">
        <v>147</v>
      </c>
      <c r="O7" s="59" t="s">
        <v>148</v>
      </c>
      <c r="P7" s="58" t="s">
        <v>149</v>
      </c>
    </row>
    <row r="8" spans="1:16" hidden="1" x14ac:dyDescent="0.15">
      <c r="B8" s="61" t="s">
        <v>150</v>
      </c>
      <c r="C8" s="81" t="s">
        <v>151</v>
      </c>
      <c r="D8" s="83">
        <v>9.3249999999999997E-7</v>
      </c>
      <c r="E8" s="81" t="s">
        <v>152</v>
      </c>
      <c r="F8" s="83">
        <v>-8.8012799999999999E-4</v>
      </c>
      <c r="G8" s="81" t="s">
        <v>153</v>
      </c>
      <c r="H8" s="83">
        <v>0.26227499999999998</v>
      </c>
      <c r="I8" s="81" t="s">
        <v>154</v>
      </c>
      <c r="J8" s="80">
        <v>-28.369900000000001</v>
      </c>
      <c r="N8" s="65">
        <v>172</v>
      </c>
      <c r="O8" s="65">
        <f>C18</f>
        <v>575.44000000000005</v>
      </c>
      <c r="P8" s="61">
        <f>1/O8</f>
        <v>1.7378006395106353E-3</v>
      </c>
    </row>
    <row r="9" spans="1:16" hidden="1" x14ac:dyDescent="0.15">
      <c r="F9" s="84">
        <f>SUM(G181:G197)</f>
        <v>6.317471277561481E-4</v>
      </c>
      <c r="I9" s="60" t="s">
        <v>155</v>
      </c>
      <c r="J9" s="63" t="s">
        <v>136</v>
      </c>
      <c r="N9" s="65">
        <v>184.9</v>
      </c>
      <c r="O9" s="85">
        <f>C44</f>
        <v>1.8017327507090839</v>
      </c>
      <c r="P9" s="67">
        <f>1/O9</f>
        <v>0.55502127027798287</v>
      </c>
    </row>
    <row r="10" spans="1:16" x14ac:dyDescent="0.15">
      <c r="A10" s="61" t="s">
        <v>156</v>
      </c>
      <c r="F10" s="84"/>
      <c r="I10" s="60"/>
      <c r="J10" s="63"/>
      <c r="N10" s="65"/>
      <c r="O10" s="85"/>
      <c r="P10" s="67"/>
    </row>
    <row r="11" spans="1:16" x14ac:dyDescent="0.15">
      <c r="B11" s="60" t="s">
        <v>81</v>
      </c>
      <c r="I11" s="60" t="s">
        <v>157</v>
      </c>
      <c r="J11" s="63" t="s">
        <v>141</v>
      </c>
      <c r="K11" s="73" t="s">
        <v>158</v>
      </c>
      <c r="L11" s="60" t="s">
        <v>159</v>
      </c>
      <c r="M11" s="60" t="s">
        <v>159</v>
      </c>
      <c r="N11" s="65">
        <v>253.7</v>
      </c>
      <c r="O11" s="84">
        <f>C114</f>
        <v>3.1814177888009776E-4</v>
      </c>
      <c r="P11" s="86">
        <f>1/O11</f>
        <v>3143.2526828765958</v>
      </c>
    </row>
    <row r="12" spans="1:16" ht="15" x14ac:dyDescent="0.15">
      <c r="B12" s="62" t="s">
        <v>160</v>
      </c>
      <c r="C12" s="59" t="s">
        <v>148</v>
      </c>
      <c r="D12" s="58" t="s">
        <v>161</v>
      </c>
      <c r="E12" s="58" t="s">
        <v>162</v>
      </c>
      <c r="F12" s="58" t="s">
        <v>163</v>
      </c>
      <c r="G12" s="58" t="s">
        <v>164</v>
      </c>
      <c r="H12" s="58" t="s">
        <v>165</v>
      </c>
      <c r="I12" s="58" t="s">
        <v>166</v>
      </c>
      <c r="J12" s="58" t="s">
        <v>149</v>
      </c>
      <c r="K12" s="87" t="s">
        <v>167</v>
      </c>
      <c r="L12" s="58" t="s">
        <v>168</v>
      </c>
      <c r="M12" s="58" t="s">
        <v>169</v>
      </c>
    </row>
    <row r="13" spans="1:16" x14ac:dyDescent="0.15">
      <c r="B13" s="63"/>
      <c r="C13" s="64"/>
      <c r="D13" s="60"/>
      <c r="E13" s="60"/>
      <c r="F13" s="60"/>
      <c r="G13" s="60"/>
      <c r="H13" s="60"/>
      <c r="I13" s="60"/>
      <c r="J13" s="60"/>
    </row>
    <row r="14" spans="1:16" x14ac:dyDescent="0.15">
      <c r="B14" s="65">
        <v>170</v>
      </c>
      <c r="C14" s="66">
        <v>1174.9000000000001</v>
      </c>
      <c r="D14" s="67">
        <f t="shared" ref="D14:D45" si="0">LOG(C14)</f>
        <v>3.0700009038023452</v>
      </c>
      <c r="E14" s="67">
        <f t="shared" ref="E14:E57" si="1">$J$5+$H$5*B14+$F$5*B14^2+$D$5*B14^3</f>
        <v>3.0739320000000703</v>
      </c>
      <c r="F14" s="67">
        <f t="shared" ref="F14:F45" si="2">D14-E14</f>
        <v>-3.9310961977250258E-3</v>
      </c>
      <c r="G14" s="61">
        <f t="shared" ref="G14:G45" si="3">(D14-E14)^2</f>
        <v>1.5453517315768157E-5</v>
      </c>
      <c r="H14" s="88">
        <f t="shared" ref="H14:H45" si="4">10^-C14</f>
        <v>0</v>
      </c>
      <c r="I14" s="89">
        <f t="shared" ref="I14:I45" si="5">1-10^(-C14*10)</f>
        <v>1</v>
      </c>
      <c r="J14" s="67">
        <f t="shared" ref="J14:J45" si="6">1/C14</f>
        <v>8.5113626691633328E-4</v>
      </c>
    </row>
    <row r="15" spans="1:16" x14ac:dyDescent="0.15">
      <c r="B15" s="65">
        <v>170.5</v>
      </c>
      <c r="C15" s="66">
        <v>977.24</v>
      </c>
      <c r="D15" s="67">
        <f t="shared" si="0"/>
        <v>2.9900012350346614</v>
      </c>
      <c r="E15" s="67">
        <f t="shared" si="1"/>
        <v>2.9932740930001387</v>
      </c>
      <c r="F15" s="67">
        <f t="shared" si="2"/>
        <v>-3.2728579654772716E-3</v>
      </c>
      <c r="G15" s="61">
        <f t="shared" si="3"/>
        <v>1.0711599262188025E-5</v>
      </c>
      <c r="H15" s="88">
        <f t="shared" si="4"/>
        <v>0</v>
      </c>
      <c r="I15" s="89">
        <f t="shared" si="5"/>
        <v>1</v>
      </c>
      <c r="J15" s="67">
        <f t="shared" si="6"/>
        <v>1.0232900822725226E-3</v>
      </c>
    </row>
    <row r="16" spans="1:16" x14ac:dyDescent="0.15">
      <c r="B16" s="65">
        <v>171</v>
      </c>
      <c r="C16" s="66">
        <v>831.76</v>
      </c>
      <c r="D16" s="67">
        <f t="shared" si="0"/>
        <v>2.9199980309640186</v>
      </c>
      <c r="E16" s="67">
        <f t="shared" si="1"/>
        <v>2.9111477040001432</v>
      </c>
      <c r="F16" s="67">
        <f t="shared" si="2"/>
        <v>8.8503269638753324E-3</v>
      </c>
      <c r="G16" s="61">
        <f t="shared" si="3"/>
        <v>7.8328287367498761E-5</v>
      </c>
      <c r="H16" s="88">
        <f t="shared" si="4"/>
        <v>0</v>
      </c>
      <c r="I16" s="89">
        <f t="shared" si="5"/>
        <v>1</v>
      </c>
      <c r="J16" s="67">
        <f t="shared" si="6"/>
        <v>1.2022698855439068E-3</v>
      </c>
      <c r="N16" s="61" t="s">
        <v>170</v>
      </c>
    </row>
    <row r="17" spans="2:14" x14ac:dyDescent="0.15">
      <c r="B17" s="65">
        <v>171.5</v>
      </c>
      <c r="C17" s="66">
        <v>691.83</v>
      </c>
      <c r="D17" s="67">
        <f t="shared" si="0"/>
        <v>2.8399993905085923</v>
      </c>
      <c r="E17" s="67">
        <f t="shared" si="1"/>
        <v>2.8276070310000136</v>
      </c>
      <c r="F17" s="67">
        <f t="shared" si="2"/>
        <v>1.2392359508578643E-2</v>
      </c>
      <c r="G17" s="61">
        <f t="shared" si="3"/>
        <v>1.5357057418985951E-4</v>
      </c>
      <c r="H17" s="88">
        <f t="shared" si="4"/>
        <v>0</v>
      </c>
      <c r="I17" s="89">
        <f t="shared" si="5"/>
        <v>1</v>
      </c>
      <c r="J17" s="67">
        <f t="shared" si="6"/>
        <v>1.4454417992859517E-3</v>
      </c>
      <c r="N17" s="61" t="s">
        <v>171</v>
      </c>
    </row>
    <row r="18" spans="2:14" x14ac:dyDescent="0.15">
      <c r="B18" s="68">
        <v>172</v>
      </c>
      <c r="C18" s="69">
        <v>575.44000000000005</v>
      </c>
      <c r="D18" s="70">
        <f t="shared" si="0"/>
        <v>2.76000004729273</v>
      </c>
      <c r="E18" s="70">
        <f t="shared" si="1"/>
        <v>2.7427062720000208</v>
      </c>
      <c r="F18" s="70">
        <f t="shared" si="2"/>
        <v>1.7293775292709146E-2</v>
      </c>
      <c r="G18" s="90">
        <f t="shared" si="3"/>
        <v>2.9907466387471733E-4</v>
      </c>
      <c r="H18" s="91">
        <f t="shared" si="4"/>
        <v>0</v>
      </c>
      <c r="I18" s="92">
        <f t="shared" si="5"/>
        <v>1</v>
      </c>
      <c r="J18" s="70">
        <f t="shared" si="6"/>
        <v>1.7378006395106353E-3</v>
      </c>
      <c r="N18" s="71" t="s">
        <v>172</v>
      </c>
    </row>
    <row r="19" spans="2:14" x14ac:dyDescent="0.15">
      <c r="B19" s="65">
        <v>172.5</v>
      </c>
      <c r="C19" s="66">
        <v>467.74</v>
      </c>
      <c r="D19" s="67">
        <f t="shared" si="0"/>
        <v>2.6700045113163693</v>
      </c>
      <c r="E19" s="67">
        <f t="shared" si="1"/>
        <v>2.6564996250001514</v>
      </c>
      <c r="F19" s="67">
        <f t="shared" si="2"/>
        <v>1.3504886316217934E-2</v>
      </c>
      <c r="G19" s="61">
        <f t="shared" si="3"/>
        <v>1.8238195441397042E-4</v>
      </c>
      <c r="H19" s="88">
        <f t="shared" si="4"/>
        <v>0</v>
      </c>
      <c r="I19" s="89">
        <f t="shared" si="5"/>
        <v>1</v>
      </c>
      <c r="J19" s="67">
        <f t="shared" si="6"/>
        <v>2.1379398811305424E-3</v>
      </c>
    </row>
    <row r="20" spans="2:14" x14ac:dyDescent="0.15">
      <c r="B20" s="65">
        <v>173</v>
      </c>
      <c r="C20" s="66">
        <v>380.19</v>
      </c>
      <c r="D20" s="67">
        <f t="shared" si="0"/>
        <v>2.5800006895890402</v>
      </c>
      <c r="E20" s="67">
        <f t="shared" si="1"/>
        <v>2.5690412880001645</v>
      </c>
      <c r="F20" s="67">
        <f t="shared" si="2"/>
        <v>1.095940158887565E-2</v>
      </c>
      <c r="G20" s="61">
        <f t="shared" si="3"/>
        <v>1.2010848318625012E-4</v>
      </c>
      <c r="H20" s="88">
        <f t="shared" si="4"/>
        <v>0</v>
      </c>
      <c r="I20" s="89">
        <f t="shared" si="5"/>
        <v>1</v>
      </c>
      <c r="J20" s="67">
        <f t="shared" si="6"/>
        <v>2.6302638154606906E-3</v>
      </c>
      <c r="N20" s="61" t="s">
        <v>173</v>
      </c>
    </row>
    <row r="21" spans="2:14" x14ac:dyDescent="0.15">
      <c r="B21" s="65">
        <v>173.5</v>
      </c>
      <c r="C21" s="66">
        <v>309.02999999999997</v>
      </c>
      <c r="D21" s="67">
        <f t="shared" si="0"/>
        <v>2.4900006418909522</v>
      </c>
      <c r="E21" s="67">
        <f t="shared" si="1"/>
        <v>2.4803854590000469</v>
      </c>
      <c r="F21" s="67">
        <f t="shared" si="2"/>
        <v>9.6151828909052384E-3</v>
      </c>
      <c r="G21" s="61">
        <f t="shared" si="3"/>
        <v>9.2451742025556816E-5</v>
      </c>
      <c r="H21" s="88">
        <f t="shared" si="4"/>
        <v>0</v>
      </c>
      <c r="I21" s="89">
        <f t="shared" si="5"/>
        <v>1</v>
      </c>
      <c r="J21" s="67">
        <f t="shared" si="6"/>
        <v>3.2359317865579395E-3</v>
      </c>
      <c r="N21" s="61" t="s">
        <v>174</v>
      </c>
    </row>
    <row r="22" spans="2:14" x14ac:dyDescent="0.15">
      <c r="B22" s="65">
        <v>174</v>
      </c>
      <c r="C22" s="66">
        <v>251.19</v>
      </c>
      <c r="D22" s="67">
        <f t="shared" si="0"/>
        <v>2.4000023459279558</v>
      </c>
      <c r="E22" s="67">
        <f t="shared" si="1"/>
        <v>2.3905863360002968</v>
      </c>
      <c r="F22" s="67">
        <f t="shared" si="2"/>
        <v>9.4160099276590081E-3</v>
      </c>
      <c r="G22" s="61">
        <f t="shared" si="3"/>
        <v>8.8661242957772997E-5</v>
      </c>
      <c r="H22" s="88">
        <f t="shared" si="4"/>
        <v>6.4565422903464505E-252</v>
      </c>
      <c r="I22" s="89">
        <f t="shared" si="5"/>
        <v>1</v>
      </c>
      <c r="J22" s="67">
        <f t="shared" si="6"/>
        <v>3.9810502010430354E-3</v>
      </c>
      <c r="N22" s="61" t="s">
        <v>175</v>
      </c>
    </row>
    <row r="23" spans="2:14" x14ac:dyDescent="0.15">
      <c r="B23" s="65">
        <v>174.5</v>
      </c>
      <c r="C23" s="66">
        <v>204.17</v>
      </c>
      <c r="D23" s="67">
        <f t="shared" si="0"/>
        <v>2.3099919287811801</v>
      </c>
      <c r="E23" s="67">
        <f t="shared" si="1"/>
        <v>2.2996981170002186</v>
      </c>
      <c r="F23" s="67">
        <f t="shared" si="2"/>
        <v>1.0293811780961448E-2</v>
      </c>
      <c r="G23" s="61">
        <f t="shared" si="3"/>
        <v>1.0596256098186071E-4</v>
      </c>
      <c r="H23" s="88">
        <f t="shared" si="4"/>
        <v>6.7608297539197457E-205</v>
      </c>
      <c r="I23" s="89">
        <f t="shared" si="5"/>
        <v>1</v>
      </c>
      <c r="J23" s="67">
        <f t="shared" si="6"/>
        <v>4.8978792182984773E-3</v>
      </c>
    </row>
    <row r="24" spans="2:14" x14ac:dyDescent="0.15">
      <c r="B24" s="65">
        <v>175</v>
      </c>
      <c r="C24" s="66">
        <v>165.96</v>
      </c>
      <c r="D24" s="67">
        <f t="shared" si="0"/>
        <v>2.2200034261569352</v>
      </c>
      <c r="E24" s="67">
        <f t="shared" si="1"/>
        <v>2.2077750000000265</v>
      </c>
      <c r="F24" s="67">
        <f t="shared" si="2"/>
        <v>1.2228426156908778E-2</v>
      </c>
      <c r="G24" s="61">
        <f t="shared" si="3"/>
        <v>1.495344062749708E-4</v>
      </c>
      <c r="H24" s="88">
        <f t="shared" si="4"/>
        <v>1.0964781961431158E-166</v>
      </c>
      <c r="I24" s="89">
        <f t="shared" si="5"/>
        <v>1</v>
      </c>
      <c r="J24" s="67">
        <f t="shared" si="6"/>
        <v>6.0255483248975658E-3</v>
      </c>
      <c r="N24" s="61" t="s">
        <v>176</v>
      </c>
    </row>
    <row r="25" spans="2:14" x14ac:dyDescent="0.15">
      <c r="B25" s="65">
        <v>175.5</v>
      </c>
      <c r="C25" s="66">
        <v>134.9</v>
      </c>
      <c r="D25" s="67">
        <f t="shared" si="0"/>
        <v>2.1300119496719043</v>
      </c>
      <c r="E25" s="67">
        <f t="shared" si="1"/>
        <v>2.1148711829999343</v>
      </c>
      <c r="F25" s="67">
        <f t="shared" si="2"/>
        <v>1.5140766671970063E-2</v>
      </c>
      <c r="G25" s="61">
        <f t="shared" si="3"/>
        <v>2.2924281541503942E-4</v>
      </c>
      <c r="H25" s="88">
        <f t="shared" si="4"/>
        <v>1.2589254117941436E-135</v>
      </c>
      <c r="I25" s="89">
        <f t="shared" si="5"/>
        <v>1</v>
      </c>
      <c r="J25" s="67">
        <f t="shared" si="6"/>
        <v>7.4128984432913266E-3</v>
      </c>
      <c r="N25" s="61" t="s">
        <v>177</v>
      </c>
    </row>
    <row r="26" spans="2:14" x14ac:dyDescent="0.15">
      <c r="B26" s="65">
        <v>176</v>
      </c>
      <c r="C26" s="66">
        <v>107.15</v>
      </c>
      <c r="D26" s="67">
        <f t="shared" si="0"/>
        <v>2.0299921753778474</v>
      </c>
      <c r="E26" s="67">
        <f t="shared" si="1"/>
        <v>2.0210408640002129</v>
      </c>
      <c r="F26" s="67">
        <f t="shared" si="2"/>
        <v>8.9513113776344966E-3</v>
      </c>
      <c r="G26" s="61">
        <f t="shared" si="3"/>
        <v>8.0125975379368794E-5</v>
      </c>
      <c r="H26" s="88">
        <f t="shared" si="4"/>
        <v>7.0794578438411804E-108</v>
      </c>
      <c r="I26" s="89">
        <f t="shared" si="5"/>
        <v>1</v>
      </c>
      <c r="J26" s="67">
        <f t="shared" si="6"/>
        <v>9.3327111525898267E-3</v>
      </c>
      <c r="N26" s="71" t="s">
        <v>178</v>
      </c>
    </row>
    <row r="27" spans="2:14" x14ac:dyDescent="0.15">
      <c r="B27" s="65">
        <v>176.5</v>
      </c>
      <c r="C27" s="66">
        <v>87.1</v>
      </c>
      <c r="D27" s="67">
        <f t="shared" si="0"/>
        <v>1.9400181550076632</v>
      </c>
      <c r="E27" s="67">
        <f t="shared" si="1"/>
        <v>1.9263382410001668</v>
      </c>
      <c r="F27" s="67">
        <f t="shared" si="2"/>
        <v>1.3679914007496352E-2</v>
      </c>
      <c r="G27" s="61">
        <f t="shared" si="3"/>
        <v>1.8714004725249491E-4</v>
      </c>
      <c r="H27" s="88">
        <f t="shared" si="4"/>
        <v>7.9432823472428777E-88</v>
      </c>
      <c r="I27" s="89">
        <f t="shared" si="5"/>
        <v>1</v>
      </c>
      <c r="J27" s="67">
        <f t="shared" si="6"/>
        <v>1.1481056257175661E-2</v>
      </c>
    </row>
    <row r="28" spans="2:14" x14ac:dyDescent="0.15">
      <c r="B28" s="65">
        <v>177</v>
      </c>
      <c r="C28" s="66">
        <v>67.61</v>
      </c>
      <c r="D28" s="67">
        <f t="shared" si="0"/>
        <v>1.8300109359361179</v>
      </c>
      <c r="E28" s="67">
        <f t="shared" si="1"/>
        <v>1.8308175119999532</v>
      </c>
      <c r="F28" s="67">
        <f t="shared" si="2"/>
        <v>-8.0657606383538472E-4</v>
      </c>
      <c r="G28" s="61">
        <f t="shared" si="3"/>
        <v>6.5056494675218259E-7</v>
      </c>
      <c r="H28" s="88">
        <f t="shared" si="4"/>
        <v>2.4547089156850114E-68</v>
      </c>
      <c r="I28" s="89">
        <f t="shared" si="5"/>
        <v>1</v>
      </c>
      <c r="J28" s="67">
        <f t="shared" si="6"/>
        <v>1.4790711433219937E-2</v>
      </c>
    </row>
    <row r="29" spans="2:14" x14ac:dyDescent="0.15">
      <c r="B29" s="65">
        <v>177.5</v>
      </c>
      <c r="C29" s="66">
        <v>54.95</v>
      </c>
      <c r="D29" s="67">
        <f t="shared" si="0"/>
        <v>1.7399676967595095</v>
      </c>
      <c r="E29" s="67">
        <f t="shared" si="1"/>
        <v>1.7345328749998998</v>
      </c>
      <c r="F29" s="67">
        <f t="shared" si="2"/>
        <v>5.4348217596096315E-3</v>
      </c>
      <c r="G29" s="61">
        <f t="shared" si="3"/>
        <v>2.9537287558726331E-5</v>
      </c>
      <c r="H29" s="88">
        <f t="shared" si="4"/>
        <v>1.1220184543019464E-55</v>
      </c>
      <c r="I29" s="89">
        <f t="shared" si="5"/>
        <v>1</v>
      </c>
      <c r="J29" s="67">
        <f t="shared" si="6"/>
        <v>1.8198362147406732E-2</v>
      </c>
    </row>
    <row r="30" spans="2:14" x14ac:dyDescent="0.15">
      <c r="B30" s="65">
        <v>178</v>
      </c>
      <c r="C30" s="66">
        <v>44.67</v>
      </c>
      <c r="D30" s="67">
        <f t="shared" si="0"/>
        <v>1.6500159524718385</v>
      </c>
      <c r="E30" s="67">
        <f t="shared" si="1"/>
        <v>1.6375385280002206</v>
      </c>
      <c r="F30" s="67">
        <f t="shared" si="2"/>
        <v>1.2477424471617926E-2</v>
      </c>
      <c r="G30" s="61">
        <f t="shared" si="3"/>
        <v>1.5568612144492989E-4</v>
      </c>
      <c r="H30" s="88">
        <f t="shared" si="4"/>
        <v>2.1379620895022024E-45</v>
      </c>
      <c r="I30" s="89">
        <f t="shared" si="5"/>
        <v>1</v>
      </c>
      <c r="J30" s="67">
        <f t="shared" si="6"/>
        <v>2.2386389075442131E-2</v>
      </c>
    </row>
    <row r="31" spans="2:14" x14ac:dyDescent="0.15">
      <c r="B31" s="65">
        <v>178.5</v>
      </c>
      <c r="C31" s="66">
        <v>34.67</v>
      </c>
      <c r="D31" s="67">
        <f t="shared" si="0"/>
        <v>1.5399538416563967</v>
      </c>
      <c r="E31" s="67">
        <f t="shared" si="1"/>
        <v>1.5398886690001632</v>
      </c>
      <c r="F31" s="67">
        <f t="shared" si="2"/>
        <v>6.5172656233514203E-5</v>
      </c>
      <c r="G31" s="61">
        <f t="shared" si="3"/>
        <v>4.2474751205318181E-9</v>
      </c>
      <c r="H31" s="88">
        <f t="shared" si="4"/>
        <v>2.1379620895022112E-35</v>
      </c>
      <c r="I31" s="89">
        <f t="shared" si="5"/>
        <v>1</v>
      </c>
      <c r="J31" s="67">
        <f t="shared" si="6"/>
        <v>2.8843380444188056E-2</v>
      </c>
    </row>
    <row r="32" spans="2:14" x14ac:dyDescent="0.15">
      <c r="B32" s="65">
        <v>179</v>
      </c>
      <c r="C32" s="66">
        <v>28.84</v>
      </c>
      <c r="D32" s="67">
        <f t="shared" si="0"/>
        <v>1.4599952560473914</v>
      </c>
      <c r="E32" s="67">
        <f t="shared" si="1"/>
        <v>1.4416374959999985</v>
      </c>
      <c r="F32" s="67">
        <f t="shared" si="2"/>
        <v>1.8357760047392979E-2</v>
      </c>
      <c r="G32" s="61">
        <f t="shared" si="3"/>
        <v>3.370073539576579E-4</v>
      </c>
      <c r="H32" s="88">
        <f t="shared" si="4"/>
        <v>1.4454397707459147E-29</v>
      </c>
      <c r="I32" s="89">
        <f t="shared" si="5"/>
        <v>1</v>
      </c>
      <c r="J32" s="67">
        <f t="shared" si="6"/>
        <v>3.4674063800277391E-2</v>
      </c>
    </row>
    <row r="33" spans="2:14" x14ac:dyDescent="0.15">
      <c r="B33" s="65">
        <v>179.5</v>
      </c>
      <c r="C33" s="66">
        <v>22.387</v>
      </c>
      <c r="D33" s="67">
        <f t="shared" si="0"/>
        <v>1.3499958992628565</v>
      </c>
      <c r="E33" s="67">
        <f t="shared" si="1"/>
        <v>1.3428392070002246</v>
      </c>
      <c r="F33" s="67">
        <f t="shared" si="2"/>
        <v>7.1566922626318252E-3</v>
      </c>
      <c r="G33" s="61">
        <f t="shared" si="3"/>
        <v>5.1218244142014232E-5</v>
      </c>
      <c r="H33" s="88">
        <f t="shared" si="4"/>
        <v>4.1020410298660361E-23</v>
      </c>
      <c r="I33" s="89">
        <f t="shared" si="5"/>
        <v>1</v>
      </c>
      <c r="J33" s="67">
        <f t="shared" si="6"/>
        <v>4.4668780988966809E-2</v>
      </c>
      <c r="N33" s="61" t="s">
        <v>179</v>
      </c>
    </row>
    <row r="34" spans="2:14" x14ac:dyDescent="0.15">
      <c r="B34" s="65">
        <v>180</v>
      </c>
      <c r="C34" s="66">
        <v>17.783000000000001</v>
      </c>
      <c r="D34" s="67">
        <f t="shared" si="0"/>
        <v>1.2500050284868958</v>
      </c>
      <c r="E34" s="67">
        <f t="shared" si="1"/>
        <v>1.2435480000000894</v>
      </c>
      <c r="F34" s="67">
        <f t="shared" si="2"/>
        <v>6.4570284868064043E-3</v>
      </c>
      <c r="G34" s="61">
        <f t="shared" si="3"/>
        <v>4.1693216879429402E-5</v>
      </c>
      <c r="H34" s="88">
        <f t="shared" si="4"/>
        <v>1.6481623915254978E-18</v>
      </c>
      <c r="I34" s="89">
        <f t="shared" si="5"/>
        <v>1</v>
      </c>
      <c r="J34" s="67">
        <f t="shared" si="6"/>
        <v>5.6233481414834391E-2</v>
      </c>
      <c r="N34" s="61" t="s">
        <v>180</v>
      </c>
    </row>
    <row r="35" spans="2:14" x14ac:dyDescent="0.15">
      <c r="B35" s="65">
        <v>180.5</v>
      </c>
      <c r="C35" s="66">
        <v>14.125</v>
      </c>
      <c r="D35" s="67">
        <f t="shared" si="0"/>
        <v>1.1499884564914762</v>
      </c>
      <c r="E35" s="67">
        <f t="shared" si="1"/>
        <v>1.143818073000034</v>
      </c>
      <c r="F35" s="67">
        <f t="shared" si="2"/>
        <v>6.1703834914421662E-3</v>
      </c>
      <c r="G35" s="61">
        <f t="shared" si="3"/>
        <v>3.8073632431462017E-5</v>
      </c>
      <c r="H35" s="88">
        <f t="shared" si="4"/>
        <v>7.4989420933245588E-15</v>
      </c>
      <c r="I35" s="89">
        <f t="shared" si="5"/>
        <v>1</v>
      </c>
      <c r="J35" s="67">
        <f t="shared" si="6"/>
        <v>7.0796460176991149E-2</v>
      </c>
      <c r="N35" s="71" t="s">
        <v>181</v>
      </c>
    </row>
    <row r="36" spans="2:14" x14ac:dyDescent="0.15">
      <c r="B36" s="65">
        <v>181</v>
      </c>
      <c r="C36" s="66">
        <v>11.382</v>
      </c>
      <c r="D36" s="67">
        <f t="shared" si="0"/>
        <v>1.0562185812723062</v>
      </c>
      <c r="E36" s="67">
        <f t="shared" si="1"/>
        <v>1.0437036239999316</v>
      </c>
      <c r="F36" s="67">
        <f t="shared" si="2"/>
        <v>1.2514957272374616E-2</v>
      </c>
      <c r="G36" s="61">
        <f t="shared" si="3"/>
        <v>1.5662415552936229E-4</v>
      </c>
      <c r="H36" s="88">
        <f t="shared" si="4"/>
        <v>4.1495404263436179E-12</v>
      </c>
      <c r="I36" s="89">
        <f t="shared" si="5"/>
        <v>1</v>
      </c>
      <c r="J36" s="67">
        <f t="shared" si="6"/>
        <v>8.7858021437357228E-2</v>
      </c>
    </row>
    <row r="37" spans="2:14" x14ac:dyDescent="0.15">
      <c r="B37" s="65">
        <v>181.5</v>
      </c>
      <c r="C37" s="66">
        <v>8.9130000000000003</v>
      </c>
      <c r="D37" s="67">
        <f t="shared" si="0"/>
        <v>0.95002390652332647</v>
      </c>
      <c r="E37" s="67">
        <f t="shared" si="1"/>
        <v>0.94325885100016649</v>
      </c>
      <c r="F37" s="67">
        <f t="shared" si="2"/>
        <v>6.7650555231599796E-3</v>
      </c>
      <c r="G37" s="61">
        <f t="shared" si="3"/>
        <v>4.5765976231437343E-5</v>
      </c>
      <c r="H37" s="88">
        <f t="shared" si="4"/>
        <v>1.2217996601648689E-9</v>
      </c>
      <c r="I37" s="89">
        <f t="shared" si="5"/>
        <v>1</v>
      </c>
      <c r="J37" s="67">
        <f t="shared" si="6"/>
        <v>0.11219566924716706</v>
      </c>
    </row>
    <row r="38" spans="2:14" x14ac:dyDescent="0.15">
      <c r="B38" s="65">
        <v>182</v>
      </c>
      <c r="C38" s="66">
        <v>6.7610000000000001</v>
      </c>
      <c r="D38" s="67">
        <f t="shared" si="0"/>
        <v>0.83001093593611786</v>
      </c>
      <c r="E38" s="67">
        <f t="shared" si="1"/>
        <v>0.84253795200004333</v>
      </c>
      <c r="F38" s="67">
        <f t="shared" si="2"/>
        <v>-1.2527016063925478E-2</v>
      </c>
      <c r="G38" s="61">
        <f t="shared" si="3"/>
        <v>1.5692613146584697E-4</v>
      </c>
      <c r="H38" s="88">
        <f t="shared" si="4"/>
        <v>1.7338039977541348E-7</v>
      </c>
      <c r="I38" s="89">
        <f t="shared" si="5"/>
        <v>1</v>
      </c>
      <c r="J38" s="67">
        <f t="shared" si="6"/>
        <v>0.14790711433219939</v>
      </c>
      <c r="K38" s="73">
        <v>1.4677097441492646</v>
      </c>
      <c r="L38" s="89">
        <f t="shared" ref="L38:L69" si="7">(K38-1)^2/(K38+1)^2</f>
        <v>3.5922345371387568E-2</v>
      </c>
      <c r="M38" s="89">
        <f t="shared" ref="M38:M69" si="8">1-L38</f>
        <v>0.96407765462861239</v>
      </c>
    </row>
    <row r="39" spans="2:14" x14ac:dyDescent="0.15">
      <c r="B39" s="65">
        <v>182.5</v>
      </c>
      <c r="C39" s="66">
        <v>5.37</v>
      </c>
      <c r="D39" s="67">
        <f t="shared" si="0"/>
        <v>0.72997428569955558</v>
      </c>
      <c r="E39" s="67">
        <f t="shared" si="1"/>
        <v>0.74159512500006031</v>
      </c>
      <c r="F39" s="67">
        <f t="shared" si="2"/>
        <v>-1.1620839300504726E-2</v>
      </c>
      <c r="G39" s="61">
        <f t="shared" si="3"/>
        <v>1.3504390604815518E-4</v>
      </c>
      <c r="H39" s="88">
        <f t="shared" si="4"/>
        <v>4.2657951880159181E-6</v>
      </c>
      <c r="I39" s="89">
        <f t="shared" si="5"/>
        <v>1</v>
      </c>
      <c r="J39" s="67">
        <f t="shared" si="6"/>
        <v>0.18621973929236499</v>
      </c>
      <c r="K39" s="73">
        <v>1.4659110900434351</v>
      </c>
      <c r="L39" s="89">
        <f t="shared" si="7"/>
        <v>3.5698606896751243E-2</v>
      </c>
      <c r="M39" s="89">
        <f t="shared" si="8"/>
        <v>0.96430139310324881</v>
      </c>
    </row>
    <row r="40" spans="2:14" x14ac:dyDescent="0.15">
      <c r="B40" s="65">
        <v>183</v>
      </c>
      <c r="C40" s="66">
        <v>4.0739999999999998</v>
      </c>
      <c r="D40" s="67">
        <f t="shared" si="0"/>
        <v>0.61002102466414532</v>
      </c>
      <c r="E40" s="67">
        <f t="shared" si="1"/>
        <v>0.64048456800014719</v>
      </c>
      <c r="F40" s="67">
        <f t="shared" si="2"/>
        <v>-3.0463543336001875E-2</v>
      </c>
      <c r="G40" s="61">
        <f t="shared" si="3"/>
        <v>9.2802747258446429E-4</v>
      </c>
      <c r="H40" s="88">
        <f t="shared" si="4"/>
        <v>8.4333475776427432E-5</v>
      </c>
      <c r="I40" s="89">
        <f t="shared" si="5"/>
        <v>1</v>
      </c>
      <c r="J40" s="67">
        <f t="shared" si="6"/>
        <v>0.2454590083456063</v>
      </c>
      <c r="K40" s="73">
        <v>1.4641647199878058</v>
      </c>
      <c r="L40" s="89">
        <f t="shared" si="7"/>
        <v>3.5481729827656044E-2</v>
      </c>
      <c r="M40" s="89">
        <f t="shared" si="8"/>
        <v>0.96451827017234393</v>
      </c>
    </row>
    <row r="41" spans="2:14" x14ac:dyDescent="0.15">
      <c r="B41" s="65">
        <v>183.5</v>
      </c>
      <c r="C41" s="66">
        <v>3.3109999999999999</v>
      </c>
      <c r="D41" s="67">
        <f t="shared" si="0"/>
        <v>0.51995918075206837</v>
      </c>
      <c r="E41" s="67">
        <f t="shared" si="1"/>
        <v>0.53926047900017693</v>
      </c>
      <c r="F41" s="67">
        <f t="shared" si="2"/>
        <v>-1.9301298248108556E-2</v>
      </c>
      <c r="G41" s="61">
        <f t="shared" si="3"/>
        <v>3.725401140624384E-4</v>
      </c>
      <c r="H41" s="88">
        <f t="shared" si="4"/>
        <v>4.8865235934283349E-4</v>
      </c>
      <c r="I41" s="89">
        <f t="shared" si="5"/>
        <v>1</v>
      </c>
      <c r="J41" s="67">
        <f t="shared" si="6"/>
        <v>0.30202355783751134</v>
      </c>
      <c r="K41" s="73">
        <v>1.4624678535520046</v>
      </c>
      <c r="L41" s="89">
        <f t="shared" si="7"/>
        <v>3.5271340109426896E-2</v>
      </c>
      <c r="M41" s="89">
        <f t="shared" si="8"/>
        <v>0.9647286598905731</v>
      </c>
    </row>
    <row r="42" spans="2:14" x14ac:dyDescent="0.15">
      <c r="B42" s="65">
        <v>184</v>
      </c>
      <c r="C42" s="66">
        <v>2.6920000000000002</v>
      </c>
      <c r="D42" s="67">
        <f t="shared" si="0"/>
        <v>0.43007505555193926</v>
      </c>
      <c r="E42" s="67">
        <f t="shared" si="1"/>
        <v>0.4379770560000793</v>
      </c>
      <c r="F42" s="67">
        <f t="shared" si="2"/>
        <v>-7.9020004481400452E-3</v>
      </c>
      <c r="G42" s="61">
        <f t="shared" si="3"/>
        <v>6.2441611082405469E-5</v>
      </c>
      <c r="H42" s="88">
        <f t="shared" si="4"/>
        <v>2.0323570109362205E-3</v>
      </c>
      <c r="I42" s="89">
        <f t="shared" si="5"/>
        <v>1</v>
      </c>
      <c r="J42" s="67">
        <f t="shared" si="6"/>
        <v>0.37147102526002967</v>
      </c>
      <c r="K42" s="73">
        <v>1.460817931639163</v>
      </c>
      <c r="L42" s="89">
        <f t="shared" si="7"/>
        <v>3.5067093798527377E-2</v>
      </c>
      <c r="M42" s="89">
        <f t="shared" si="8"/>
        <v>0.96493290620147265</v>
      </c>
    </row>
    <row r="43" spans="2:14" x14ac:dyDescent="0.15">
      <c r="B43" s="65">
        <v>184.5</v>
      </c>
      <c r="C43" s="66">
        <v>2.1379999999999999</v>
      </c>
      <c r="D43" s="67">
        <f t="shared" si="0"/>
        <v>0.33000770087275921</v>
      </c>
      <c r="E43" s="67">
        <f t="shared" si="1"/>
        <v>0.33668849700012515</v>
      </c>
      <c r="F43" s="67">
        <f t="shared" si="2"/>
        <v>-6.68079612736594E-3</v>
      </c>
      <c r="G43" s="61">
        <f t="shared" si="3"/>
        <v>4.4633036895427744E-5</v>
      </c>
      <c r="H43" s="88">
        <f t="shared" si="4"/>
        <v>7.2777980453682389E-3</v>
      </c>
      <c r="I43" s="89">
        <f t="shared" si="5"/>
        <v>1</v>
      </c>
      <c r="J43" s="67">
        <f t="shared" si="6"/>
        <v>0.46772684752104771</v>
      </c>
      <c r="K43" s="73">
        <v>1.4592125934101343</v>
      </c>
      <c r="L43" s="89">
        <f t="shared" si="7"/>
        <v>3.4868673901071456E-2</v>
      </c>
      <c r="M43" s="89">
        <f t="shared" si="8"/>
        <v>0.96513132609892849</v>
      </c>
    </row>
    <row r="44" spans="2:14" x14ac:dyDescent="0.15">
      <c r="B44" s="68">
        <v>184.9</v>
      </c>
      <c r="C44" s="69">
        <f>10^E44</f>
        <v>1.8017327507090839</v>
      </c>
      <c r="D44" s="67">
        <f t="shared" si="0"/>
        <v>0.25569037293615798</v>
      </c>
      <c r="E44" s="70">
        <f t="shared" si="1"/>
        <v>0.25569037293615793</v>
      </c>
      <c r="F44" s="67">
        <f t="shared" si="2"/>
        <v>0</v>
      </c>
      <c r="G44" s="61">
        <f t="shared" si="3"/>
        <v>3.0814879110195774E-33</v>
      </c>
      <c r="H44" s="91">
        <f t="shared" si="4"/>
        <v>1.5785823740096787E-2</v>
      </c>
      <c r="I44" s="92">
        <f t="shared" si="5"/>
        <v>1</v>
      </c>
      <c r="J44" s="70">
        <f t="shared" si="6"/>
        <v>0.55502127027798287</v>
      </c>
      <c r="K44" s="93">
        <v>1.4579589507554207</v>
      </c>
      <c r="L44" s="92">
        <f t="shared" si="7"/>
        <v>3.4713935487096566E-2</v>
      </c>
      <c r="M44" s="92">
        <f t="shared" si="8"/>
        <v>0.96528606451290344</v>
      </c>
    </row>
    <row r="45" spans="2:14" x14ac:dyDescent="0.15">
      <c r="B45" s="65">
        <v>185</v>
      </c>
      <c r="C45" s="66">
        <v>1.66</v>
      </c>
      <c r="D45" s="67">
        <f t="shared" si="0"/>
        <v>0.22010808804005508</v>
      </c>
      <c r="E45" s="67">
        <f t="shared" si="1"/>
        <v>0.23544900000024427</v>
      </c>
      <c r="F45" s="67">
        <f t="shared" si="2"/>
        <v>-1.5340911960189191E-2</v>
      </c>
      <c r="G45" s="61">
        <f t="shared" si="3"/>
        <v>2.3534357977027576E-4</v>
      </c>
      <c r="H45" s="88">
        <f t="shared" si="4"/>
        <v>2.1877616239495523E-2</v>
      </c>
      <c r="I45" s="89">
        <f t="shared" si="5"/>
        <v>1</v>
      </c>
      <c r="J45" s="67">
        <f t="shared" si="6"/>
        <v>0.60240963855421692</v>
      </c>
      <c r="K45" s="73">
        <v>1.4576496561232164</v>
      </c>
      <c r="L45" s="89">
        <f t="shared" si="7"/>
        <v>3.467578761320194E-2</v>
      </c>
      <c r="M45" s="89">
        <f t="shared" si="8"/>
        <v>0.96532421238679811</v>
      </c>
    </row>
    <row r="46" spans="2:14" x14ac:dyDescent="0.15">
      <c r="B46" s="65">
        <v>185.5</v>
      </c>
      <c r="C46" s="66">
        <v>1.2589999999999999</v>
      </c>
      <c r="D46" s="67">
        <f t="shared" ref="D46:D77" si="9">LOG(C46)</f>
        <v>0.10002573010786256</v>
      </c>
      <c r="E46" s="67">
        <f t="shared" si="1"/>
        <v>0.13431276300008221</v>
      </c>
      <c r="F46" s="67">
        <f t="shared" ref="F46:F77" si="10">D46-E46</f>
        <v>-3.4287032892219654E-2</v>
      </c>
      <c r="G46" s="61">
        <f t="shared" ref="G46:G77" si="11">(D46-E46)^2</f>
        <v>1.1756006245521526E-3</v>
      </c>
      <c r="H46" s="88">
        <f t="shared" ref="H46:H77" si="12">10^-C46</f>
        <v>5.5080769640540331E-2</v>
      </c>
      <c r="I46" s="89">
        <f t="shared" ref="I46:I77" si="13">1-10^(-C46*10)</f>
        <v>0.99999999999974298</v>
      </c>
      <c r="J46" s="67">
        <f t="shared" ref="J46:J77" si="14">1/C46</f>
        <v>0.79428117553613986</v>
      </c>
      <c r="K46" s="73">
        <v>1.4561270974626932</v>
      </c>
      <c r="L46" s="89">
        <f t="shared" si="7"/>
        <v>3.4488163904178797E-2</v>
      </c>
      <c r="M46" s="89">
        <f t="shared" si="8"/>
        <v>0.96551183609582125</v>
      </c>
    </row>
    <row r="47" spans="2:14" x14ac:dyDescent="0.15">
      <c r="B47" s="65">
        <v>186</v>
      </c>
      <c r="C47" s="66">
        <v>1.0229999999999999</v>
      </c>
      <c r="D47" s="67">
        <f t="shared" si="9"/>
        <v>9.8756337121601191E-3</v>
      </c>
      <c r="E47" s="67">
        <f t="shared" si="1"/>
        <v>3.3333983999966676E-2</v>
      </c>
      <c r="F47" s="67">
        <f t="shared" si="10"/>
        <v>-2.3458350287806559E-2</v>
      </c>
      <c r="G47" s="61">
        <f t="shared" si="11"/>
        <v>5.5029419822543411E-4</v>
      </c>
      <c r="H47" s="88">
        <f t="shared" si="12"/>
        <v>9.4841846330089713E-2</v>
      </c>
      <c r="I47" s="89">
        <f t="shared" si="13"/>
        <v>0.99999999994111566</v>
      </c>
      <c r="J47" s="67">
        <f t="shared" si="14"/>
        <v>0.97751710654936474</v>
      </c>
      <c r="K47" s="73">
        <v>1.4546430399998551</v>
      </c>
      <c r="L47" s="89">
        <f t="shared" si="7"/>
        <v>3.4305551392829037E-2</v>
      </c>
      <c r="M47" s="89">
        <f t="shared" si="8"/>
        <v>0.96569444860717102</v>
      </c>
    </row>
    <row r="48" spans="2:14" x14ac:dyDescent="0.15">
      <c r="B48" s="65">
        <v>186.5</v>
      </c>
      <c r="C48" s="66">
        <v>0.81299999999999994</v>
      </c>
      <c r="D48" s="67">
        <f t="shared" si="9"/>
        <v>-8.9909454405931857E-2</v>
      </c>
      <c r="E48" s="67">
        <f t="shared" si="1"/>
        <v>-6.7433138999945186E-2</v>
      </c>
      <c r="F48" s="67">
        <f t="shared" si="10"/>
        <v>-2.2476315405986672E-2</v>
      </c>
      <c r="G48" s="61">
        <f t="shared" si="11"/>
        <v>5.0518475422939378E-4</v>
      </c>
      <c r="H48" s="88">
        <f t="shared" si="12"/>
        <v>0.15381546403030344</v>
      </c>
      <c r="I48" s="89">
        <f t="shared" si="13"/>
        <v>0.99999999258689753</v>
      </c>
      <c r="J48" s="67">
        <f t="shared" si="14"/>
        <v>1.2300123001230012</v>
      </c>
      <c r="K48" s="73">
        <v>1.4531957374876665</v>
      </c>
      <c r="L48" s="89">
        <f t="shared" si="7"/>
        <v>3.4127716476017776E-2</v>
      </c>
      <c r="M48" s="89">
        <f t="shared" si="8"/>
        <v>0.96587228352398224</v>
      </c>
    </row>
    <row r="49" spans="2:14" x14ac:dyDescent="0.15">
      <c r="B49" s="65">
        <v>187</v>
      </c>
      <c r="C49" s="66">
        <v>0.66100000000000003</v>
      </c>
      <c r="D49" s="67">
        <f t="shared" si="9"/>
        <v>-0.17979854051435976</v>
      </c>
      <c r="E49" s="67">
        <f t="shared" si="1"/>
        <v>-0.16793440799978043</v>
      </c>
      <c r="F49" s="67">
        <f t="shared" si="10"/>
        <v>-1.1864132514579323E-2</v>
      </c>
      <c r="G49" s="61">
        <f t="shared" si="11"/>
        <v>1.4075764032349828E-4</v>
      </c>
      <c r="H49" s="88">
        <f t="shared" si="12"/>
        <v>0.21827299118430013</v>
      </c>
      <c r="I49" s="89">
        <f t="shared" si="13"/>
        <v>0.99999975452910839</v>
      </c>
      <c r="J49" s="67">
        <f t="shared" si="14"/>
        <v>1.51285930408472</v>
      </c>
      <c r="K49" s="73">
        <v>1.4517835627374995</v>
      </c>
      <c r="L49" s="89">
        <f t="shared" si="7"/>
        <v>3.3954441674373594E-2</v>
      </c>
      <c r="M49" s="89">
        <f t="shared" si="8"/>
        <v>0.96604555832562644</v>
      </c>
    </row>
    <row r="50" spans="2:14" x14ac:dyDescent="0.15">
      <c r="B50" s="65">
        <v>187.5</v>
      </c>
      <c r="C50" s="66">
        <v>0.52500000000000002</v>
      </c>
      <c r="D50" s="67">
        <f t="shared" si="9"/>
        <v>-0.27984069659404309</v>
      </c>
      <c r="E50" s="67">
        <f t="shared" si="1"/>
        <v>-0.26811562499995034</v>
      </c>
      <c r="F50" s="67">
        <f t="shared" si="10"/>
        <v>-1.1725071594092751E-2</v>
      </c>
      <c r="G50" s="61">
        <f t="shared" si="11"/>
        <v>1.3747730388660072E-4</v>
      </c>
      <c r="H50" s="88">
        <f t="shared" si="12"/>
        <v>0.29853826189179594</v>
      </c>
      <c r="I50" s="89">
        <f t="shared" si="13"/>
        <v>0.99999437658674806</v>
      </c>
      <c r="J50" s="67">
        <f t="shared" si="14"/>
        <v>1.9047619047619047</v>
      </c>
      <c r="K50" s="73">
        <v>1.4504049968653392</v>
      </c>
      <c r="L50" s="89">
        <f t="shared" si="7"/>
        <v>3.3785524165916576E-2</v>
      </c>
      <c r="M50" s="89">
        <f t="shared" si="8"/>
        <v>0.96621447583408338</v>
      </c>
    </row>
    <row r="51" spans="2:14" x14ac:dyDescent="0.15">
      <c r="B51" s="65">
        <v>188</v>
      </c>
      <c r="C51" s="66">
        <v>0.41699999999999998</v>
      </c>
      <c r="D51" s="67">
        <f t="shared" si="9"/>
        <v>-0.37986394502624249</v>
      </c>
      <c r="E51" s="67">
        <f t="shared" si="1"/>
        <v>-0.36792259200001354</v>
      </c>
      <c r="F51" s="67">
        <f t="shared" si="10"/>
        <v>-1.1941353026228951E-2</v>
      </c>
      <c r="G51" s="61">
        <f t="shared" si="11"/>
        <v>1.4259591209702733E-4</v>
      </c>
      <c r="H51" s="88">
        <f t="shared" si="12"/>
        <v>0.38282474331682259</v>
      </c>
      <c r="I51" s="89">
        <f t="shared" si="13"/>
        <v>0.99993239170246084</v>
      </c>
      <c r="J51" s="67">
        <f t="shared" si="14"/>
        <v>2.3980815347721824</v>
      </c>
      <c r="K51" s="73">
        <v>1.4490586197271489</v>
      </c>
      <c r="L51" s="89">
        <f t="shared" si="7"/>
        <v>3.3620774482719405E-2</v>
      </c>
      <c r="M51" s="89">
        <f t="shared" si="8"/>
        <v>0.96637922551728062</v>
      </c>
    </row>
    <row r="52" spans="2:14" x14ac:dyDescent="0.15">
      <c r="B52" s="65">
        <v>188.5</v>
      </c>
      <c r="C52" s="66">
        <v>0.33100000000000002</v>
      </c>
      <c r="D52" s="67">
        <f t="shared" si="9"/>
        <v>-0.48017200622428124</v>
      </c>
      <c r="E52" s="67">
        <f t="shared" si="1"/>
        <v>-0.46730111099969918</v>
      </c>
      <c r="F52" s="67">
        <f t="shared" si="10"/>
        <v>-1.2870895224582068E-2</v>
      </c>
      <c r="G52" s="61">
        <f t="shared" si="11"/>
        <v>1.6565994388216949E-4</v>
      </c>
      <c r="H52" s="88">
        <f t="shared" si="12"/>
        <v>0.46665938031428855</v>
      </c>
      <c r="I52" s="89">
        <f t="shared" si="13"/>
        <v>0.9995102211806316</v>
      </c>
      <c r="J52" s="67">
        <f t="shared" si="14"/>
        <v>3.0211480362537761</v>
      </c>
      <c r="K52" s="73">
        <v>1.4477431013899469</v>
      </c>
      <c r="L52" s="89">
        <f t="shared" si="7"/>
        <v>3.3460015349454919E-2</v>
      </c>
      <c r="M52" s="89">
        <f t="shared" si="8"/>
        <v>0.96653998465054514</v>
      </c>
    </row>
    <row r="53" spans="2:14" x14ac:dyDescent="0.15">
      <c r="B53" s="65">
        <v>189</v>
      </c>
      <c r="C53" s="66">
        <v>0.28199999999999997</v>
      </c>
      <c r="D53" s="67">
        <f t="shared" si="9"/>
        <v>-0.54975089168063895</v>
      </c>
      <c r="E53" s="67">
        <f t="shared" si="1"/>
        <v>-0.5661969839997596</v>
      </c>
      <c r="F53" s="67">
        <f t="shared" si="10"/>
        <v>1.6446092319120642E-2</v>
      </c>
      <c r="G53" s="61">
        <f t="shared" si="11"/>
        <v>2.7047395256903897E-4</v>
      </c>
      <c r="H53" s="88">
        <f t="shared" si="12"/>
        <v>0.52239618899911977</v>
      </c>
      <c r="I53" s="89">
        <f t="shared" si="13"/>
        <v>0.99848643875156384</v>
      </c>
      <c r="J53" s="67">
        <f t="shared" si="14"/>
        <v>3.5460992907801421</v>
      </c>
      <c r="K53" s="73">
        <v>1.4464571945075608</v>
      </c>
      <c r="L53" s="89">
        <f t="shared" si="7"/>
        <v>3.3303080645789532E-2</v>
      </c>
      <c r="M53" s="89">
        <f t="shared" si="8"/>
        <v>0.96669691935421043</v>
      </c>
    </row>
    <row r="54" spans="2:14" x14ac:dyDescent="0.15">
      <c r="B54" s="65">
        <v>189.5</v>
      </c>
      <c r="C54" s="66">
        <v>0.224</v>
      </c>
      <c r="D54" s="67">
        <f t="shared" si="9"/>
        <v>-0.64975198166583714</v>
      </c>
      <c r="E54" s="67">
        <f t="shared" si="1"/>
        <v>-0.66455601299992395</v>
      </c>
      <c r="F54" s="67">
        <f t="shared" si="10"/>
        <v>1.4804031334086809E-2</v>
      </c>
      <c r="G54" s="61">
        <f t="shared" si="11"/>
        <v>2.1915934374062407E-4</v>
      </c>
      <c r="H54" s="88">
        <f t="shared" si="12"/>
        <v>0.59703528658383687</v>
      </c>
      <c r="I54" s="89">
        <f t="shared" si="13"/>
        <v>0.99424560062662848</v>
      </c>
      <c r="J54" s="67">
        <f t="shared" si="14"/>
        <v>4.4642857142857144</v>
      </c>
      <c r="K54" s="73">
        <v>1.4451997274888162</v>
      </c>
      <c r="L54" s="89">
        <f t="shared" si="7"/>
        <v>3.3149814477180239E-2</v>
      </c>
      <c r="M54" s="89">
        <f t="shared" si="8"/>
        <v>0.96685018552281976</v>
      </c>
    </row>
    <row r="55" spans="2:14" x14ac:dyDescent="0.15">
      <c r="B55" s="65">
        <v>190</v>
      </c>
      <c r="C55" s="66">
        <v>0.2</v>
      </c>
      <c r="D55" s="67">
        <f t="shared" si="9"/>
        <v>-0.69897000433601875</v>
      </c>
      <c r="E55" s="67">
        <f t="shared" si="1"/>
        <v>-0.7623239999999214</v>
      </c>
      <c r="F55" s="67">
        <f t="shared" si="10"/>
        <v>6.3353995663902651E-2</v>
      </c>
      <c r="G55" s="61">
        <f t="shared" si="11"/>
        <v>4.0137287665817957E-3</v>
      </c>
      <c r="H55" s="88">
        <f t="shared" si="12"/>
        <v>0.63095734448019325</v>
      </c>
      <c r="I55" s="89">
        <f t="shared" si="13"/>
        <v>0.99</v>
      </c>
      <c r="J55" s="67">
        <f t="shared" si="14"/>
        <v>5</v>
      </c>
      <c r="K55" s="73">
        <v>1.4439695983617085</v>
      </c>
      <c r="L55" s="89">
        <f t="shared" si="7"/>
        <v>3.3000070340817936E-2</v>
      </c>
      <c r="M55" s="89">
        <f t="shared" si="8"/>
        <v>0.96699992965918202</v>
      </c>
    </row>
    <row r="56" spans="2:14" x14ac:dyDescent="0.15">
      <c r="B56" s="65">
        <v>196</v>
      </c>
      <c r="C56" s="66">
        <v>1.26E-2</v>
      </c>
      <c r="D56" s="67">
        <f t="shared" si="9"/>
        <v>-1.8996294548824371</v>
      </c>
      <c r="E56" s="67">
        <f t="shared" si="1"/>
        <v>-1.8697104959998114</v>
      </c>
      <c r="F56" s="67">
        <f t="shared" si="10"/>
        <v>-2.9918958882625635E-2</v>
      </c>
      <c r="G56" s="61">
        <f t="shared" si="11"/>
        <v>8.9514410062024332E-4</v>
      </c>
      <c r="H56" s="88">
        <f t="shared" si="12"/>
        <v>0.97140425172876743</v>
      </c>
      <c r="I56" s="89">
        <f t="shared" si="13"/>
        <v>0.25183049948884573</v>
      </c>
      <c r="J56" s="67">
        <f t="shared" si="14"/>
        <v>79.365079365079367</v>
      </c>
      <c r="K56" s="73">
        <v>1.4310139052137922</v>
      </c>
      <c r="L56" s="89">
        <f t="shared" si="7"/>
        <v>3.1434581073438522E-2</v>
      </c>
      <c r="M56" s="89">
        <f t="shared" si="8"/>
        <v>0.96856541892656145</v>
      </c>
    </row>
    <row r="57" spans="2:14" x14ac:dyDescent="0.15">
      <c r="B57" s="65">
        <v>197</v>
      </c>
      <c r="C57" s="66">
        <v>8.5199999999999998E-3</v>
      </c>
      <c r="D57" s="67">
        <f t="shared" si="9"/>
        <v>-2.0695604052332999</v>
      </c>
      <c r="E57" s="67">
        <f t="shared" si="1"/>
        <v>-2.0386655280000241</v>
      </c>
      <c r="F57" s="67">
        <f t="shared" si="10"/>
        <v>-3.0894877233275775E-2</v>
      </c>
      <c r="G57" s="61">
        <f t="shared" si="11"/>
        <v>9.5449343925918181E-4</v>
      </c>
      <c r="H57" s="88">
        <f t="shared" si="12"/>
        <v>0.98057315621953356</v>
      </c>
      <c r="I57" s="89">
        <f t="shared" si="13"/>
        <v>0.17813591961109476</v>
      </c>
      <c r="J57" s="67">
        <f t="shared" si="14"/>
        <v>117.37089201877934</v>
      </c>
      <c r="K57" s="73">
        <v>1.429127905804298</v>
      </c>
      <c r="L57" s="89">
        <f t="shared" si="7"/>
        <v>3.1208489419442979E-2</v>
      </c>
      <c r="M57" s="89">
        <f t="shared" si="8"/>
        <v>0.96879151058055701</v>
      </c>
    </row>
    <row r="58" spans="2:14" x14ac:dyDescent="0.15">
      <c r="B58" s="65">
        <v>198</v>
      </c>
      <c r="C58" s="66">
        <v>5.6699999999999997E-3</v>
      </c>
      <c r="D58" s="67">
        <f t="shared" si="9"/>
        <v>-2.2464169411070936</v>
      </c>
      <c r="E58" s="67">
        <f t="shared" ref="E58:E66" si="15">$J$6+$H$6*B58+$F$6*B58^2</f>
        <v>-2.255360880000012</v>
      </c>
      <c r="F58" s="67">
        <f t="shared" si="10"/>
        <v>8.943938892918446E-3</v>
      </c>
      <c r="G58" s="61">
        <f t="shared" si="11"/>
        <v>7.9994042920259232E-5</v>
      </c>
      <c r="H58" s="88">
        <f t="shared" si="12"/>
        <v>0.98702919793631694</v>
      </c>
      <c r="I58" s="89">
        <f t="shared" si="13"/>
        <v>0.12239315886338031</v>
      </c>
      <c r="J58" s="67">
        <f t="shared" si="14"/>
        <v>176.3668430335097</v>
      </c>
      <c r="K58" s="73">
        <v>1.4273074925919902</v>
      </c>
      <c r="L58" s="89">
        <f t="shared" si="7"/>
        <v>3.0990702646946297E-2</v>
      </c>
      <c r="M58" s="89">
        <f t="shared" si="8"/>
        <v>0.96900929735305374</v>
      </c>
      <c r="N58" s="72"/>
    </row>
    <row r="59" spans="2:14" x14ac:dyDescent="0.15">
      <c r="B59" s="65">
        <v>199</v>
      </c>
      <c r="C59" s="66">
        <v>4.1099999999999999E-3</v>
      </c>
      <c r="D59" s="67">
        <f t="shared" si="9"/>
        <v>-2.3861581781239307</v>
      </c>
      <c r="E59" s="67">
        <f t="shared" si="15"/>
        <v>-2.3764962200000355</v>
      </c>
      <c r="F59" s="67">
        <f t="shared" si="10"/>
        <v>-9.6619581238952534E-3</v>
      </c>
      <c r="G59" s="61">
        <f t="shared" si="11"/>
        <v>9.335343478790548E-5</v>
      </c>
      <c r="H59" s="88">
        <f t="shared" si="12"/>
        <v>0.99058101443723201</v>
      </c>
      <c r="I59" s="89">
        <f t="shared" si="13"/>
        <v>9.029621852201053E-2</v>
      </c>
      <c r="J59" s="67">
        <f t="shared" si="14"/>
        <v>243.30900243309003</v>
      </c>
      <c r="K59" s="73">
        <v>1.425548900613427</v>
      </c>
      <c r="L59" s="89">
        <f t="shared" si="7"/>
        <v>3.0780727231038824E-2</v>
      </c>
      <c r="M59" s="89">
        <f t="shared" si="8"/>
        <v>0.96921927276896114</v>
      </c>
      <c r="N59" s="72"/>
    </row>
    <row r="60" spans="2:14" x14ac:dyDescent="0.15">
      <c r="B60" s="65">
        <v>200</v>
      </c>
      <c r="C60" s="66">
        <v>3.2399999999999998E-3</v>
      </c>
      <c r="D60" s="67">
        <f t="shared" si="9"/>
        <v>-2.489454989793388</v>
      </c>
      <c r="E60" s="67">
        <f t="shared" si="15"/>
        <v>-2.4834000000000174</v>
      </c>
      <c r="F60" s="67">
        <f t="shared" si="10"/>
        <v>-6.0549897933706021E-3</v>
      </c>
      <c r="G60" s="61">
        <f t="shared" si="11"/>
        <v>3.6662901397822163E-5</v>
      </c>
      <c r="H60" s="88">
        <f t="shared" si="12"/>
        <v>0.99256738382643706</v>
      </c>
      <c r="I60" s="89">
        <f t="shared" si="13"/>
        <v>7.1888828979831731E-2</v>
      </c>
      <c r="J60" s="67">
        <f t="shared" si="14"/>
        <v>308.64197530864197</v>
      </c>
      <c r="K60" s="73">
        <v>1.4238486797701535</v>
      </c>
      <c r="L60" s="89">
        <f t="shared" si="7"/>
        <v>3.0578111684306034E-2</v>
      </c>
      <c r="M60" s="89">
        <f t="shared" si="8"/>
        <v>0.96942188831569398</v>
      </c>
      <c r="N60" s="73"/>
    </row>
    <row r="61" spans="2:14" x14ac:dyDescent="0.15">
      <c r="B61" s="65">
        <v>201</v>
      </c>
      <c r="C61" s="66">
        <v>2.64E-3</v>
      </c>
      <c r="D61" s="67">
        <f t="shared" si="9"/>
        <v>-2.5783960731301687</v>
      </c>
      <c r="E61" s="67">
        <f t="shared" si="15"/>
        <v>-2.5760722200000146</v>
      </c>
      <c r="F61" s="67">
        <f t="shared" si="10"/>
        <v>-2.3238531301541521E-3</v>
      </c>
      <c r="G61" s="61">
        <f t="shared" si="11"/>
        <v>5.4002933705272501E-6</v>
      </c>
      <c r="H61" s="88">
        <f t="shared" si="12"/>
        <v>0.99393961402829101</v>
      </c>
      <c r="I61" s="89">
        <f t="shared" si="13"/>
        <v>5.8977516473248781E-2</v>
      </c>
      <c r="J61" s="67">
        <f t="shared" si="14"/>
        <v>378.78787878787881</v>
      </c>
      <c r="K61" s="73">
        <v>1.4222036599549222</v>
      </c>
      <c r="L61" s="89">
        <f t="shared" si="7"/>
        <v>3.0382441858074757E-2</v>
      </c>
      <c r="M61" s="89">
        <f t="shared" si="8"/>
        <v>0.9696175581419253</v>
      </c>
      <c r="N61" s="73"/>
    </row>
    <row r="62" spans="2:14" x14ac:dyDescent="0.15">
      <c r="B62" s="65">
        <v>202</v>
      </c>
      <c r="C62" s="66">
        <v>2.3E-3</v>
      </c>
      <c r="D62" s="67">
        <f t="shared" si="9"/>
        <v>-2.6382721639824069</v>
      </c>
      <c r="E62" s="67">
        <f t="shared" si="15"/>
        <v>-2.6545128800000271</v>
      </c>
      <c r="F62" s="67">
        <f t="shared" si="10"/>
        <v>1.6240716017620116E-2</v>
      </c>
      <c r="G62" s="61">
        <f t="shared" si="11"/>
        <v>2.6376085676498262E-4</v>
      </c>
      <c r="H62" s="88">
        <f t="shared" si="12"/>
        <v>0.99471805308342331</v>
      </c>
      <c r="I62" s="89">
        <f t="shared" si="13"/>
        <v>5.1581536699102815E-2</v>
      </c>
      <c r="J62" s="67">
        <f t="shared" si="14"/>
        <v>434.78260869565219</v>
      </c>
      <c r="K62" s="73">
        <v>1.4206109209533853</v>
      </c>
      <c r="L62" s="89">
        <f t="shared" si="7"/>
        <v>3.0193336890293593E-2</v>
      </c>
      <c r="M62" s="89">
        <f t="shared" si="8"/>
        <v>0.96980666310970642</v>
      </c>
      <c r="N62" s="73"/>
    </row>
    <row r="63" spans="2:14" x14ac:dyDescent="0.15">
      <c r="B63" s="65">
        <v>203</v>
      </c>
      <c r="C63" s="66">
        <v>1.92E-3</v>
      </c>
      <c r="D63" s="67">
        <f t="shared" si="9"/>
        <v>-2.7166987712964503</v>
      </c>
      <c r="E63" s="67">
        <f t="shared" si="15"/>
        <v>-2.7187219800000548</v>
      </c>
      <c r="F63" s="67">
        <f t="shared" si="10"/>
        <v>2.0232087036045066E-3</v>
      </c>
      <c r="G63" s="61">
        <f t="shared" si="11"/>
        <v>4.0933734583410279E-6</v>
      </c>
      <c r="H63" s="88">
        <f t="shared" si="12"/>
        <v>0.99558879469472417</v>
      </c>
      <c r="I63" s="89">
        <f t="shared" si="13"/>
        <v>4.3246631381758771E-2</v>
      </c>
      <c r="J63" s="67">
        <f t="shared" si="14"/>
        <v>520.83333333333337</v>
      </c>
      <c r="K63" s="73">
        <v>1.4190677663507167</v>
      </c>
      <c r="L63" s="89">
        <f t="shared" si="7"/>
        <v>3.0010445695355596E-2</v>
      </c>
      <c r="M63" s="89">
        <f t="shared" si="8"/>
        <v>0.9699895543046444</v>
      </c>
      <c r="N63" s="73">
        <f>AVERAGE(L63,L64)</f>
        <v>2.9921944802916576E-2</v>
      </c>
    </row>
    <row r="64" spans="2:14" x14ac:dyDescent="0.15">
      <c r="B64" s="65">
        <v>204</v>
      </c>
      <c r="C64" s="66">
        <v>1.6800000000000001E-3</v>
      </c>
      <c r="D64" s="67">
        <f t="shared" si="9"/>
        <v>-2.7746907182741372</v>
      </c>
      <c r="E64" s="67">
        <f t="shared" si="15"/>
        <v>-2.768699520000041</v>
      </c>
      <c r="F64" s="67">
        <f t="shared" si="10"/>
        <v>-5.9911982740961101E-3</v>
      </c>
      <c r="G64" s="61">
        <f t="shared" si="11"/>
        <v>3.5894456759532207E-5</v>
      </c>
      <c r="H64" s="88">
        <f t="shared" si="12"/>
        <v>0.9961391294440094</v>
      </c>
      <c r="I64" s="89">
        <f t="shared" si="13"/>
        <v>3.7944780813785273E-2</v>
      </c>
      <c r="J64" s="67">
        <f t="shared" si="14"/>
        <v>595.23809523809518</v>
      </c>
      <c r="K64" s="73">
        <v>1.4175717008142961</v>
      </c>
      <c r="L64" s="89">
        <f t="shared" si="7"/>
        <v>2.9833443910477556E-2</v>
      </c>
      <c r="M64" s="89">
        <f t="shared" si="8"/>
        <v>0.9701665560895224</v>
      </c>
      <c r="N64" s="73"/>
    </row>
    <row r="65" spans="2:14" x14ac:dyDescent="0.15">
      <c r="B65" s="65">
        <v>205</v>
      </c>
      <c r="C65" s="66">
        <v>1.56E-3</v>
      </c>
      <c r="D65" s="67">
        <f t="shared" si="9"/>
        <v>-2.8068754016455384</v>
      </c>
      <c r="E65" s="67">
        <f t="shared" si="15"/>
        <v>-2.8044455000000426</v>
      </c>
      <c r="F65" s="67">
        <f t="shared" si="10"/>
        <v>-2.4299016454958355E-3</v>
      </c>
      <c r="G65" s="61">
        <f t="shared" si="11"/>
        <v>5.9044220067833693E-6</v>
      </c>
      <c r="H65" s="88">
        <f t="shared" si="12"/>
        <v>0.99641441088699534</v>
      </c>
      <c r="I65" s="89">
        <f t="shared" si="13"/>
        <v>3.5282848103832309E-2</v>
      </c>
      <c r="J65" s="67">
        <f t="shared" si="14"/>
        <v>641.02564102564099</v>
      </c>
      <c r="K65" s="73">
        <v>1.4161204102362741</v>
      </c>
      <c r="L65" s="89">
        <f t="shared" si="7"/>
        <v>2.9662031228593837E-2</v>
      </c>
      <c r="M65" s="89">
        <f t="shared" si="8"/>
        <v>0.97033796877140621</v>
      </c>
      <c r="N65" s="73"/>
    </row>
    <row r="66" spans="2:14" x14ac:dyDescent="0.15">
      <c r="B66" s="65">
        <v>206</v>
      </c>
      <c r="C66" s="66">
        <v>1.5E-3</v>
      </c>
      <c r="D66" s="67">
        <f t="shared" si="9"/>
        <v>-2.8239087409443187</v>
      </c>
      <c r="E66" s="67">
        <f t="shared" si="15"/>
        <v>-2.8259599200000594</v>
      </c>
      <c r="F66" s="67">
        <f t="shared" si="10"/>
        <v>2.0511790557407039E-3</v>
      </c>
      <c r="G66" s="61">
        <f t="shared" si="11"/>
        <v>4.2073355187093255E-6</v>
      </c>
      <c r="H66" s="88">
        <f t="shared" si="12"/>
        <v>0.99655208013476826</v>
      </c>
      <c r="I66" s="89">
        <f t="shared" si="13"/>
        <v>3.3949121010186656E-2</v>
      </c>
      <c r="J66" s="67">
        <f t="shared" si="14"/>
        <v>666.66666666666663</v>
      </c>
      <c r="K66" s="73">
        <v>1.4147117443100268</v>
      </c>
      <c r="L66" s="89">
        <f t="shared" si="7"/>
        <v>2.9495929059994534E-2</v>
      </c>
      <c r="M66" s="89">
        <f t="shared" si="8"/>
        <v>0.97050407094000546</v>
      </c>
      <c r="N66" s="73"/>
    </row>
    <row r="67" spans="2:14" x14ac:dyDescent="0.15">
      <c r="B67" s="65">
        <v>207</v>
      </c>
      <c r="C67" s="66">
        <v>1.4E-3</v>
      </c>
      <c r="D67" s="67">
        <f t="shared" si="9"/>
        <v>-2.8538719643217618</v>
      </c>
      <c r="E67" s="67">
        <f t="shared" ref="E67:E98" si="16">$J$7+$H$7*B67+$F$7*B67^2+$D$7*B67^3</f>
        <v>-2.8456227122999995</v>
      </c>
      <c r="F67" s="67">
        <f t="shared" si="10"/>
        <v>-8.2492520217622989E-3</v>
      </c>
      <c r="G67" s="61">
        <f t="shared" si="11"/>
        <v>6.8050158918549382E-5</v>
      </c>
      <c r="H67" s="88">
        <f t="shared" si="12"/>
        <v>0.99678157115129506</v>
      </c>
      <c r="I67" s="89">
        <f t="shared" si="13"/>
        <v>3.1722143738750819E-2</v>
      </c>
      <c r="J67" s="67">
        <f t="shared" si="14"/>
        <v>714.28571428571433</v>
      </c>
      <c r="K67" s="73">
        <v>1.4133437011871088</v>
      </c>
      <c r="L67" s="89">
        <f t="shared" si="7"/>
        <v>2.9334878474810887E-2</v>
      </c>
      <c r="M67" s="89">
        <f t="shared" si="8"/>
        <v>0.97066512152518913</v>
      </c>
      <c r="N67" s="73"/>
    </row>
    <row r="68" spans="2:14" x14ac:dyDescent="0.15">
      <c r="B68" s="65">
        <v>208</v>
      </c>
      <c r="C68" s="66">
        <v>1.34E-3</v>
      </c>
      <c r="D68" s="67">
        <f t="shared" si="9"/>
        <v>-2.8728952016351923</v>
      </c>
      <c r="E68" s="67">
        <f t="shared" si="16"/>
        <v>-2.8637721472000006</v>
      </c>
      <c r="F68" s="67">
        <f t="shared" si="10"/>
        <v>-9.1230544351916798E-3</v>
      </c>
      <c r="G68" s="61">
        <f t="shared" si="11"/>
        <v>8.3230122227470577E-5</v>
      </c>
      <c r="H68" s="88">
        <f t="shared" si="12"/>
        <v>0.99691929112763733</v>
      </c>
      <c r="I68" s="89">
        <f t="shared" si="13"/>
        <v>3.0383493950536189E-2</v>
      </c>
      <c r="J68" s="67">
        <f t="shared" si="14"/>
        <v>746.26865671641792</v>
      </c>
      <c r="K68" s="73">
        <v>1.412014413920095</v>
      </c>
      <c r="L68" s="89">
        <f t="shared" si="7"/>
        <v>2.9178638386438666E-2</v>
      </c>
      <c r="M68" s="89">
        <f t="shared" si="8"/>
        <v>0.97082136161356136</v>
      </c>
      <c r="N68" s="73">
        <f>AVERAGE(L68,L69)</f>
        <v>2.9102811164464597E-2</v>
      </c>
    </row>
    <row r="69" spans="2:14" x14ac:dyDescent="0.15">
      <c r="B69" s="65">
        <v>209</v>
      </c>
      <c r="C69" s="66">
        <v>1.25E-3</v>
      </c>
      <c r="D69" s="67">
        <f t="shared" si="9"/>
        <v>-2.9030899869919438</v>
      </c>
      <c r="E69" s="67">
        <f t="shared" si="16"/>
        <v>-2.8817119589000018</v>
      </c>
      <c r="F69" s="67">
        <f t="shared" si="10"/>
        <v>-2.1378028091942003E-2</v>
      </c>
      <c r="G69" s="61">
        <f t="shared" si="11"/>
        <v>4.5702008509986144E-4</v>
      </c>
      <c r="H69" s="88">
        <f t="shared" si="12"/>
        <v>0.99712590677053259</v>
      </c>
      <c r="I69" s="89">
        <f t="shared" si="13"/>
        <v>2.837204842289387E-2</v>
      </c>
      <c r="J69" s="67">
        <f t="shared" si="14"/>
        <v>800</v>
      </c>
      <c r="K69" s="73">
        <v>1.4107221384445585</v>
      </c>
      <c r="L69" s="89">
        <f t="shared" si="7"/>
        <v>2.9026983942490529E-2</v>
      </c>
      <c r="M69" s="89">
        <f t="shared" si="8"/>
        <v>0.97097301605750952</v>
      </c>
      <c r="N69" s="73"/>
    </row>
    <row r="70" spans="2:14" x14ac:dyDescent="0.15">
      <c r="B70" s="65">
        <v>210</v>
      </c>
      <c r="C70" s="66">
        <v>1.2600000000000001E-3</v>
      </c>
      <c r="D70" s="67">
        <f t="shared" si="9"/>
        <v>-2.8996294548824371</v>
      </c>
      <c r="E70" s="67">
        <f t="shared" si="16"/>
        <v>-2.8994439000000019</v>
      </c>
      <c r="F70" s="67">
        <f t="shared" si="10"/>
        <v>-1.8555488243521268E-4</v>
      </c>
      <c r="G70" s="61">
        <f t="shared" si="11"/>
        <v>3.4430614395545595E-8</v>
      </c>
      <c r="H70" s="88">
        <f t="shared" si="12"/>
        <v>0.99710294736237581</v>
      </c>
      <c r="I70" s="89">
        <f t="shared" si="13"/>
        <v>2.8595748271232568E-2</v>
      </c>
      <c r="J70" s="67">
        <f t="shared" si="14"/>
        <v>793.65079365079362</v>
      </c>
      <c r="K70" s="73">
        <v>1.4094652428925678</v>
      </c>
      <c r="L70" s="89">
        <f t="shared" ref="L70:L101" si="17">(K70-1)^2/(K70+1)^2</f>
        <v>2.8879705095180883E-2</v>
      </c>
      <c r="M70" s="89">
        <f t="shared" ref="M70:M101" si="18">1-L70</f>
        <v>0.9711202949048191</v>
      </c>
      <c r="N70" s="73"/>
    </row>
    <row r="71" spans="2:14" x14ac:dyDescent="0.15">
      <c r="B71" s="65">
        <v>211</v>
      </c>
      <c r="C71" s="66">
        <v>1.17E-3</v>
      </c>
      <c r="D71" s="67">
        <f t="shared" si="9"/>
        <v>-2.9318141382538383</v>
      </c>
      <c r="E71" s="67">
        <f t="shared" si="16"/>
        <v>-2.9169697231000025</v>
      </c>
      <c r="F71" s="67">
        <f t="shared" si="10"/>
        <v>-1.4844415153835833E-2</v>
      </c>
      <c r="G71" s="61">
        <f t="shared" si="11"/>
        <v>2.2035666125943089E-4</v>
      </c>
      <c r="H71" s="88">
        <f t="shared" si="12"/>
        <v>0.99730960106878452</v>
      </c>
      <c r="I71" s="89">
        <f t="shared" si="13"/>
        <v>2.6580594109270383E-2</v>
      </c>
      <c r="J71" s="67">
        <f t="shared" si="14"/>
        <v>854.70085470085462</v>
      </c>
      <c r="K71" s="73">
        <v>1.4082421980622879</v>
      </c>
      <c r="L71" s="89">
        <f t="shared" si="17"/>
        <v>2.8736605327416034E-2</v>
      </c>
      <c r="M71" s="89">
        <f t="shared" si="18"/>
        <v>0.97126339467258394</v>
      </c>
      <c r="N71" s="73"/>
    </row>
    <row r="72" spans="2:14" x14ac:dyDescent="0.15">
      <c r="B72" s="65">
        <v>212</v>
      </c>
      <c r="C72" s="66">
        <v>1.14E-3</v>
      </c>
      <c r="D72" s="67">
        <f t="shared" si="9"/>
        <v>-2.9430951486635273</v>
      </c>
      <c r="E72" s="67">
        <f t="shared" si="16"/>
        <v>-2.9342911807999994</v>
      </c>
      <c r="F72" s="67">
        <f t="shared" si="10"/>
        <v>-8.803967863527884E-3</v>
      </c>
      <c r="G72" s="61">
        <f t="shared" si="11"/>
        <v>7.7509850142031729E-5</v>
      </c>
      <c r="H72" s="88">
        <f t="shared" si="12"/>
        <v>0.99737849515489019</v>
      </c>
      <c r="I72" s="89">
        <f t="shared" si="13"/>
        <v>2.5907947508141738E-2</v>
      </c>
      <c r="J72" s="67">
        <f t="shared" si="14"/>
        <v>877.19298245614038</v>
      </c>
      <c r="K72" s="73">
        <v>1.4070515688948502</v>
      </c>
      <c r="L72" s="89">
        <f t="shared" si="17"/>
        <v>2.8597500514467057E-2</v>
      </c>
      <c r="M72" s="89">
        <f t="shared" si="18"/>
        <v>0.97140249948553292</v>
      </c>
      <c r="N72" s="73"/>
    </row>
    <row r="73" spans="2:14" x14ac:dyDescent="0.15">
      <c r="B73" s="65">
        <v>213</v>
      </c>
      <c r="C73" s="66">
        <v>1.1000000000000001E-3</v>
      </c>
      <c r="D73" s="67">
        <f t="shared" si="9"/>
        <v>-2.9586073148417751</v>
      </c>
      <c r="E73" s="67">
        <f t="shared" si="16"/>
        <v>-2.9514100257000004</v>
      </c>
      <c r="F73" s="67">
        <f t="shared" si="10"/>
        <v>-7.1972891417746432E-3</v>
      </c>
      <c r="G73" s="61">
        <f t="shared" si="11"/>
        <v>5.180097099030718E-5</v>
      </c>
      <c r="H73" s="88">
        <f t="shared" si="12"/>
        <v>0.99747036133962008</v>
      </c>
      <c r="I73" s="89">
        <f t="shared" si="13"/>
        <v>2.5010362282613108E-2</v>
      </c>
      <c r="J73" s="67">
        <f t="shared" si="14"/>
        <v>909.09090909090901</v>
      </c>
      <c r="K73" s="73">
        <v>1.4058920068317233</v>
      </c>
      <c r="L73" s="89">
        <f t="shared" si="17"/>
        <v>2.8462217904094044E-2</v>
      </c>
      <c r="M73" s="89">
        <f t="shared" si="18"/>
        <v>0.97153778209590591</v>
      </c>
      <c r="N73" s="73">
        <f>AVERAGE(L73,L74)</f>
        <v>2.8396406552288422E-2</v>
      </c>
    </row>
    <row r="74" spans="2:14" x14ac:dyDescent="0.15">
      <c r="B74" s="65">
        <v>214</v>
      </c>
      <c r="C74" s="66">
        <v>1.06E-3</v>
      </c>
      <c r="D74" s="67">
        <f t="shared" si="9"/>
        <v>-2.9746941347352296</v>
      </c>
      <c r="E74" s="67">
        <f t="shared" si="16"/>
        <v>-2.9683280104</v>
      </c>
      <c r="F74" s="67">
        <f t="shared" si="10"/>
        <v>-6.3661243352295394E-3</v>
      </c>
      <c r="G74" s="61">
        <f t="shared" si="11"/>
        <v>4.0527539051601743E-5</v>
      </c>
      <c r="H74" s="88">
        <f t="shared" si="12"/>
        <v>0.99756223598592797</v>
      </c>
      <c r="I74" s="89">
        <f t="shared" si="13"/>
        <v>2.4111949969711E-2</v>
      </c>
      <c r="J74" s="67">
        <f t="shared" si="14"/>
        <v>943.39622641509436</v>
      </c>
      <c r="K74" s="73">
        <v>1.404762242944213</v>
      </c>
      <c r="L74" s="89">
        <f t="shared" si="17"/>
        <v>2.8330595200482804E-2</v>
      </c>
      <c r="M74" s="89">
        <f t="shared" si="18"/>
        <v>0.97166940479951724</v>
      </c>
      <c r="N74" s="73"/>
    </row>
    <row r="75" spans="2:14" x14ac:dyDescent="0.15">
      <c r="B75" s="65">
        <v>215</v>
      </c>
      <c r="C75" s="66">
        <v>1.01E-3</v>
      </c>
      <c r="D75" s="67">
        <f t="shared" si="9"/>
        <v>-2.9956786262173574</v>
      </c>
      <c r="E75" s="67">
        <f t="shared" si="16"/>
        <v>-2.985046887500002</v>
      </c>
      <c r="F75" s="67">
        <f t="shared" si="10"/>
        <v>-1.0631738717355343E-2</v>
      </c>
      <c r="G75" s="61">
        <f t="shared" si="11"/>
        <v>1.1303386815411265E-4</v>
      </c>
      <c r="H75" s="88">
        <f t="shared" si="12"/>
        <v>0.99767709119409409</v>
      </c>
      <c r="I75" s="89">
        <f t="shared" si="13"/>
        <v>2.298777032584598E-2</v>
      </c>
      <c r="J75" s="67">
        <f t="shared" si="14"/>
        <v>990.09900990099004</v>
      </c>
      <c r="K75" s="73">
        <v>1.4036610817420896</v>
      </c>
      <c r="L75" s="89">
        <f t="shared" si="17"/>
        <v>2.8202479739437288E-2</v>
      </c>
      <c r="M75" s="89">
        <f t="shared" si="18"/>
        <v>0.97179752026056276</v>
      </c>
      <c r="N75" s="73"/>
    </row>
    <row r="76" spans="2:14" x14ac:dyDescent="0.15">
      <c r="B76" s="65">
        <v>216</v>
      </c>
      <c r="C76" s="66">
        <v>9.8799999999999995E-4</v>
      </c>
      <c r="D76" s="67">
        <f t="shared" si="9"/>
        <v>-3.0052430554123717</v>
      </c>
      <c r="E76" s="67">
        <f t="shared" si="16"/>
        <v>-3.0015684096000022</v>
      </c>
      <c r="F76" s="67">
        <f t="shared" si="10"/>
        <v>-3.6746458123695369E-3</v>
      </c>
      <c r="G76" s="61">
        <f t="shared" si="11"/>
        <v>1.3503021846364974E-5</v>
      </c>
      <c r="H76" s="88">
        <f t="shared" si="12"/>
        <v>0.99772763167494638</v>
      </c>
      <c r="I76" s="89">
        <f t="shared" si="13"/>
        <v>2.2492721113150482E-2</v>
      </c>
      <c r="J76" s="67">
        <f t="shared" si="14"/>
        <v>1012.1457489878543</v>
      </c>
      <c r="K76" s="73">
        <v>1.4025873955812909</v>
      </c>
      <c r="L76" s="89">
        <f t="shared" si="17"/>
        <v>2.8077727744023607E-2</v>
      </c>
      <c r="M76" s="89">
        <f t="shared" si="18"/>
        <v>0.97192227225597638</v>
      </c>
      <c r="N76" s="73"/>
    </row>
    <row r="77" spans="2:14" x14ac:dyDescent="0.15">
      <c r="B77" s="65">
        <v>217</v>
      </c>
      <c r="C77" s="66">
        <v>9.4600000000000001E-4</v>
      </c>
      <c r="D77" s="67">
        <f t="shared" si="9"/>
        <v>-3.0241088635982072</v>
      </c>
      <c r="E77" s="67">
        <f t="shared" si="16"/>
        <v>-3.0178943293000029</v>
      </c>
      <c r="F77" s="67">
        <f t="shared" si="10"/>
        <v>-6.2145342982042884E-3</v>
      </c>
      <c r="G77" s="61">
        <f t="shared" si="11"/>
        <v>3.8620436543557467E-5</v>
      </c>
      <c r="H77" s="88">
        <f t="shared" si="12"/>
        <v>0.99782412515715047</v>
      </c>
      <c r="I77" s="89">
        <f t="shared" si="13"/>
        <v>2.1546930507323481E-2</v>
      </c>
      <c r="J77" s="67">
        <f t="shared" si="14"/>
        <v>1057.0824524312895</v>
      </c>
      <c r="K77" s="73">
        <v>1.4015401196015334</v>
      </c>
      <c r="L77" s="89">
        <f t="shared" si="17"/>
        <v>2.7956203651334829E-2</v>
      </c>
      <c r="M77" s="89">
        <f t="shared" si="18"/>
        <v>0.97204379634866522</v>
      </c>
      <c r="N77" s="73"/>
    </row>
    <row r="78" spans="2:14" x14ac:dyDescent="0.15">
      <c r="B78" s="65">
        <v>218</v>
      </c>
      <c r="C78" s="66">
        <v>9.3099999999999997E-4</v>
      </c>
      <c r="D78" s="67">
        <f t="shared" ref="D78:D109" si="19">LOG(C78)</f>
        <v>-3.0310503190186573</v>
      </c>
      <c r="E78" s="67">
        <f t="shared" si="16"/>
        <v>-3.0340263992000005</v>
      </c>
      <c r="F78" s="67">
        <f t="shared" ref="F78:F109" si="20">D78-E78</f>
        <v>2.9760801813432103E-3</v>
      </c>
      <c r="G78" s="61">
        <f t="shared" ref="G78:G109" si="21">(D78-E78)^2</f>
        <v>8.857053245783835E-6</v>
      </c>
      <c r="H78" s="88">
        <f t="shared" ref="H78:H109" si="22">10^-C78</f>
        <v>0.99785858937666305</v>
      </c>
      <c r="I78" s="89">
        <f t="shared" ref="I78:I109" si="23">1-10^(-C78*10)</f>
        <v>2.1208926421644847E-2</v>
      </c>
      <c r="J78" s="67">
        <f t="shared" ref="J78:J109" si="24">1/C78</f>
        <v>1074.1138560687434</v>
      </c>
      <c r="K78" s="73">
        <v>1.400518247133903</v>
      </c>
      <c r="L78" s="89">
        <f t="shared" si="17"/>
        <v>2.7837779502295604E-2</v>
      </c>
      <c r="M78" s="89">
        <f t="shared" si="18"/>
        <v>0.9721622204977044</v>
      </c>
      <c r="N78" s="73">
        <f>AVERAGE(L78,L79)</f>
        <v>2.7780056944890628E-2</v>
      </c>
    </row>
    <row r="79" spans="2:14" x14ac:dyDescent="0.15">
      <c r="B79" s="65">
        <v>219</v>
      </c>
      <c r="C79" s="66">
        <v>9.1799999999999998E-4</v>
      </c>
      <c r="D79" s="67">
        <f t="shared" si="19"/>
        <v>-3.0371573187987577</v>
      </c>
      <c r="E79" s="67">
        <f t="shared" si="16"/>
        <v>-3.0499663719000001</v>
      </c>
      <c r="F79" s="67">
        <f t="shared" si="20"/>
        <v>1.2809053101242363E-2</v>
      </c>
      <c r="G79" s="61">
        <f t="shared" si="21"/>
        <v>1.640718413504466E-4</v>
      </c>
      <c r="H79" s="88">
        <f t="shared" si="22"/>
        <v>0.99788845932978532</v>
      </c>
      <c r="I79" s="89">
        <f t="shared" si="23"/>
        <v>2.091589510083891E-2</v>
      </c>
      <c r="J79" s="67">
        <f t="shared" si="24"/>
        <v>1089.3246187363834</v>
      </c>
      <c r="K79" s="73">
        <v>1.3995208255263367</v>
      </c>
      <c r="L79" s="89">
        <f t="shared" si="17"/>
        <v>2.7722334387485652E-2</v>
      </c>
      <c r="M79" s="89">
        <f t="shared" si="18"/>
        <v>0.97227766561251439</v>
      </c>
      <c r="N79" s="73"/>
    </row>
    <row r="80" spans="2:14" x14ac:dyDescent="0.15">
      <c r="B80" s="65">
        <v>220</v>
      </c>
      <c r="C80" s="66">
        <v>8.0500000000000005E-4</v>
      </c>
      <c r="D80" s="67">
        <f t="shared" si="19"/>
        <v>-3.0942041196321313</v>
      </c>
      <c r="E80" s="67">
        <f t="shared" si="16"/>
        <v>-3.0657160000000019</v>
      </c>
      <c r="F80" s="67">
        <f t="shared" si="20"/>
        <v>-2.8488119632129383E-2</v>
      </c>
      <c r="G80" s="61">
        <f t="shared" si="21"/>
        <v>8.1157296017451551E-4</v>
      </c>
      <c r="H80" s="88">
        <f t="shared" si="22"/>
        <v>0.99814813582048234</v>
      </c>
      <c r="I80" s="89">
        <f t="shared" si="23"/>
        <v>1.8365078382789668E-2</v>
      </c>
      <c r="J80" s="67">
        <f t="shared" si="24"/>
        <v>1242.2360248447203</v>
      </c>
      <c r="K80" s="73">
        <v>1.3985469523415797</v>
      </c>
      <c r="L80" s="89">
        <f t="shared" si="17"/>
        <v>2.7609753942863618E-2</v>
      </c>
      <c r="M80" s="89">
        <f t="shared" si="18"/>
        <v>0.97239024605713642</v>
      </c>
      <c r="N80" s="73"/>
    </row>
    <row r="81" spans="2:14" x14ac:dyDescent="0.15">
      <c r="B81" s="65">
        <v>221</v>
      </c>
      <c r="C81" s="66">
        <v>7.8600000000000002E-4</v>
      </c>
      <c r="D81" s="67">
        <f t="shared" si="19"/>
        <v>-3.1045774539605921</v>
      </c>
      <c r="E81" s="67">
        <f t="shared" si="16"/>
        <v>-3.0812770361000021</v>
      </c>
      <c r="F81" s="67">
        <f t="shared" si="20"/>
        <v>-2.3300417860590006E-2</v>
      </c>
      <c r="G81" s="61">
        <f t="shared" si="21"/>
        <v>5.4290947247810173E-4</v>
      </c>
      <c r="H81" s="88">
        <f t="shared" si="22"/>
        <v>0.99819180487506132</v>
      </c>
      <c r="I81" s="89">
        <f t="shared" si="23"/>
        <v>1.7935527819269215E-2</v>
      </c>
      <c r="J81" s="67">
        <f t="shared" si="24"/>
        <v>1272.2646310432569</v>
      </c>
      <c r="K81" s="73">
        <v>1.3975957718879237</v>
      </c>
      <c r="L81" s="89">
        <f t="shared" si="17"/>
        <v>2.7499929890045349E-2</v>
      </c>
      <c r="M81" s="89">
        <f t="shared" si="18"/>
        <v>0.97250007010995465</v>
      </c>
      <c r="N81" s="73"/>
    </row>
    <row r="82" spans="2:14" x14ac:dyDescent="0.15">
      <c r="B82" s="65">
        <v>222</v>
      </c>
      <c r="C82" s="66">
        <v>7.3700000000000002E-4</v>
      </c>
      <c r="D82" s="67">
        <f t="shared" si="19"/>
        <v>-3.1325325121409486</v>
      </c>
      <c r="E82" s="67">
        <f t="shared" si="16"/>
        <v>-3.0966512328000024</v>
      </c>
      <c r="F82" s="67">
        <f t="shared" si="20"/>
        <v>-3.5881279340946204E-2</v>
      </c>
      <c r="G82" s="61">
        <f t="shared" si="21"/>
        <v>1.2874662071430129E-3</v>
      </c>
      <c r="H82" s="88">
        <f t="shared" si="22"/>
        <v>0.99830443388564283</v>
      </c>
      <c r="I82" s="89">
        <f t="shared" si="23"/>
        <v>1.6826871870224691E-2</v>
      </c>
      <c r="J82" s="67">
        <f t="shared" si="24"/>
        <v>1356.8521031207597</v>
      </c>
      <c r="K82" s="73">
        <v>1.3966664720479303</v>
      </c>
      <c r="L82" s="89">
        <f t="shared" si="17"/>
        <v>2.7392759616453027E-2</v>
      </c>
      <c r="M82" s="89">
        <f t="shared" si="18"/>
        <v>0.97260724038354696</v>
      </c>
      <c r="N82" s="73"/>
    </row>
    <row r="83" spans="2:14" x14ac:dyDescent="0.15">
      <c r="B83" s="65">
        <v>223</v>
      </c>
      <c r="C83" s="66">
        <v>7.1400000000000001E-4</v>
      </c>
      <c r="D83" s="67">
        <f t="shared" si="19"/>
        <v>-3.1463017882238256</v>
      </c>
      <c r="E83" s="67">
        <f t="shared" si="16"/>
        <v>-3.1118403427000016</v>
      </c>
      <c r="F83" s="67">
        <f t="shared" si="20"/>
        <v>-3.4461445523823908E-2</v>
      </c>
      <c r="G83" s="61">
        <f t="shared" si="21"/>
        <v>1.187591227591483E-3</v>
      </c>
      <c r="H83" s="88">
        <f t="shared" si="22"/>
        <v>0.99835730494651953</v>
      </c>
      <c r="I83" s="89">
        <f t="shared" si="23"/>
        <v>1.6306050819004048E-2</v>
      </c>
      <c r="J83" s="67">
        <f t="shared" si="24"/>
        <v>1400.5602240896358</v>
      </c>
      <c r="K83" s="73">
        <v>1.3957582813745566</v>
      </c>
      <c r="L83" s="89">
        <f t="shared" si="17"/>
        <v>2.7288145791220023E-2</v>
      </c>
      <c r="M83" s="89">
        <f t="shared" si="18"/>
        <v>0.97271185420877992</v>
      </c>
      <c r="N83" s="73">
        <f>AVERAGE(L83,L84)</f>
        <v>2.7237070902224138E-2</v>
      </c>
    </row>
    <row r="84" spans="2:14" x14ac:dyDescent="0.15">
      <c r="B84" s="65">
        <v>224</v>
      </c>
      <c r="C84" s="66">
        <v>6.9999999999999999E-4</v>
      </c>
      <c r="D84" s="67">
        <f t="shared" si="19"/>
        <v>-3.1549019599857431</v>
      </c>
      <c r="E84" s="67">
        <f t="shared" si="16"/>
        <v>-3.1268461183999996</v>
      </c>
      <c r="F84" s="67">
        <f t="shared" si="20"/>
        <v>-2.805584158574348E-2</v>
      </c>
      <c r="G84" s="61">
        <f t="shared" si="21"/>
        <v>7.8713024708433317E-4</v>
      </c>
      <c r="H84" s="88">
        <f t="shared" si="22"/>
        <v>0.99838948870232769</v>
      </c>
      <c r="I84" s="89">
        <f t="shared" si="23"/>
        <v>1.598889423886618E-2</v>
      </c>
      <c r="J84" s="67">
        <f t="shared" si="24"/>
        <v>1428.5714285714287</v>
      </c>
      <c r="K84" s="73">
        <v>1.394870466427742</v>
      </c>
      <c r="L84" s="89">
        <f t="shared" si="17"/>
        <v>2.7185996013228249E-2</v>
      </c>
      <c r="M84" s="89">
        <f t="shared" si="18"/>
        <v>0.97281400398677176</v>
      </c>
      <c r="N84" s="73"/>
    </row>
    <row r="85" spans="2:14" x14ac:dyDescent="0.15">
      <c r="B85" s="65">
        <v>225</v>
      </c>
      <c r="C85" s="66">
        <v>6.4999999999999997E-4</v>
      </c>
      <c r="D85" s="67">
        <f t="shared" si="19"/>
        <v>-3.1870866433571443</v>
      </c>
      <c r="E85" s="67">
        <f t="shared" si="16"/>
        <v>-3.1416703125000009</v>
      </c>
      <c r="F85" s="67">
        <f t="shared" si="20"/>
        <v>-4.5416330857143361E-2</v>
      </c>
      <c r="G85" s="61">
        <f t="shared" si="21"/>
        <v>2.0626431085255122E-3</v>
      </c>
      <c r="H85" s="88">
        <f t="shared" si="22"/>
        <v>0.99850443915696507</v>
      </c>
      <c r="I85" s="89">
        <f t="shared" si="23"/>
        <v>1.485535719596498E-2</v>
      </c>
      <c r="J85" s="67">
        <f t="shared" si="24"/>
        <v>1538.4615384615386</v>
      </c>
      <c r="K85" s="73">
        <v>1.3940023293276596</v>
      </c>
      <c r="L85" s="89">
        <f t="shared" si="17"/>
        <v>2.7086222488079015E-2</v>
      </c>
      <c r="M85" s="89">
        <f t="shared" si="18"/>
        <v>0.97291377751192099</v>
      </c>
      <c r="N85" s="73"/>
    </row>
    <row r="86" spans="2:14" x14ac:dyDescent="0.15">
      <c r="B86" s="65">
        <v>226</v>
      </c>
      <c r="C86" s="66">
        <v>6.69E-4</v>
      </c>
      <c r="D86" s="67">
        <f t="shared" si="19"/>
        <v>-3.1745738822321767</v>
      </c>
      <c r="E86" s="67">
        <f t="shared" si="16"/>
        <v>-3.1563146776000015</v>
      </c>
      <c r="F86" s="67">
        <f t="shared" si="20"/>
        <v>-1.825920463217523E-2</v>
      </c>
      <c r="G86" s="61">
        <f t="shared" si="21"/>
        <v>3.3339855379964936E-4</v>
      </c>
      <c r="H86" s="88">
        <f t="shared" si="22"/>
        <v>0.99846075642521148</v>
      </c>
      <c r="I86" s="89">
        <f t="shared" si="23"/>
        <v>1.5286255012200933E-2</v>
      </c>
      <c r="J86" s="67">
        <f t="shared" si="24"/>
        <v>1494.7683109118086</v>
      </c>
      <c r="K86" s="73">
        <v>1.3931532055035731</v>
      </c>
      <c r="L86" s="89">
        <f t="shared" si="17"/>
        <v>2.6988741731167901E-2</v>
      </c>
      <c r="M86" s="89">
        <f t="shared" si="18"/>
        <v>0.97301125826883206</v>
      </c>
      <c r="N86" s="73"/>
    </row>
    <row r="87" spans="2:14" x14ac:dyDescent="0.15">
      <c r="B87" s="65">
        <v>227</v>
      </c>
      <c r="C87" s="66">
        <v>6.4300000000000002E-4</v>
      </c>
      <c r="D87" s="67">
        <f t="shared" si="19"/>
        <v>-3.1917890270757781</v>
      </c>
      <c r="E87" s="67">
        <f t="shared" si="16"/>
        <v>-3.1707809663000019</v>
      </c>
      <c r="F87" s="67">
        <f t="shared" si="20"/>
        <v>-2.1008060775776105E-2</v>
      </c>
      <c r="G87" s="61">
        <f t="shared" si="21"/>
        <v>4.4133861755870252E-4</v>
      </c>
      <c r="H87" s="88">
        <f t="shared" si="22"/>
        <v>0.99852053327672619</v>
      </c>
      <c r="I87" s="89">
        <f t="shared" si="23"/>
        <v>1.4696557842765468E-2</v>
      </c>
      <c r="J87" s="67">
        <f t="shared" si="24"/>
        <v>1555.2099533437013</v>
      </c>
      <c r="K87" s="73">
        <v>1.3923224616196046</v>
      </c>
      <c r="L87" s="89">
        <f t="shared" si="17"/>
        <v>2.6893474294352421E-2</v>
      </c>
      <c r="M87" s="89">
        <f t="shared" si="18"/>
        <v>0.9731065257056476</v>
      </c>
      <c r="N87" s="73"/>
    </row>
    <row r="88" spans="2:14" x14ac:dyDescent="0.15">
      <c r="B88" s="65">
        <v>228</v>
      </c>
      <c r="C88" s="66">
        <v>6.1499999999999999E-4</v>
      </c>
      <c r="D88" s="67">
        <f t="shared" si="19"/>
        <v>-3.2111248842245832</v>
      </c>
      <c r="E88" s="67">
        <f t="shared" si="16"/>
        <v>-3.185070931200003</v>
      </c>
      <c r="F88" s="67">
        <f t="shared" si="20"/>
        <v>-2.6053953024580245E-2</v>
      </c>
      <c r="G88" s="61">
        <f t="shared" si="21"/>
        <v>6.7880846820703416E-4</v>
      </c>
      <c r="H88" s="88">
        <f t="shared" si="22"/>
        <v>0.99858491234989932</v>
      </c>
      <c r="I88" s="89">
        <f t="shared" si="23"/>
        <v>1.406110441375763E-2</v>
      </c>
      <c r="J88" s="67">
        <f t="shared" si="24"/>
        <v>1626.0162601626016</v>
      </c>
      <c r="K88" s="73">
        <v>1.3915094936608039</v>
      </c>
      <c r="L88" s="89">
        <f t="shared" si="17"/>
        <v>2.6800344513983547E-2</v>
      </c>
      <c r="M88" s="89">
        <f t="shared" si="18"/>
        <v>0.9731996554860165</v>
      </c>
      <c r="N88" s="73">
        <f>AVERAGE(L88,L89)</f>
        <v>2.6754812396148478E-2</v>
      </c>
    </row>
    <row r="89" spans="2:14" x14ac:dyDescent="0.15">
      <c r="B89" s="65">
        <v>229</v>
      </c>
      <c r="C89" s="66">
        <v>5.9999999999999995E-4</v>
      </c>
      <c r="D89" s="67">
        <f t="shared" si="19"/>
        <v>-3.2218487496163566</v>
      </c>
      <c r="E89" s="67">
        <f t="shared" si="16"/>
        <v>-3.1991863249000021</v>
      </c>
      <c r="F89" s="67">
        <f t="shared" si="20"/>
        <v>-2.266242471635449E-2</v>
      </c>
      <c r="G89" s="61">
        <f t="shared" si="21"/>
        <v>5.1358549402443486E-4</v>
      </c>
      <c r="H89" s="88">
        <f t="shared" si="22"/>
        <v>0.99861940284652473</v>
      </c>
      <c r="I89" s="89">
        <f t="shared" si="23"/>
        <v>1.3720514368789627E-2</v>
      </c>
      <c r="J89" s="67">
        <f t="shared" si="24"/>
        <v>1666.6666666666667</v>
      </c>
      <c r="K89" s="73">
        <v>1.3907137251647106</v>
      </c>
      <c r="L89" s="89">
        <f t="shared" si="17"/>
        <v>2.6709280278313409E-2</v>
      </c>
      <c r="M89" s="89">
        <f t="shared" si="18"/>
        <v>0.97329071972168657</v>
      </c>
      <c r="N89" s="73"/>
    </row>
    <row r="90" spans="2:14" x14ac:dyDescent="0.15">
      <c r="B90" s="65">
        <v>230</v>
      </c>
      <c r="C90" s="66">
        <v>5.9500000000000004E-4</v>
      </c>
      <c r="D90" s="67">
        <f t="shared" si="19"/>
        <v>-3.2254830342714502</v>
      </c>
      <c r="E90" s="67">
        <f t="shared" si="16"/>
        <v>-3.2131289000000005</v>
      </c>
      <c r="F90" s="67">
        <f t="shared" si="20"/>
        <v>-1.2354134271449713E-2</v>
      </c>
      <c r="G90" s="61">
        <f t="shared" si="21"/>
        <v>1.5262463359700832E-4</v>
      </c>
      <c r="H90" s="88">
        <f t="shared" si="22"/>
        <v>0.99863089994345999</v>
      </c>
      <c r="I90" s="89">
        <f t="shared" si="23"/>
        <v>1.3606958210039877E-2</v>
      </c>
      <c r="J90" s="67">
        <f t="shared" si="24"/>
        <v>1680.672268907563</v>
      </c>
      <c r="K90" s="73">
        <v>1.3899346055851975</v>
      </c>
      <c r="L90" s="89">
        <f t="shared" si="17"/>
        <v>2.6620212812507756E-2</v>
      </c>
      <c r="M90" s="89">
        <f t="shared" si="18"/>
        <v>0.9733797871874923</v>
      </c>
      <c r="N90" s="73"/>
    </row>
    <row r="91" spans="2:14" x14ac:dyDescent="0.15">
      <c r="B91" s="65">
        <v>231</v>
      </c>
      <c r="C91" s="66">
        <v>5.7779999999999995E-4</v>
      </c>
      <c r="D91" s="67">
        <f t="shared" si="19"/>
        <v>-3.2382224624918221</v>
      </c>
      <c r="E91" s="67">
        <f t="shared" si="16"/>
        <v>-3.2269004091000006</v>
      </c>
      <c r="F91" s="67">
        <f t="shared" si="20"/>
        <v>-1.1322053391821463E-2</v>
      </c>
      <c r="G91" s="61">
        <f t="shared" si="21"/>
        <v>1.281888930072559E-4</v>
      </c>
      <c r="H91" s="88">
        <f t="shared" si="22"/>
        <v>0.99867045096777951</v>
      </c>
      <c r="I91" s="89">
        <f t="shared" si="23"/>
        <v>1.3216225168100948E-2</v>
      </c>
      <c r="J91" s="67">
        <f t="shared" si="24"/>
        <v>1730.7026652821046</v>
      </c>
      <c r="K91" s="73">
        <v>1.3891716087767645</v>
      </c>
      <c r="L91" s="89">
        <f t="shared" si="17"/>
        <v>2.6533076479677276E-2</v>
      </c>
      <c r="M91" s="89">
        <f t="shared" si="18"/>
        <v>0.97346692352032271</v>
      </c>
      <c r="N91" s="73"/>
    </row>
    <row r="92" spans="2:14" x14ac:dyDescent="0.15">
      <c r="B92" s="65">
        <v>232</v>
      </c>
      <c r="C92" s="66">
        <v>5.4199999999999995E-4</v>
      </c>
      <c r="D92" s="67">
        <f t="shared" si="19"/>
        <v>-3.2660007134616129</v>
      </c>
      <c r="E92" s="67">
        <f t="shared" si="16"/>
        <v>-3.240502604800001</v>
      </c>
      <c r="F92" s="67">
        <f t="shared" si="20"/>
        <v>-2.5498108661611951E-2</v>
      </c>
      <c r="G92" s="61">
        <f t="shared" si="21"/>
        <v>6.5015354531937038E-4</v>
      </c>
      <c r="H92" s="88">
        <f t="shared" si="22"/>
        <v>0.99875277730913492</v>
      </c>
      <c r="I92" s="89">
        <f t="shared" si="23"/>
        <v>1.240245881766211E-2</v>
      </c>
      <c r="J92" s="67">
        <f t="shared" si="24"/>
        <v>1845.0184501845019</v>
      </c>
      <c r="K92" s="73">
        <v>1.3884242315886952</v>
      </c>
      <c r="L92" s="89">
        <f t="shared" si="17"/>
        <v>2.6447808596509192E-2</v>
      </c>
      <c r="M92" s="89">
        <f t="shared" si="18"/>
        <v>0.97355219140349081</v>
      </c>
      <c r="N92" s="73"/>
    </row>
    <row r="93" spans="2:14" x14ac:dyDescent="0.15">
      <c r="B93" s="65">
        <v>233</v>
      </c>
      <c r="C93" s="66">
        <v>5.3399999999999997E-4</v>
      </c>
      <c r="D93" s="67">
        <f t="shared" si="19"/>
        <v>-3.2724587429714438</v>
      </c>
      <c r="E93" s="67">
        <f t="shared" si="16"/>
        <v>-3.2539372397000017</v>
      </c>
      <c r="F93" s="67">
        <f t="shared" si="20"/>
        <v>-1.8521503271442086E-2</v>
      </c>
      <c r="G93" s="61">
        <f t="shared" si="21"/>
        <v>3.430460834340399E-4</v>
      </c>
      <c r="H93" s="88">
        <f t="shared" si="22"/>
        <v>0.99877117518463787</v>
      </c>
      <c r="I93" s="89">
        <f t="shared" si="23"/>
        <v>1.2220519870884017E-2</v>
      </c>
      <c r="J93" s="67">
        <f t="shared" si="24"/>
        <v>1872.6591760299627</v>
      </c>
      <c r="K93" s="73">
        <v>1.387691992559559</v>
      </c>
      <c r="L93" s="89">
        <f t="shared" si="17"/>
        <v>2.6364349262224671E-2</v>
      </c>
      <c r="M93" s="89">
        <f t="shared" si="18"/>
        <v>0.97363565073777536</v>
      </c>
      <c r="N93" s="73">
        <f>AVERAGE(L93,L94)</f>
        <v>2.6323495230970939E-2</v>
      </c>
    </row>
    <row r="94" spans="2:14" x14ac:dyDescent="0.15">
      <c r="B94" s="65">
        <v>234</v>
      </c>
      <c r="C94" s="66">
        <v>5.3499999999999999E-4</v>
      </c>
      <c r="D94" s="67">
        <f t="shared" si="19"/>
        <v>-3.2716462179787715</v>
      </c>
      <c r="E94" s="67">
        <f t="shared" si="16"/>
        <v>-3.2672060664000013</v>
      </c>
      <c r="F94" s="67">
        <f t="shared" si="20"/>
        <v>-4.4401515787702017E-3</v>
      </c>
      <c r="G94" s="61">
        <f t="shared" si="21"/>
        <v>1.9714946042455516E-5</v>
      </c>
      <c r="H94" s="88">
        <f t="shared" si="22"/>
        <v>0.99876887543166626</v>
      </c>
      <c r="I94" s="89">
        <f t="shared" si="23"/>
        <v>1.2243264072091753E-2</v>
      </c>
      <c r="J94" s="67">
        <f t="shared" si="24"/>
        <v>1869.1588785046729</v>
      </c>
      <c r="K94" s="73">
        <v>1.3869744307035041</v>
      </c>
      <c r="L94" s="89">
        <f t="shared" si="17"/>
        <v>2.628264119971721E-2</v>
      </c>
      <c r="M94" s="89">
        <f t="shared" si="18"/>
        <v>0.97371735880028276</v>
      </c>
      <c r="N94" s="73"/>
    </row>
    <row r="95" spans="2:14" x14ac:dyDescent="0.15">
      <c r="B95" s="65">
        <v>235</v>
      </c>
      <c r="C95" s="66">
        <v>5.4199999999999995E-4</v>
      </c>
      <c r="D95" s="67">
        <f t="shared" si="19"/>
        <v>-3.2660007134616129</v>
      </c>
      <c r="E95" s="67">
        <f t="shared" si="16"/>
        <v>-3.2803108375000027</v>
      </c>
      <c r="F95" s="67">
        <f t="shared" si="20"/>
        <v>1.4310124038389826E-2</v>
      </c>
      <c r="G95" s="61">
        <f t="shared" si="21"/>
        <v>2.0477964999410236E-4</v>
      </c>
      <c r="H95" s="88">
        <f t="shared" si="22"/>
        <v>0.99875277730913492</v>
      </c>
      <c r="I95" s="89">
        <f t="shared" si="23"/>
        <v>1.240245881766211E-2</v>
      </c>
      <c r="J95" s="67">
        <f t="shared" si="24"/>
        <v>1845.0184501845019</v>
      </c>
      <c r="K95" s="73">
        <v>1.3862711043806302</v>
      </c>
      <c r="L95" s="89">
        <f t="shared" si="17"/>
        <v>2.6202629607840412E-2</v>
      </c>
      <c r="M95" s="89">
        <f t="shared" si="18"/>
        <v>0.97379737039215963</v>
      </c>
      <c r="N95" s="73"/>
    </row>
    <row r="96" spans="2:14" x14ac:dyDescent="0.15">
      <c r="B96" s="65">
        <v>236</v>
      </c>
      <c r="C96" s="66">
        <v>5.1000000000000004E-4</v>
      </c>
      <c r="D96" s="67">
        <f t="shared" si="19"/>
        <v>-3.2924298239020637</v>
      </c>
      <c r="E96" s="67">
        <f t="shared" si="16"/>
        <v>-3.2932533055999995</v>
      </c>
      <c r="F96" s="67">
        <f t="shared" si="20"/>
        <v>8.2348169793577952E-4</v>
      </c>
      <c r="G96" s="61">
        <f t="shared" si="21"/>
        <v>6.7812210683519445E-7</v>
      </c>
      <c r="H96" s="88">
        <f t="shared" si="22"/>
        <v>0.99882637084459935</v>
      </c>
      <c r="I96" s="89">
        <f t="shared" si="23"/>
        <v>1.1674501900972523E-2</v>
      </c>
      <c r="J96" s="67">
        <f t="shared" si="24"/>
        <v>1960.7843137254902</v>
      </c>
      <c r="K96" s="73">
        <v>1.3855815902444888</v>
      </c>
      <c r="L96" s="89">
        <f t="shared" si="17"/>
        <v>2.6124262023915677E-2</v>
      </c>
      <c r="M96" s="89">
        <f t="shared" si="18"/>
        <v>0.97387573797608429</v>
      </c>
      <c r="N96" s="73"/>
    </row>
    <row r="97" spans="2:14" x14ac:dyDescent="0.15">
      <c r="B97" s="65">
        <v>237</v>
      </c>
      <c r="C97" s="66">
        <v>4.9299999999999995E-4</v>
      </c>
      <c r="D97" s="67">
        <f t="shared" si="19"/>
        <v>-3.3071530807227698</v>
      </c>
      <c r="E97" s="67">
        <f t="shared" si="16"/>
        <v>-3.3060352233000017</v>
      </c>
      <c r="F97" s="67">
        <f t="shared" si="20"/>
        <v>-1.1178574227681537E-3</v>
      </c>
      <c r="G97" s="61">
        <f t="shared" si="21"/>
        <v>1.2496052176378586E-6</v>
      </c>
      <c r="H97" s="88">
        <f t="shared" si="22"/>
        <v>0.99886546961593847</v>
      </c>
      <c r="I97" s="89">
        <f t="shared" si="23"/>
        <v>1.1287556568054802E-2</v>
      </c>
      <c r="J97" s="67">
        <f t="shared" si="24"/>
        <v>2028.3975659229211</v>
      </c>
      <c r="K97" s="73">
        <v>1.3849054822604185</v>
      </c>
      <c r="L97" s="89">
        <f t="shared" si="17"/>
        <v>2.6047488195619053E-2</v>
      </c>
      <c r="M97" s="89">
        <f t="shared" si="18"/>
        <v>0.97395251180438092</v>
      </c>
      <c r="N97" s="73"/>
    </row>
    <row r="98" spans="2:14" x14ac:dyDescent="0.15">
      <c r="B98" s="65">
        <v>238</v>
      </c>
      <c r="C98" s="66">
        <v>4.5199999999999998E-4</v>
      </c>
      <c r="D98" s="67">
        <f t="shared" si="19"/>
        <v>-3.344861565188618</v>
      </c>
      <c r="E98" s="67">
        <f t="shared" si="16"/>
        <v>-3.3186583432000023</v>
      </c>
      <c r="F98" s="67">
        <f t="shared" si="20"/>
        <v>-2.6203221988615688E-2</v>
      </c>
      <c r="G98" s="61">
        <f t="shared" si="21"/>
        <v>6.8660884258467272E-4</v>
      </c>
      <c r="H98" s="88">
        <f t="shared" si="22"/>
        <v>0.99895977294961802</v>
      </c>
      <c r="I98" s="89">
        <f t="shared" si="23"/>
        <v>1.0353712076112132E-2</v>
      </c>
      <c r="J98" s="67">
        <f t="shared" si="24"/>
        <v>2212.3893805309735</v>
      </c>
      <c r="K98" s="73">
        <v>1.3842423907890258</v>
      </c>
      <c r="L98" s="89">
        <f t="shared" si="17"/>
        <v>2.5972259961487169E-2</v>
      </c>
      <c r="M98" s="89">
        <f t="shared" si="18"/>
        <v>0.97402774003851278</v>
      </c>
      <c r="N98" s="73">
        <f>AVERAGE(L98,L99)</f>
        <v>2.5935395550420466E-2</v>
      </c>
    </row>
    <row r="99" spans="2:14" x14ac:dyDescent="0.15">
      <c r="B99" s="65">
        <v>239</v>
      </c>
      <c r="C99" s="66">
        <v>4.7100000000000001E-4</v>
      </c>
      <c r="D99" s="67">
        <f t="shared" si="19"/>
        <v>-3.3269790928711038</v>
      </c>
      <c r="E99" s="67">
        <f t="shared" ref="E99:E130" si="25">$J$7+$H$7*B99+$F$7*B99^2+$D$7*B99^3</f>
        <v>-3.3311244178999999</v>
      </c>
      <c r="F99" s="67">
        <f t="shared" si="20"/>
        <v>4.1453250288960852E-3</v>
      </c>
      <c r="G99" s="61">
        <f t="shared" si="21"/>
        <v>1.718371959519233E-5</v>
      </c>
      <c r="H99" s="88">
        <f t="shared" si="22"/>
        <v>0.99891607029784912</v>
      </c>
      <c r="I99" s="89">
        <f t="shared" si="23"/>
        <v>1.0786578891586629E-2</v>
      </c>
      <c r="J99" s="67">
        <f t="shared" si="24"/>
        <v>2123.1422505307855</v>
      </c>
      <c r="K99" s="73">
        <v>1.3835919417296505</v>
      </c>
      <c r="L99" s="89">
        <f t="shared" si="17"/>
        <v>2.589853113935376E-2</v>
      </c>
      <c r="M99" s="89">
        <f t="shared" si="18"/>
        <v>0.97410146886064619</v>
      </c>
      <c r="N99" s="73"/>
    </row>
    <row r="100" spans="2:14" x14ac:dyDescent="0.15">
      <c r="B100" s="65">
        <v>240</v>
      </c>
      <c r="C100" s="66">
        <v>4.8299999999999998E-4</v>
      </c>
      <c r="D100" s="67">
        <f t="shared" si="19"/>
        <v>-3.3160528692484879</v>
      </c>
      <c r="E100" s="67">
        <f t="shared" si="25"/>
        <v>-3.3434352000000018</v>
      </c>
      <c r="F100" s="67">
        <f t="shared" si="20"/>
        <v>2.7382330751513972E-2</v>
      </c>
      <c r="G100" s="61">
        <f t="shared" si="21"/>
        <v>7.4979203738530773E-4</v>
      </c>
      <c r="H100" s="88">
        <f t="shared" si="22"/>
        <v>0.99888846960813704</v>
      </c>
      <c r="I100" s="89">
        <f t="shared" si="23"/>
        <v>1.1059870902429547E-2</v>
      </c>
      <c r="J100" s="67">
        <f t="shared" si="24"/>
        <v>2070.3933747412011</v>
      </c>
      <c r="K100" s="73">
        <v>1.3829537757191277</v>
      </c>
      <c r="L100" s="89">
        <f t="shared" si="17"/>
        <v>2.5826257422091048E-2</v>
      </c>
      <c r="M100" s="89">
        <f t="shared" si="18"/>
        <v>0.9741737425779089</v>
      </c>
      <c r="N100" s="73"/>
    </row>
    <row r="101" spans="2:14" x14ac:dyDescent="0.15">
      <c r="B101" s="65">
        <v>241</v>
      </c>
      <c r="C101" s="66">
        <v>4.6799999999999999E-4</v>
      </c>
      <c r="D101" s="67">
        <f t="shared" si="19"/>
        <v>-3.3297541469258758</v>
      </c>
      <c r="E101" s="67">
        <f t="shared" si="25"/>
        <v>-3.3555924421000034</v>
      </c>
      <c r="F101" s="67">
        <f t="shared" si="20"/>
        <v>2.5838295174127612E-2</v>
      </c>
      <c r="G101" s="61">
        <f t="shared" si="21"/>
        <v>6.6761749750534629E-4</v>
      </c>
      <c r="H101" s="88">
        <f t="shared" si="22"/>
        <v>0.9989229705894398</v>
      </c>
      <c r="I101" s="89">
        <f t="shared" si="23"/>
        <v>1.0718244089096385E-2</v>
      </c>
      <c r="J101" s="67">
        <f t="shared" si="24"/>
        <v>2136.7521367521367</v>
      </c>
      <c r="K101" s="73">
        <v>1.3823275473815886</v>
      </c>
      <c r="L101" s="89">
        <f t="shared" si="17"/>
        <v>2.5755396280088425E-2</v>
      </c>
      <c r="M101" s="89">
        <f t="shared" si="18"/>
        <v>0.97424460371991162</v>
      </c>
      <c r="N101" s="73"/>
    </row>
    <row r="102" spans="2:14" x14ac:dyDescent="0.15">
      <c r="B102" s="65">
        <v>242</v>
      </c>
      <c r="C102" s="66">
        <v>4.3899999999999999E-4</v>
      </c>
      <c r="D102" s="67">
        <f t="shared" si="19"/>
        <v>-3.3575354797578787</v>
      </c>
      <c r="E102" s="67">
        <f t="shared" si="25"/>
        <v>-3.3675978967999969</v>
      </c>
      <c r="F102" s="67">
        <f t="shared" si="20"/>
        <v>1.0062417042118188E-2</v>
      </c>
      <c r="G102" s="61">
        <f t="shared" si="21"/>
        <v>1.0125223672951055E-4</v>
      </c>
      <c r="H102" s="88">
        <f t="shared" si="22"/>
        <v>0.99898967586562903</v>
      </c>
      <c r="I102" s="89">
        <f t="shared" si="23"/>
        <v>1.0057430911817544E-2</v>
      </c>
      <c r="J102" s="67">
        <f t="shared" si="24"/>
        <v>2277.9043280182232</v>
      </c>
      <c r="K102" s="73">
        <v>1.3817129246254198</v>
      </c>
      <c r="L102" s="89">
        <f t="shared" ref="L102:L133" si="26">(K102-1)^2/(K102+1)^2</f>
        <v>2.5685906869951515E-2</v>
      </c>
      <c r="M102" s="89">
        <f t="shared" ref="M102:M133" si="27">1-L102</f>
        <v>0.97431409313004846</v>
      </c>
      <c r="N102" s="73"/>
    </row>
    <row r="103" spans="2:14" x14ac:dyDescent="0.15">
      <c r="B103" s="65">
        <v>243</v>
      </c>
      <c r="C103" s="66">
        <v>4.1899999999999999E-4</v>
      </c>
      <c r="D103" s="67">
        <f t="shared" si="19"/>
        <v>-3.3777859770337049</v>
      </c>
      <c r="E103" s="67">
        <f t="shared" si="25"/>
        <v>-3.3794533167000029</v>
      </c>
      <c r="F103" s="67">
        <f t="shared" si="20"/>
        <v>1.6673396662980622E-3</v>
      </c>
      <c r="G103" s="61">
        <f t="shared" si="21"/>
        <v>2.7800215628109334E-6</v>
      </c>
      <c r="H103" s="88">
        <f t="shared" si="22"/>
        <v>0.99903568209966764</v>
      </c>
      <c r="I103" s="89">
        <f t="shared" si="23"/>
        <v>9.6014405237088152E-3</v>
      </c>
      <c r="J103" s="67">
        <f t="shared" si="24"/>
        <v>2386.6348448687349</v>
      </c>
      <c r="K103" s="73">
        <v>1.3811095879838438</v>
      </c>
      <c r="L103" s="89">
        <f t="shared" si="26"/>
        <v>2.5617749948950396E-2</v>
      </c>
      <c r="M103" s="89">
        <f t="shared" si="27"/>
        <v>0.97438225005104961</v>
      </c>
      <c r="N103" s="73">
        <f>AVERAGE(L103,L104)</f>
        <v>2.5584318871868867E-2</v>
      </c>
    </row>
    <row r="104" spans="2:14" x14ac:dyDescent="0.15">
      <c r="B104" s="65">
        <v>244</v>
      </c>
      <c r="C104" s="66">
        <v>4.0499999999999998E-4</v>
      </c>
      <c r="D104" s="67">
        <f t="shared" si="19"/>
        <v>-3.3925449767853313</v>
      </c>
      <c r="E104" s="67">
        <f t="shared" si="25"/>
        <v>-3.3911604543999987</v>
      </c>
      <c r="F104" s="67">
        <f t="shared" si="20"/>
        <v>-1.3845223853325983E-3</v>
      </c>
      <c r="G104" s="61">
        <f t="shared" si="21"/>
        <v>1.9169022354870676E-6</v>
      </c>
      <c r="H104" s="88">
        <f t="shared" si="22"/>
        <v>0.9990678877241238</v>
      </c>
      <c r="I104" s="89">
        <f t="shared" si="23"/>
        <v>9.2821222841704687E-3</v>
      </c>
      <c r="J104" s="67">
        <f t="shared" si="24"/>
        <v>2469.1358024691358</v>
      </c>
      <c r="K104" s="73">
        <v>1.3805172299958921</v>
      </c>
      <c r="L104" s="89">
        <f t="shared" si="26"/>
        <v>2.5550887794787338E-2</v>
      </c>
      <c r="M104" s="89">
        <f t="shared" si="27"/>
        <v>0.97444911220521269</v>
      </c>
      <c r="N104" s="73"/>
    </row>
    <row r="105" spans="2:14" x14ac:dyDescent="0.15">
      <c r="B105" s="65">
        <v>245</v>
      </c>
      <c r="C105" s="66">
        <v>3.9199999999999999E-4</v>
      </c>
      <c r="D105" s="67">
        <f t="shared" si="19"/>
        <v>-3.4067139329795428</v>
      </c>
      <c r="E105" s="67">
        <f t="shared" si="25"/>
        <v>-3.4027210625000013</v>
      </c>
      <c r="F105" s="67">
        <f t="shared" si="20"/>
        <v>-3.9928704795415548E-3</v>
      </c>
      <c r="G105" s="61">
        <f t="shared" si="21"/>
        <v>1.5943014666394407E-5</v>
      </c>
      <c r="H105" s="88">
        <f t="shared" si="22"/>
        <v>0.99909779387644815</v>
      </c>
      <c r="I105" s="89">
        <f t="shared" si="23"/>
        <v>8.9855203063943234E-3</v>
      </c>
      <c r="J105" s="67">
        <f t="shared" si="24"/>
        <v>2551.0204081632655</v>
      </c>
      <c r="K105" s="73">
        <v>1.3799355546248238</v>
      </c>
      <c r="L105" s="89">
        <f t="shared" si="26"/>
        <v>2.5485284130291941E-2</v>
      </c>
      <c r="M105" s="89">
        <f t="shared" si="27"/>
        <v>0.97451471586970806</v>
      </c>
      <c r="N105" s="73"/>
    </row>
    <row r="106" spans="2:14" x14ac:dyDescent="0.15">
      <c r="B106" s="65">
        <v>246</v>
      </c>
      <c r="C106" s="66">
        <v>3.9899999999999999E-4</v>
      </c>
      <c r="D106" s="67">
        <f t="shared" si="19"/>
        <v>-3.3990271043132516</v>
      </c>
      <c r="E106" s="67">
        <f t="shared" si="25"/>
        <v>-3.4141368936000021</v>
      </c>
      <c r="F106" s="67">
        <f t="shared" si="20"/>
        <v>1.5109789286750441E-2</v>
      </c>
      <c r="G106" s="61">
        <f t="shared" si="21"/>
        <v>2.2830573228999841E-4</v>
      </c>
      <c r="H106" s="88">
        <f t="shared" si="22"/>
        <v>0.99908169045242035</v>
      </c>
      <c r="I106" s="89">
        <f t="shared" si="23"/>
        <v>9.1452400959061153E-3</v>
      </c>
      <c r="J106" s="67">
        <f t="shared" si="24"/>
        <v>2506.2656641604012</v>
      </c>
      <c r="K106" s="73">
        <v>1.3793642767112821</v>
      </c>
      <c r="L106" s="89">
        <f t="shared" si="26"/>
        <v>2.5420904052684174E-2</v>
      </c>
      <c r="M106" s="89">
        <f t="shared" si="27"/>
        <v>0.97457909594731584</v>
      </c>
      <c r="N106" s="73"/>
    </row>
    <row r="107" spans="2:14" x14ac:dyDescent="0.15">
      <c r="B107" s="65">
        <v>247</v>
      </c>
      <c r="C107" s="66">
        <v>4.0099999999999999E-4</v>
      </c>
      <c r="D107" s="67">
        <f t="shared" si="19"/>
        <v>-3.3968556273798178</v>
      </c>
      <c r="E107" s="67">
        <f t="shared" si="25"/>
        <v>-3.4254097003000057</v>
      </c>
      <c r="F107" s="67">
        <f t="shared" si="20"/>
        <v>2.8554072920187856E-2</v>
      </c>
      <c r="G107" s="61">
        <f t="shared" si="21"/>
        <v>8.1533508033140541E-4</v>
      </c>
      <c r="H107" s="88">
        <f t="shared" si="22"/>
        <v>0.99907708952180019</v>
      </c>
      <c r="I107" s="89">
        <f t="shared" si="23"/>
        <v>9.190869593229567E-3</v>
      </c>
      <c r="J107" s="67">
        <f t="shared" si="24"/>
        <v>2493.7655860349128</v>
      </c>
      <c r="K107" s="73">
        <v>1.3788031214587226</v>
      </c>
      <c r="L107" s="89">
        <f t="shared" si="26"/>
        <v>2.5357713967076902E-2</v>
      </c>
      <c r="M107" s="89">
        <f t="shared" si="27"/>
        <v>0.97464228603292313</v>
      </c>
      <c r="N107" s="73"/>
    </row>
    <row r="108" spans="2:14" x14ac:dyDescent="0.15">
      <c r="B108" s="65">
        <v>248</v>
      </c>
      <c r="C108" s="66">
        <v>3.9199999999999999E-4</v>
      </c>
      <c r="D108" s="67">
        <f t="shared" si="19"/>
        <v>-3.4067139329795428</v>
      </c>
      <c r="E108" s="67">
        <f t="shared" si="25"/>
        <v>-3.4365412352000027</v>
      </c>
      <c r="F108" s="67">
        <f t="shared" si="20"/>
        <v>2.9827302220459817E-2</v>
      </c>
      <c r="G108" s="61">
        <f t="shared" si="21"/>
        <v>8.8966795775064715E-4</v>
      </c>
      <c r="H108" s="88">
        <f t="shared" si="22"/>
        <v>0.99909779387644815</v>
      </c>
      <c r="I108" s="89">
        <f t="shared" si="23"/>
        <v>8.9855203063943234E-3</v>
      </c>
      <c r="J108" s="67">
        <f t="shared" si="24"/>
        <v>2551.0204081632655</v>
      </c>
      <c r="K108" s="73">
        <v>1.3782518239488359</v>
      </c>
      <c r="L108" s="89">
        <f t="shared" si="26"/>
        <v>2.5295681523916438E-2</v>
      </c>
      <c r="M108" s="89">
        <f t="shared" si="27"/>
        <v>0.97470431847608352</v>
      </c>
      <c r="N108" s="73">
        <f>AVERAGE(L108,L109)</f>
        <v>2.5265228542000692E-2</v>
      </c>
    </row>
    <row r="109" spans="2:14" x14ac:dyDescent="0.15">
      <c r="B109" s="65">
        <v>249</v>
      </c>
      <c r="C109" s="66">
        <v>3.8999999999999999E-4</v>
      </c>
      <c r="D109" s="67">
        <f t="shared" si="19"/>
        <v>-3.4089353929735009</v>
      </c>
      <c r="E109" s="67">
        <f t="shared" si="25"/>
        <v>-3.4475332509000003</v>
      </c>
      <c r="F109" s="67">
        <f t="shared" si="20"/>
        <v>3.859785792649939E-2</v>
      </c>
      <c r="G109" s="61">
        <f t="shared" si="21"/>
        <v>1.4897946365142317E-3</v>
      </c>
      <c r="H109" s="88">
        <f t="shared" si="22"/>
        <v>0.99910239490241548</v>
      </c>
      <c r="I109" s="89">
        <f t="shared" si="23"/>
        <v>8.9398813521690546E-3</v>
      </c>
      <c r="J109" s="67">
        <f t="shared" si="24"/>
        <v>2564.102564102564</v>
      </c>
      <c r="K109" s="73">
        <v>1.377710128684889</v>
      </c>
      <c r="L109" s="89">
        <f t="shared" si="26"/>
        <v>2.5234775560084945E-2</v>
      </c>
      <c r="M109" s="89">
        <f t="shared" si="27"/>
        <v>0.97476522443991509</v>
      </c>
      <c r="N109" s="73"/>
    </row>
    <row r="110" spans="2:14" x14ac:dyDescent="0.15">
      <c r="B110" s="65">
        <v>250</v>
      </c>
      <c r="C110" s="66">
        <v>3.7599999999999998E-4</v>
      </c>
      <c r="D110" s="67">
        <f t="shared" ref="D110:D141" si="28">LOG(C110)</f>
        <v>-3.4248121550723392</v>
      </c>
      <c r="E110" s="67">
        <f t="shared" si="25"/>
        <v>-3.4583875000000015</v>
      </c>
      <c r="F110" s="67">
        <f t="shared" ref="F110:F141" si="29">D110-E110</f>
        <v>3.3575344927662343E-2</v>
      </c>
      <c r="G110" s="61">
        <f t="shared" ref="G110:G141" si="30">(D110-E110)^2</f>
        <v>1.1273037870115014E-3</v>
      </c>
      <c r="H110" s="88">
        <f t="shared" ref="H110:H141" si="31">10^-C110</f>
        <v>0.99913460267747312</v>
      </c>
      <c r="I110" s="89">
        <f t="shared" ref="I110:I141" si="32">1-10^(-C110*10)</f>
        <v>8.6203498167731762E-3</v>
      </c>
      <c r="J110" s="67">
        <f t="shared" ref="J110:J141" si="33">1/C110</f>
        <v>2659.5744680851067</v>
      </c>
      <c r="K110" s="73">
        <v>1.3771777891610588</v>
      </c>
      <c r="L110" s="89">
        <f t="shared" si="26"/>
        <v>2.5174966043409817E-2</v>
      </c>
      <c r="M110" s="89">
        <f t="shared" si="27"/>
        <v>0.97482503395659015</v>
      </c>
      <c r="N110" s="73"/>
    </row>
    <row r="111" spans="2:14" x14ac:dyDescent="0.15">
      <c r="B111" s="65">
        <v>251</v>
      </c>
      <c r="C111" s="66">
        <v>3.3599999999999998E-4</v>
      </c>
      <c r="D111" s="67">
        <f t="shared" si="28"/>
        <v>-3.4736607226101559</v>
      </c>
      <c r="E111" s="67">
        <f t="shared" si="25"/>
        <v>-3.4691057350999994</v>
      </c>
      <c r="F111" s="67">
        <f t="shared" si="29"/>
        <v>-4.554987510156483E-3</v>
      </c>
      <c r="G111" s="61">
        <f t="shared" si="30"/>
        <v>2.0747911217681557E-5</v>
      </c>
      <c r="H111" s="88">
        <f t="shared" si="31"/>
        <v>0.99922663061313199</v>
      </c>
      <c r="I111" s="89">
        <f t="shared" si="32"/>
        <v>7.7068347905313583E-3</v>
      </c>
      <c r="J111" s="67">
        <f t="shared" si="33"/>
        <v>2976.1904761904761</v>
      </c>
      <c r="K111" s="73">
        <v>1.3766545674560078</v>
      </c>
      <c r="L111" s="89">
        <f t="shared" si="26"/>
        <v>2.5116224020347508E-2</v>
      </c>
      <c r="M111" s="89">
        <f t="shared" si="27"/>
        <v>0.97488377597965248</v>
      </c>
      <c r="N111" s="73"/>
    </row>
    <row r="112" spans="2:14" x14ac:dyDescent="0.15">
      <c r="B112" s="65">
        <v>252</v>
      </c>
      <c r="C112" s="66">
        <v>3.5100000000000002E-4</v>
      </c>
      <c r="D112" s="67">
        <f t="shared" si="28"/>
        <v>-3.4546928835341757</v>
      </c>
      <c r="E112" s="67">
        <f t="shared" si="25"/>
        <v>-3.4796897088000058</v>
      </c>
      <c r="F112" s="67">
        <f t="shared" si="29"/>
        <v>2.4996825265830136E-2</v>
      </c>
      <c r="G112" s="61">
        <f t="shared" si="30"/>
        <v>6.248412733704438E-4</v>
      </c>
      <c r="H112" s="88">
        <f t="shared" si="31"/>
        <v>0.99919211914396466</v>
      </c>
      <c r="I112" s="89">
        <f t="shared" si="32"/>
        <v>8.0495015281893956E-3</v>
      </c>
      <c r="J112" s="67">
        <f t="shared" si="33"/>
        <v>2849.002849002849</v>
      </c>
      <c r="K112" s="73">
        <v>1.376140233849062</v>
      </c>
      <c r="L112" s="89">
        <f t="shared" si="26"/>
        <v>2.5058521566625379E-2</v>
      </c>
      <c r="M112" s="89">
        <f t="shared" si="27"/>
        <v>0.97494147843337464</v>
      </c>
      <c r="N112" s="73"/>
    </row>
    <row r="113" spans="2:14" x14ac:dyDescent="0.15">
      <c r="B113" s="65">
        <v>253</v>
      </c>
      <c r="C113" s="66">
        <v>3.59E-4</v>
      </c>
      <c r="D113" s="67">
        <f t="shared" si="28"/>
        <v>-3.4449055514216806</v>
      </c>
      <c r="E113" s="67">
        <f t="shared" si="25"/>
        <v>-3.4901411737000005</v>
      </c>
      <c r="F113" s="67">
        <f t="shared" si="29"/>
        <v>4.5235622278319898E-2</v>
      </c>
      <c r="G113" s="61">
        <f t="shared" si="30"/>
        <v>2.0462615229068313E-3</v>
      </c>
      <c r="H113" s="88">
        <f t="shared" si="31"/>
        <v>0.99917371351445861</v>
      </c>
      <c r="I113" s="89">
        <f t="shared" si="32"/>
        <v>8.2322087341786254E-3</v>
      </c>
      <c r="J113" s="67">
        <f t="shared" si="33"/>
        <v>2785.515320334262</v>
      </c>
      <c r="K113" s="73">
        <v>1.3756345664575098</v>
      </c>
      <c r="L113" s="89">
        <f t="shared" si="26"/>
        <v>2.5001831740644728E-2</v>
      </c>
      <c r="M113" s="89">
        <f t="shared" si="27"/>
        <v>0.97499816825935526</v>
      </c>
      <c r="N113" s="73">
        <f>AVERAGE(L113,L114)</f>
        <v>2.4982284577792488E-2</v>
      </c>
    </row>
    <row r="114" spans="2:14" s="90" customFormat="1" x14ac:dyDescent="0.15">
      <c r="B114" s="68">
        <v>253.7</v>
      </c>
      <c r="C114" s="69">
        <f>10^E114</f>
        <v>3.1814177888009776E-4</v>
      </c>
      <c r="D114" s="70">
        <f t="shared" si="28"/>
        <v>-3.4973792949113007</v>
      </c>
      <c r="E114" s="70">
        <f t="shared" si="25"/>
        <v>-3.4973792949113003</v>
      </c>
      <c r="F114" s="67">
        <f t="shared" si="29"/>
        <v>0</v>
      </c>
      <c r="G114" s="61">
        <f t="shared" si="30"/>
        <v>1.9721522630525295E-31</v>
      </c>
      <c r="H114" s="91">
        <f t="shared" si="31"/>
        <v>0.99926771973065187</v>
      </c>
      <c r="I114" s="92">
        <f t="shared" si="32"/>
        <v>7.2987192063351802E-3</v>
      </c>
      <c r="J114" s="70">
        <f t="shared" si="33"/>
        <v>3143.2526828765958</v>
      </c>
      <c r="K114" s="93">
        <v>1.375285640585695</v>
      </c>
      <c r="L114" s="92">
        <f t="shared" si="26"/>
        <v>2.4962737414940244E-2</v>
      </c>
      <c r="M114" s="92">
        <f t="shared" si="27"/>
        <v>0.97503726258505974</v>
      </c>
      <c r="N114" s="73"/>
    </row>
    <row r="115" spans="2:14" x14ac:dyDescent="0.15">
      <c r="B115" s="65">
        <v>254</v>
      </c>
      <c r="C115" s="66">
        <v>3.48E-4</v>
      </c>
      <c r="D115" s="67">
        <f t="shared" si="28"/>
        <v>-3.4584207560534193</v>
      </c>
      <c r="E115" s="67">
        <f t="shared" si="25"/>
        <v>-3.5004618823999998</v>
      </c>
      <c r="F115" s="67">
        <f t="shared" si="29"/>
        <v>4.2041126346580526E-2</v>
      </c>
      <c r="G115" s="61">
        <f t="shared" si="30"/>
        <v>1.7674563044891474E-3</v>
      </c>
      <c r="H115" s="88">
        <f t="shared" si="31"/>
        <v>0.99919902134243976</v>
      </c>
      <c r="I115" s="89">
        <f t="shared" si="32"/>
        <v>7.9809776485625372E-3</v>
      </c>
      <c r="J115" s="67">
        <f t="shared" si="33"/>
        <v>2873.5632183908046</v>
      </c>
      <c r="K115" s="73">
        <v>1.3751373508936229</v>
      </c>
      <c r="L115" s="89">
        <f t="shared" si="26"/>
        <v>2.4946128539460596E-2</v>
      </c>
      <c r="M115" s="89">
        <f t="shared" si="27"/>
        <v>0.97505387146053946</v>
      </c>
      <c r="N115" s="73"/>
    </row>
    <row r="116" spans="2:14" x14ac:dyDescent="0.15">
      <c r="B116" s="65">
        <v>255</v>
      </c>
      <c r="C116" s="66">
        <v>3.2600000000000001E-4</v>
      </c>
      <c r="D116" s="67">
        <f t="shared" si="28"/>
        <v>-3.4867823999320611</v>
      </c>
      <c r="E116" s="67">
        <f t="shared" si="25"/>
        <v>-3.5106535875000029</v>
      </c>
      <c r="F116" s="67">
        <f t="shared" si="29"/>
        <v>2.3871187567941821E-2</v>
      </c>
      <c r="G116" s="61">
        <f t="shared" si="30"/>
        <v>5.6983359590386017E-4</v>
      </c>
      <c r="H116" s="88">
        <f t="shared" si="31"/>
        <v>0.99924963892146546</v>
      </c>
      <c r="I116" s="89">
        <f t="shared" si="32"/>
        <v>7.4783245383167607E-3</v>
      </c>
      <c r="J116" s="67">
        <f t="shared" si="33"/>
        <v>3067.4846625766872</v>
      </c>
      <c r="K116" s="73">
        <v>1.3746483799401352</v>
      </c>
      <c r="L116" s="89">
        <f t="shared" si="26"/>
        <v>2.4891386857170933E-2</v>
      </c>
      <c r="M116" s="89">
        <f t="shared" si="27"/>
        <v>0.97510861314282904</v>
      </c>
      <c r="N116" s="73"/>
    </row>
    <row r="117" spans="2:14" x14ac:dyDescent="0.15">
      <c r="B117" s="65">
        <v>256</v>
      </c>
      <c r="C117" s="66">
        <v>3.2299999999999999E-4</v>
      </c>
      <c r="D117" s="67">
        <f t="shared" si="28"/>
        <v>-3.490797477668897</v>
      </c>
      <c r="E117" s="67">
        <f t="shared" si="25"/>
        <v>-3.5207180415999995</v>
      </c>
      <c r="F117" s="67">
        <f t="shared" si="29"/>
        <v>2.9920563931102429E-2</v>
      </c>
      <c r="G117" s="61">
        <f t="shared" si="30"/>
        <v>8.9524014595518766E-4</v>
      </c>
      <c r="H117" s="88">
        <f t="shared" si="31"/>
        <v>0.9992565415172745</v>
      </c>
      <c r="I117" s="89">
        <f t="shared" si="32"/>
        <v>7.4097612018185766E-3</v>
      </c>
      <c r="J117" s="67">
        <f t="shared" si="33"/>
        <v>3095.9752321981423</v>
      </c>
      <c r="K117" s="73">
        <v>1.3741674532429891</v>
      </c>
      <c r="L117" s="89">
        <f t="shared" si="26"/>
        <v>2.4837582445557886E-2</v>
      </c>
      <c r="M117" s="89">
        <f t="shared" si="27"/>
        <v>0.97516241755444211</v>
      </c>
      <c r="N117" s="73"/>
    </row>
    <row r="118" spans="2:14" x14ac:dyDescent="0.15">
      <c r="B118" s="65">
        <v>257</v>
      </c>
      <c r="C118" s="66">
        <v>3.2299999999999999E-4</v>
      </c>
      <c r="D118" s="67">
        <f t="shared" si="28"/>
        <v>-3.490797477668897</v>
      </c>
      <c r="E118" s="67">
        <f t="shared" si="25"/>
        <v>-3.530656997300003</v>
      </c>
      <c r="F118" s="67">
        <f t="shared" si="29"/>
        <v>3.9859519631106011E-2</v>
      </c>
      <c r="G118" s="61">
        <f t="shared" si="30"/>
        <v>1.5887813052225255E-3</v>
      </c>
      <c r="H118" s="88">
        <f t="shared" si="31"/>
        <v>0.9992565415172745</v>
      </c>
      <c r="I118" s="89">
        <f t="shared" si="32"/>
        <v>7.4097612018185766E-3</v>
      </c>
      <c r="J118" s="67">
        <f t="shared" si="33"/>
        <v>3095.9752321981423</v>
      </c>
      <c r="K118" s="73">
        <v>1.3736943770202594</v>
      </c>
      <c r="L118" s="89">
        <f t="shared" si="26"/>
        <v>2.4784691876837558E-2</v>
      </c>
      <c r="M118" s="89">
        <f t="shared" si="27"/>
        <v>0.97521530812316248</v>
      </c>
      <c r="N118" s="73">
        <f>AVERAGE(L118,L119)</f>
        <v>2.4758692192610846E-2</v>
      </c>
    </row>
    <row r="119" spans="2:14" x14ac:dyDescent="0.15">
      <c r="B119" s="65">
        <v>258</v>
      </c>
      <c r="C119" s="66">
        <v>3.0600000000000001E-4</v>
      </c>
      <c r="D119" s="67">
        <f t="shared" si="28"/>
        <v>-3.5142785735184199</v>
      </c>
      <c r="E119" s="67">
        <f t="shared" si="25"/>
        <v>-3.5404722072000006</v>
      </c>
      <c r="F119" s="67">
        <f t="shared" si="29"/>
        <v>2.6193633681580675E-2</v>
      </c>
      <c r="G119" s="61">
        <f t="shared" si="30"/>
        <v>6.8610644544483761E-4</v>
      </c>
      <c r="H119" s="88">
        <f t="shared" si="31"/>
        <v>0.99929565712752089</v>
      </c>
      <c r="I119" s="89">
        <f t="shared" si="32"/>
        <v>7.0211461543050468E-3</v>
      </c>
      <c r="J119" s="67">
        <f t="shared" si="33"/>
        <v>3267.9738562091502</v>
      </c>
      <c r="K119" s="73">
        <v>1.3732289637862407</v>
      </c>
      <c r="L119" s="89">
        <f t="shared" si="26"/>
        <v>2.4732692508384134E-2</v>
      </c>
      <c r="M119" s="89">
        <f t="shared" si="27"/>
        <v>0.97526730749161583</v>
      </c>
      <c r="N119" s="73"/>
    </row>
    <row r="120" spans="2:14" x14ac:dyDescent="0.15">
      <c r="B120" s="65">
        <v>259</v>
      </c>
      <c r="C120" s="66">
        <v>3.28E-4</v>
      </c>
      <c r="D120" s="67">
        <f t="shared" si="28"/>
        <v>-3.4841261562883208</v>
      </c>
      <c r="E120" s="67">
        <f t="shared" si="25"/>
        <v>-3.5501654238999976</v>
      </c>
      <c r="F120" s="67">
        <f t="shared" si="29"/>
        <v>6.6039267611676777E-2</v>
      </c>
      <c r="G120" s="61">
        <f t="shared" si="30"/>
        <v>4.3611848666866614E-3</v>
      </c>
      <c r="H120" s="88">
        <f t="shared" si="31"/>
        <v>0.99924503721741598</v>
      </c>
      <c r="I120" s="89">
        <f t="shared" si="32"/>
        <v>7.5240307981709886E-3</v>
      </c>
      <c r="J120" s="67">
        <f t="shared" si="33"/>
        <v>3048.7804878048778</v>
      </c>
      <c r="K120" s="73">
        <v>1.3727710320897588</v>
      </c>
      <c r="L120" s="89">
        <f t="shared" si="26"/>
        <v>2.4681562449304834E-2</v>
      </c>
      <c r="M120" s="89">
        <f t="shared" si="27"/>
        <v>0.97531843755069514</v>
      </c>
      <c r="N120" s="73"/>
    </row>
    <row r="121" spans="2:14" x14ac:dyDescent="0.15">
      <c r="B121" s="65">
        <v>260</v>
      </c>
      <c r="C121" s="66">
        <v>3.0800000000000001E-4</v>
      </c>
      <c r="D121" s="67">
        <f t="shared" si="28"/>
        <v>-3.5114492834995557</v>
      </c>
      <c r="E121" s="67">
        <f t="shared" si="25"/>
        <v>-3.5597384000000023</v>
      </c>
      <c r="F121" s="67">
        <f t="shared" si="29"/>
        <v>4.8289116500446649E-2</v>
      </c>
      <c r="G121" s="61">
        <f t="shared" si="30"/>
        <v>2.331838772393709E-3</v>
      </c>
      <c r="H121" s="88">
        <f t="shared" si="31"/>
        <v>0.99929105521155004</v>
      </c>
      <c r="I121" s="89">
        <f t="shared" si="32"/>
        <v>7.0668734675169986E-3</v>
      </c>
      <c r="J121" s="67">
        <f t="shared" si="33"/>
        <v>3246.7532467532469</v>
      </c>
      <c r="K121" s="73">
        <v>1.372320406265833</v>
      </c>
      <c r="L121" s="89">
        <f t="shared" si="26"/>
        <v>2.46312805287504E-2</v>
      </c>
      <c r="M121" s="89">
        <f t="shared" si="27"/>
        <v>0.97536871947124959</v>
      </c>
      <c r="N121" s="73"/>
    </row>
    <row r="122" spans="2:14" x14ac:dyDescent="0.15">
      <c r="B122" s="65">
        <v>261</v>
      </c>
      <c r="C122" s="66">
        <v>3.3100000000000002E-4</v>
      </c>
      <c r="D122" s="67">
        <f t="shared" si="28"/>
        <v>-3.4801720062242811</v>
      </c>
      <c r="E122" s="67">
        <f t="shared" si="25"/>
        <v>-3.5691928881000008</v>
      </c>
      <c r="F122" s="67">
        <f t="shared" si="29"/>
        <v>8.902088187571966E-2</v>
      </c>
      <c r="G122" s="61">
        <f t="shared" si="30"/>
        <v>7.9247174099308336E-3</v>
      </c>
      <c r="H122" s="88">
        <f t="shared" si="31"/>
        <v>0.99923813470107536</v>
      </c>
      <c r="I122" s="89">
        <f t="shared" si="32"/>
        <v>7.592586241477628E-3</v>
      </c>
      <c r="J122" s="67">
        <f t="shared" si="33"/>
        <v>3021.1480362537764</v>
      </c>
      <c r="K122" s="73">
        <v>1.3718769161998814</v>
      </c>
      <c r="L122" s="89">
        <f t="shared" si="26"/>
        <v>2.4581826265854992E-2</v>
      </c>
      <c r="M122" s="89">
        <f t="shared" si="27"/>
        <v>0.97541817373414497</v>
      </c>
      <c r="N122" s="73"/>
    </row>
    <row r="123" spans="2:14" x14ac:dyDescent="0.15">
      <c r="B123" s="65">
        <v>262</v>
      </c>
      <c r="C123" s="66">
        <v>2.7900000000000001E-4</v>
      </c>
      <c r="D123" s="67">
        <f t="shared" si="28"/>
        <v>-3.5543957967264026</v>
      </c>
      <c r="E123" s="67">
        <f t="shared" si="25"/>
        <v>-3.5785306408000022</v>
      </c>
      <c r="F123" s="67">
        <f t="shared" si="29"/>
        <v>2.413484407359956E-2</v>
      </c>
      <c r="G123" s="61">
        <f t="shared" si="30"/>
        <v>5.8249069845696378E-4</v>
      </c>
      <c r="H123" s="88">
        <f t="shared" si="31"/>
        <v>0.9993577850673987</v>
      </c>
      <c r="I123" s="89">
        <f t="shared" si="32"/>
        <v>6.4036212744498222E-3</v>
      </c>
      <c r="J123" s="67">
        <f t="shared" si="33"/>
        <v>3584.2293906810037</v>
      </c>
      <c r="K123" s="73">
        <v>1.3714403971037123</v>
      </c>
      <c r="L123" s="89">
        <f t="shared" si="26"/>
        <v>2.4533179841205757E-2</v>
      </c>
      <c r="M123" s="89">
        <f t="shared" si="27"/>
        <v>0.97546682015879427</v>
      </c>
      <c r="N123" s="73">
        <f>AVERAGE(L123,L124)</f>
        <v>2.4509250955478203E-2</v>
      </c>
    </row>
    <row r="124" spans="2:14" x14ac:dyDescent="0.15">
      <c r="B124" s="65">
        <v>263</v>
      </c>
      <c r="C124" s="66">
        <v>2.8499999999999999E-4</v>
      </c>
      <c r="D124" s="67">
        <f t="shared" si="28"/>
        <v>-3.5451551399914898</v>
      </c>
      <c r="E124" s="67">
        <f t="shared" si="25"/>
        <v>-3.5877534107000013</v>
      </c>
      <c r="F124" s="67">
        <f t="shared" si="29"/>
        <v>4.2598270708511521E-2</v>
      </c>
      <c r="G124" s="61">
        <f t="shared" si="30"/>
        <v>1.8146126673556306E-3</v>
      </c>
      <c r="H124" s="88">
        <f t="shared" si="31"/>
        <v>0.99934397852474055</v>
      </c>
      <c r="I124" s="89">
        <f t="shared" si="32"/>
        <v>6.5408822051885585E-3</v>
      </c>
      <c r="J124" s="67">
        <f t="shared" si="33"/>
        <v>3508.7719298245615</v>
      </c>
      <c r="K124" s="73">
        <v>1.3710106893026071</v>
      </c>
      <c r="L124" s="89">
        <f t="shared" si="26"/>
        <v>2.448532206975065E-2</v>
      </c>
      <c r="M124" s="89">
        <f t="shared" si="27"/>
        <v>0.97551467793024937</v>
      </c>
      <c r="N124" s="73"/>
    </row>
    <row r="125" spans="2:14" x14ac:dyDescent="0.15">
      <c r="B125" s="65">
        <v>264</v>
      </c>
      <c r="C125" s="66">
        <v>2.7300000000000002E-4</v>
      </c>
      <c r="D125" s="67">
        <f t="shared" si="28"/>
        <v>-3.563837352959244</v>
      </c>
      <c r="E125" s="67">
        <f t="shared" si="25"/>
        <v>-3.5968629504000038</v>
      </c>
      <c r="F125" s="67">
        <f t="shared" si="29"/>
        <v>3.3025597440759835E-2</v>
      </c>
      <c r="G125" s="61">
        <f t="shared" si="30"/>
        <v>1.0906900863191225E-3</v>
      </c>
      <c r="H125" s="88">
        <f t="shared" si="31"/>
        <v>0.99937159180080282</v>
      </c>
      <c r="I125" s="89">
        <f t="shared" si="32"/>
        <v>6.2663413791026468E-3</v>
      </c>
      <c r="J125" s="67">
        <f t="shared" si="33"/>
        <v>3663.0036630036625</v>
      </c>
      <c r="K125" s="73">
        <v>1.3705876380328341</v>
      </c>
      <c r="L125" s="89">
        <f t="shared" si="26"/>
        <v>2.4438234375058175E-2</v>
      </c>
      <c r="M125" s="89">
        <f t="shared" si="27"/>
        <v>0.97556176562494179</v>
      </c>
      <c r="N125" s="73"/>
    </row>
    <row r="126" spans="2:14" x14ac:dyDescent="0.15">
      <c r="B126" s="65">
        <v>265</v>
      </c>
      <c r="C126" s="66">
        <v>2.5099999999999998E-4</v>
      </c>
      <c r="D126" s="67">
        <f t="shared" si="28"/>
        <v>-3.600326278518962</v>
      </c>
      <c r="E126" s="67">
        <f t="shared" si="25"/>
        <v>-3.6058610125000001</v>
      </c>
      <c r="F126" s="67">
        <f t="shared" si="29"/>
        <v>5.534733981038098E-3</v>
      </c>
      <c r="G126" s="61">
        <f t="shared" si="30"/>
        <v>3.0633280240857832E-5</v>
      </c>
      <c r="H126" s="88">
        <f t="shared" si="31"/>
        <v>0.99942221812192966</v>
      </c>
      <c r="I126" s="89">
        <f t="shared" si="32"/>
        <v>5.7628194677203926E-3</v>
      </c>
      <c r="J126" s="67">
        <f t="shared" si="33"/>
        <v>3984.0637450199206</v>
      </c>
      <c r="K126" s="73">
        <v>1.370171093248995</v>
      </c>
      <c r="L126" s="89">
        <f t="shared" si="26"/>
        <v>2.4391898764849762E-2</v>
      </c>
      <c r="M126" s="89">
        <f t="shared" si="27"/>
        <v>0.97560810123515029</v>
      </c>
      <c r="N126" s="73"/>
    </row>
    <row r="127" spans="2:14" x14ac:dyDescent="0.15">
      <c r="B127" s="65">
        <v>266</v>
      </c>
      <c r="C127" s="66">
        <v>2.6400000000000002E-4</v>
      </c>
      <c r="D127" s="67">
        <f t="shared" si="28"/>
        <v>-3.5783960731301687</v>
      </c>
      <c r="E127" s="67">
        <f t="shared" si="25"/>
        <v>-3.6147493495999994</v>
      </c>
      <c r="F127" s="67">
        <f t="shared" si="29"/>
        <v>3.6353276469830664E-2</v>
      </c>
      <c r="G127" s="61">
        <f t="shared" si="30"/>
        <v>1.3215607100919438E-3</v>
      </c>
      <c r="H127" s="88">
        <f t="shared" si="31"/>
        <v>0.99939230225856301</v>
      </c>
      <c r="I127" s="89">
        <f t="shared" si="32"/>
        <v>6.0603859717089925E-3</v>
      </c>
      <c r="J127" s="67">
        <f t="shared" si="33"/>
        <v>3787.8787878787875</v>
      </c>
      <c r="K127" s="73">
        <v>1.3697609094406287</v>
      </c>
      <c r="L127" s="89">
        <f t="shared" si="26"/>
        <v>2.4346297807730101E-2</v>
      </c>
      <c r="M127" s="89">
        <f t="shared" si="27"/>
        <v>0.97565370219226988</v>
      </c>
      <c r="N127" s="73"/>
    </row>
    <row r="128" spans="2:14" x14ac:dyDescent="0.15">
      <c r="B128" s="65">
        <v>267</v>
      </c>
      <c r="C128" s="66">
        <v>2.3599999999999999E-4</v>
      </c>
      <c r="D128" s="67">
        <f t="shared" si="28"/>
        <v>-3.6270879970298933</v>
      </c>
      <c r="E128" s="67">
        <f t="shared" si="25"/>
        <v>-3.6235297143000036</v>
      </c>
      <c r="F128" s="67">
        <f t="shared" si="29"/>
        <v>-3.5582827298896724E-3</v>
      </c>
      <c r="G128" s="61">
        <f t="shared" si="30"/>
        <v>1.26613759858311E-5</v>
      </c>
      <c r="H128" s="88">
        <f t="shared" si="31"/>
        <v>0.99945673753857123</v>
      </c>
      <c r="I128" s="89">
        <f t="shared" si="32"/>
        <v>5.4193628016507844E-3</v>
      </c>
      <c r="J128" s="67">
        <f t="shared" si="33"/>
        <v>4237.2881355932204</v>
      </c>
      <c r="K128" s="73">
        <v>1.3693569454575503</v>
      </c>
      <c r="L128" s="89">
        <f t="shared" si="26"/>
        <v>2.4301414611046235E-2</v>
      </c>
      <c r="M128" s="89">
        <f t="shared" si="27"/>
        <v>0.97569858538895371</v>
      </c>
      <c r="N128" s="73">
        <f>AVERAGE(L128,L129)</f>
        <v>2.427932370542836E-2</v>
      </c>
    </row>
    <row r="129" spans="2:14" x14ac:dyDescent="0.15">
      <c r="B129" s="65">
        <v>268</v>
      </c>
      <c r="C129" s="66">
        <v>2.33E-4</v>
      </c>
      <c r="D129" s="67">
        <f t="shared" si="28"/>
        <v>-3.6326440789739811</v>
      </c>
      <c r="E129" s="67">
        <f t="shared" si="25"/>
        <v>-3.6322038592000006</v>
      </c>
      <c r="F129" s="67">
        <f t="shared" si="29"/>
        <v>-4.4021977398056578E-4</v>
      </c>
      <c r="G129" s="61">
        <f t="shared" si="30"/>
        <v>1.937934494035004E-7</v>
      </c>
      <c r="H129" s="88">
        <f t="shared" si="31"/>
        <v>0.99946364156497192</v>
      </c>
      <c r="I129" s="89">
        <f t="shared" si="32"/>
        <v>5.3506572322019608E-3</v>
      </c>
      <c r="J129" s="67">
        <f t="shared" si="33"/>
        <v>4291.8454935622321</v>
      </c>
      <c r="K129" s="73">
        <v>1.3689590643434253</v>
      </c>
      <c r="L129" s="89">
        <f t="shared" si="26"/>
        <v>2.4257232799810489E-2</v>
      </c>
      <c r="M129" s="89">
        <f t="shared" si="27"/>
        <v>0.97574276720018949</v>
      </c>
      <c r="N129" s="73"/>
    </row>
    <row r="130" spans="2:14" x14ac:dyDescent="0.15">
      <c r="B130" s="65">
        <v>269</v>
      </c>
      <c r="C130" s="66">
        <v>2.3900000000000001E-4</v>
      </c>
      <c r="D130" s="67">
        <f t="shared" si="28"/>
        <v>-3.6216020990518625</v>
      </c>
      <c r="E130" s="67">
        <f t="shared" si="25"/>
        <v>-3.6407735369000047</v>
      </c>
      <c r="F130" s="67">
        <f t="shared" si="29"/>
        <v>1.9171437848142237E-2</v>
      </c>
      <c r="G130" s="61">
        <f t="shared" si="30"/>
        <v>3.6754402916518061E-4</v>
      </c>
      <c r="H130" s="88">
        <f t="shared" si="31"/>
        <v>0.99944983355986194</v>
      </c>
      <c r="I130" s="89">
        <f t="shared" si="32"/>
        <v>5.4880636252508941E-3</v>
      </c>
      <c r="J130" s="67">
        <f t="shared" si="33"/>
        <v>4184.100418410042</v>
      </c>
      <c r="K130" s="73">
        <v>1.3685671331771243</v>
      </c>
      <c r="L130" s="89">
        <f t="shared" si="26"/>
        <v>2.421373649662727E-2</v>
      </c>
      <c r="M130" s="89">
        <f t="shared" si="27"/>
        <v>0.97578626350337272</v>
      </c>
      <c r="N130" s="73"/>
    </row>
    <row r="131" spans="2:14" x14ac:dyDescent="0.15">
      <c r="B131" s="65">
        <v>270</v>
      </c>
      <c r="C131" s="66">
        <v>2.3599999999999999E-4</v>
      </c>
      <c r="D131" s="67">
        <f t="shared" si="28"/>
        <v>-3.6270879970298933</v>
      </c>
      <c r="E131" s="67">
        <f t="shared" ref="E131:E162" si="34">$J$7+$H$7*B131+$F$7*B131^2+$D$7*B131^3</f>
        <v>-3.6492405000000021</v>
      </c>
      <c r="F131" s="67">
        <f t="shared" si="29"/>
        <v>2.2152502970108845E-2</v>
      </c>
      <c r="G131" s="61">
        <f t="shared" si="30"/>
        <v>4.9073338784068115E-4</v>
      </c>
      <c r="H131" s="88">
        <f t="shared" si="31"/>
        <v>0.99945673753857123</v>
      </c>
      <c r="I131" s="89">
        <f t="shared" si="32"/>
        <v>5.4193628016507844E-3</v>
      </c>
      <c r="J131" s="67">
        <f t="shared" si="33"/>
        <v>4237.2881355932204</v>
      </c>
      <c r="K131" s="73">
        <v>1.3681810229214202</v>
      </c>
      <c r="L131" s="89">
        <f t="shared" si="26"/>
        <v>2.4170910302566743E-2</v>
      </c>
      <c r="M131" s="89">
        <f t="shared" si="27"/>
        <v>0.97582908969743321</v>
      </c>
      <c r="N131" s="73"/>
    </row>
    <row r="132" spans="2:14" x14ac:dyDescent="0.15">
      <c r="B132" s="65">
        <v>271</v>
      </c>
      <c r="C132" s="66">
        <v>2.34E-4</v>
      </c>
      <c r="D132" s="67">
        <f t="shared" si="28"/>
        <v>-3.630784142589857</v>
      </c>
      <c r="E132" s="67">
        <f t="shared" si="34"/>
        <v>-3.6576065010999965</v>
      </c>
      <c r="F132" s="67">
        <f t="shared" si="29"/>
        <v>2.6822358510139477E-2</v>
      </c>
      <c r="G132" s="61">
        <f t="shared" si="30"/>
        <v>7.1943891604645156E-4</v>
      </c>
      <c r="H132" s="88">
        <f t="shared" si="31"/>
        <v>0.9994613402175393</v>
      </c>
      <c r="I132" s="89">
        <f t="shared" si="32"/>
        <v>5.3735596160218169E-3</v>
      </c>
      <c r="J132" s="67">
        <f t="shared" si="33"/>
        <v>4273.5042735042734</v>
      </c>
      <c r="K132" s="73">
        <v>1.3678006082786291</v>
      </c>
      <c r="L132" s="89">
        <f t="shared" si="26"/>
        <v>2.4128739278933019E-2</v>
      </c>
      <c r="M132" s="89">
        <f t="shared" si="27"/>
        <v>0.975871260721067</v>
      </c>
      <c r="N132" s="73"/>
    </row>
    <row r="133" spans="2:14" x14ac:dyDescent="0.15">
      <c r="B133" s="65">
        <v>272</v>
      </c>
      <c r="C133" s="66">
        <v>1.9599999999999999E-4</v>
      </c>
      <c r="D133" s="67">
        <f t="shared" si="28"/>
        <v>-3.7077439286435241</v>
      </c>
      <c r="E133" s="67">
        <f t="shared" si="34"/>
        <v>-3.6658732928000024</v>
      </c>
      <c r="F133" s="67">
        <f t="shared" si="29"/>
        <v>-4.1870635843521686E-2</v>
      </c>
      <c r="G133" s="61">
        <f t="shared" si="30"/>
        <v>1.753150145940803E-3</v>
      </c>
      <c r="H133" s="88">
        <f t="shared" si="31"/>
        <v>0.99954879514531358</v>
      </c>
      <c r="I133" s="89">
        <f t="shared" si="32"/>
        <v>4.5028981992938366E-3</v>
      </c>
      <c r="J133" s="67">
        <f t="shared" si="33"/>
        <v>5102.0408163265311</v>
      </c>
      <c r="K133" s="73">
        <v>1.3674257675528143</v>
      </c>
      <c r="L133" s="89">
        <f t="shared" si="26"/>
        <v>2.408720892987716E-2</v>
      </c>
      <c r="M133" s="89">
        <f t="shared" si="27"/>
        <v>0.97591279107012285</v>
      </c>
      <c r="N133" s="73">
        <f>AVERAGE(L133,L134)</f>
        <v>2.4066757057843009E-2</v>
      </c>
    </row>
    <row r="134" spans="2:14" x14ac:dyDescent="0.15">
      <c r="B134" s="65">
        <v>273</v>
      </c>
      <c r="C134" s="66">
        <v>2.14E-4</v>
      </c>
      <c r="D134" s="67">
        <f t="shared" si="28"/>
        <v>-3.669586226650809</v>
      </c>
      <c r="E134" s="67">
        <f t="shared" si="34"/>
        <v>-3.6740426276999969</v>
      </c>
      <c r="F134" s="67">
        <f t="shared" si="29"/>
        <v>4.4564010491878747E-3</v>
      </c>
      <c r="G134" s="61">
        <f t="shared" si="30"/>
        <v>1.9859510311202791E-5</v>
      </c>
      <c r="H134" s="88">
        <f t="shared" si="31"/>
        <v>0.9995073681730241</v>
      </c>
      <c r="I134" s="89">
        <f t="shared" si="32"/>
        <v>4.9154117287237842E-3</v>
      </c>
      <c r="J134" s="67">
        <f t="shared" si="33"/>
        <v>4672.8971962616824</v>
      </c>
      <c r="K134" s="73">
        <v>1.3670563825181985</v>
      </c>
      <c r="L134" s="89">
        <f t="shared" ref="L134:L165" si="35">(K134-1)^2/(K134+1)^2</f>
        <v>2.4046305185808855E-2</v>
      </c>
      <c r="M134" s="89">
        <f t="shared" ref="M134:M165" si="36">1-L134</f>
        <v>0.97595369481419114</v>
      </c>
      <c r="N134" s="73"/>
    </row>
    <row r="135" spans="2:14" x14ac:dyDescent="0.15">
      <c r="B135" s="65">
        <v>274</v>
      </c>
      <c r="C135" s="66">
        <v>2.2499999999999999E-4</v>
      </c>
      <c r="D135" s="67">
        <f t="shared" si="28"/>
        <v>-3.6478174818886377</v>
      </c>
      <c r="E135" s="67">
        <f t="shared" si="34"/>
        <v>-3.6821162584000033</v>
      </c>
      <c r="F135" s="67">
        <f t="shared" si="29"/>
        <v>3.4298776511365592E-2</v>
      </c>
      <c r="G135" s="61">
        <f t="shared" si="30"/>
        <v>1.176406070176604E-3</v>
      </c>
      <c r="H135" s="88">
        <f t="shared" si="31"/>
        <v>0.99948205253519884</v>
      </c>
      <c r="I135" s="89">
        <f t="shared" si="32"/>
        <v>5.1674191759183419E-3</v>
      </c>
      <c r="J135" s="67">
        <f t="shared" si="33"/>
        <v>4444.4444444444443</v>
      </c>
      <c r="K135" s="73">
        <v>1.3666923382934573</v>
      </c>
      <c r="L135" s="89">
        <f t="shared" si="35"/>
        <v>2.4006014387563779E-2</v>
      </c>
      <c r="M135" s="89">
        <f t="shared" si="36"/>
        <v>0.97599398561243622</v>
      </c>
      <c r="N135" s="73"/>
    </row>
    <row r="136" spans="2:14" x14ac:dyDescent="0.15">
      <c r="B136" s="65">
        <v>275</v>
      </c>
      <c r="C136" s="66">
        <v>2.1599999999999999E-4</v>
      </c>
      <c r="D136" s="67">
        <f t="shared" si="28"/>
        <v>-3.6655462488490693</v>
      </c>
      <c r="E136" s="67">
        <f t="shared" si="34"/>
        <v>-3.6900959374999989</v>
      </c>
      <c r="F136" s="67">
        <f t="shared" si="29"/>
        <v>2.4549688650929546E-2</v>
      </c>
      <c r="G136" s="61">
        <f t="shared" si="30"/>
        <v>6.0268721285757897E-4</v>
      </c>
      <c r="H136" s="88">
        <f t="shared" si="31"/>
        <v>0.99950276528209003</v>
      </c>
      <c r="I136" s="89">
        <f t="shared" si="32"/>
        <v>4.9612360123568733E-3</v>
      </c>
      <c r="J136" s="67">
        <f t="shared" si="33"/>
        <v>4629.6296296296296</v>
      </c>
      <c r="K136" s="73">
        <v>1.3663335232215745</v>
      </c>
      <c r="L136" s="89">
        <f t="shared" si="35"/>
        <v>2.3966323271285356E-2</v>
      </c>
      <c r="M136" s="89">
        <f t="shared" si="36"/>
        <v>0.97603367672871466</v>
      </c>
      <c r="N136" s="73"/>
    </row>
    <row r="137" spans="2:14" x14ac:dyDescent="0.15">
      <c r="B137" s="65">
        <v>276</v>
      </c>
      <c r="C137" s="66">
        <v>1.9799999999999999E-4</v>
      </c>
      <c r="D137" s="67">
        <f t="shared" si="28"/>
        <v>-3.7033348097384691</v>
      </c>
      <c r="E137" s="67">
        <f t="shared" si="34"/>
        <v>-3.6979834176000059</v>
      </c>
      <c r="F137" s="67">
        <f t="shared" si="29"/>
        <v>-5.3513921384631402E-3</v>
      </c>
      <c r="G137" s="61">
        <f t="shared" si="30"/>
        <v>2.8637397819605102E-5</v>
      </c>
      <c r="H137" s="88">
        <f t="shared" si="31"/>
        <v>0.9995441920636019</v>
      </c>
      <c r="I137" s="89">
        <f t="shared" si="32"/>
        <v>4.5487414794397329E-3</v>
      </c>
      <c r="J137" s="67">
        <f t="shared" si="33"/>
        <v>5050.5050505050513</v>
      </c>
      <c r="K137" s="73">
        <v>1.3659798287549734</v>
      </c>
      <c r="L137" s="89">
        <f t="shared" si="35"/>
        <v>2.3927218953983267E-2</v>
      </c>
      <c r="M137" s="89">
        <f t="shared" si="36"/>
        <v>0.97607278104601669</v>
      </c>
      <c r="N137" s="73"/>
    </row>
    <row r="138" spans="2:14" x14ac:dyDescent="0.15">
      <c r="B138" s="65">
        <v>277</v>
      </c>
      <c r="C138" s="66">
        <v>2.1499999999999999E-4</v>
      </c>
      <c r="D138" s="67">
        <f t="shared" si="28"/>
        <v>-3.6675615400843946</v>
      </c>
      <c r="E138" s="67">
        <f t="shared" si="34"/>
        <v>-3.7057804513000026</v>
      </c>
      <c r="F138" s="67">
        <f t="shared" si="29"/>
        <v>3.8218911215607942E-2</v>
      </c>
      <c r="G138" s="61">
        <f t="shared" si="30"/>
        <v>1.4606851745065225E-3</v>
      </c>
      <c r="H138" s="88">
        <f t="shared" si="31"/>
        <v>0.99950506672490746</v>
      </c>
      <c r="I138" s="89">
        <f t="shared" si="32"/>
        <v>4.9383241343261552E-3</v>
      </c>
      <c r="J138" s="67">
        <f t="shared" si="33"/>
        <v>4651.1627906976746</v>
      </c>
      <c r="K138" s="73">
        <v>1.3656311493456474</v>
      </c>
      <c r="L138" s="89">
        <f t="shared" si="35"/>
        <v>2.3888688919733114E-2</v>
      </c>
      <c r="M138" s="89">
        <f t="shared" si="36"/>
        <v>0.97611131108026683</v>
      </c>
      <c r="N138" s="73">
        <f>AVERAGE(L138,L139)</f>
        <v>2.3869704963108203E-2</v>
      </c>
    </row>
    <row r="139" spans="2:14" x14ac:dyDescent="0.15">
      <c r="B139" s="65">
        <v>278</v>
      </c>
      <c r="C139" s="66">
        <v>2.0799999999999999E-4</v>
      </c>
      <c r="D139" s="67">
        <f t="shared" si="28"/>
        <v>-3.6819366650372385</v>
      </c>
      <c r="E139" s="67">
        <f t="shared" si="34"/>
        <v>-3.7134887911999996</v>
      </c>
      <c r="F139" s="67">
        <f t="shared" si="29"/>
        <v>3.1552126162761152E-2</v>
      </c>
      <c r="G139" s="61">
        <f t="shared" si="30"/>
        <v>9.9553666539079671E-4</v>
      </c>
      <c r="H139" s="88">
        <f t="shared" si="31"/>
        <v>0.99952117697300957</v>
      </c>
      <c r="I139" s="89">
        <f t="shared" si="32"/>
        <v>4.7779262154263868E-3</v>
      </c>
      <c r="J139" s="67">
        <f t="shared" si="33"/>
        <v>4807.6923076923076</v>
      </c>
      <c r="K139" s="73">
        <v>1.3652873823400324</v>
      </c>
      <c r="L139" s="89">
        <f t="shared" si="35"/>
        <v>2.3850721006483291E-2</v>
      </c>
      <c r="M139" s="89">
        <f t="shared" si="36"/>
        <v>0.97614927899351667</v>
      </c>
      <c r="N139" s="73"/>
    </row>
    <row r="140" spans="2:14" x14ac:dyDescent="0.15">
      <c r="B140" s="65">
        <v>279</v>
      </c>
      <c r="C140" s="66">
        <v>2.0900000000000001E-4</v>
      </c>
      <c r="D140" s="67">
        <f t="shared" si="28"/>
        <v>-3.6798537138889458</v>
      </c>
      <c r="E140" s="67">
        <f t="shared" si="34"/>
        <v>-3.7211101899000036</v>
      </c>
      <c r="F140" s="67">
        <f t="shared" si="29"/>
        <v>4.1256476011057863E-2</v>
      </c>
      <c r="G140" s="61">
        <f t="shared" si="30"/>
        <v>1.7020968128509928E-3</v>
      </c>
      <c r="H140" s="88">
        <f t="shared" si="31"/>
        <v>0.99951887549309704</v>
      </c>
      <c r="I140" s="89">
        <f t="shared" si="32"/>
        <v>4.8008417867133613E-3</v>
      </c>
      <c r="J140" s="67">
        <f t="shared" si="33"/>
        <v>4784.6889952153106</v>
      </c>
      <c r="K140" s="73">
        <v>1.364948427878375</v>
      </c>
      <c r="L140" s="89">
        <f t="shared" si="35"/>
        <v>2.3813303393437565E-2</v>
      </c>
      <c r="M140" s="89">
        <f t="shared" si="36"/>
        <v>0.97618669660656243</v>
      </c>
      <c r="N140" s="73"/>
    </row>
    <row r="141" spans="2:14" x14ac:dyDescent="0.15">
      <c r="B141" s="65">
        <v>280</v>
      </c>
      <c r="C141" s="66">
        <v>2.22E-4</v>
      </c>
      <c r="D141" s="67">
        <f t="shared" si="28"/>
        <v>-3.6536470255493612</v>
      </c>
      <c r="E141" s="67">
        <f t="shared" si="34"/>
        <v>-3.7286464000000015</v>
      </c>
      <c r="F141" s="67">
        <f t="shared" si="29"/>
        <v>7.499937445064031E-2</v>
      </c>
      <c r="G141" s="61">
        <f t="shared" si="30"/>
        <v>5.6249061679873582E-3</v>
      </c>
      <c r="H141" s="88">
        <f t="shared" si="31"/>
        <v>0.99948895673646998</v>
      </c>
      <c r="I141" s="89">
        <f t="shared" si="32"/>
        <v>5.098696202219366E-3</v>
      </c>
      <c r="J141" s="67">
        <f t="shared" si="33"/>
        <v>4504.5045045045044</v>
      </c>
      <c r="K141" s="73">
        <v>1.3646141887983758</v>
      </c>
      <c r="L141" s="89">
        <f t="shared" si="35"/>
        <v>2.3776424588984189E-2</v>
      </c>
      <c r="M141" s="89">
        <f t="shared" si="36"/>
        <v>0.97622357541101579</v>
      </c>
      <c r="N141" s="73"/>
    </row>
    <row r="142" spans="2:14" x14ac:dyDescent="0.15">
      <c r="B142" s="65">
        <v>281</v>
      </c>
      <c r="C142" s="66">
        <v>2.13E-4</v>
      </c>
      <c r="D142" s="67">
        <f t="shared" ref="D142:D173" si="37">LOG(C142)</f>
        <v>-3.6716203965612624</v>
      </c>
      <c r="E142" s="67">
        <f t="shared" si="34"/>
        <v>-3.7360991741000023</v>
      </c>
      <c r="F142" s="67">
        <f t="shared" ref="F142:F173" si="38">D142-E142</f>
        <v>6.4478777538739873E-2</v>
      </c>
      <c r="G142" s="61">
        <f t="shared" ref="G142:G173" si="39">(D142-E142)^2</f>
        <v>4.1575127528903051E-3</v>
      </c>
      <c r="H142" s="88">
        <f t="shared" ref="H142:H173" si="40">10^-C142</f>
        <v>0.99950966962644006</v>
      </c>
      <c r="I142" s="89">
        <f t="shared" ref="I142:I173" si="41">1-10^(-C142*10)</f>
        <v>4.8924987955376587E-3</v>
      </c>
      <c r="J142" s="67">
        <f t="shared" ref="J142:J173" si="42">1/C142</f>
        <v>4694.8356807511736</v>
      </c>
      <c r="K142" s="73">
        <v>1.3642845705428834</v>
      </c>
      <c r="L142" s="89">
        <f t="shared" si="35"/>
        <v>2.3740073419142759E-2</v>
      </c>
      <c r="M142" s="89">
        <f t="shared" si="36"/>
        <v>0.97625992658085725</v>
      </c>
      <c r="N142" s="73"/>
    </row>
    <row r="143" spans="2:14" x14ac:dyDescent="0.15">
      <c r="B143" s="65">
        <v>282</v>
      </c>
      <c r="C143" s="66">
        <v>1.8000000000000001E-4</v>
      </c>
      <c r="D143" s="67">
        <f t="shared" si="37"/>
        <v>-3.744727494896694</v>
      </c>
      <c r="E143" s="67">
        <f t="shared" si="34"/>
        <v>-3.7434702648000009</v>
      </c>
      <c r="F143" s="67">
        <f t="shared" si="38"/>
        <v>-1.257230096693096E-3</v>
      </c>
      <c r="G143" s="61">
        <f t="shared" si="39"/>
        <v>1.5806275160309316E-6</v>
      </c>
      <c r="H143" s="88">
        <f t="shared" si="40"/>
        <v>0.99958562056214539</v>
      </c>
      <c r="I143" s="89">
        <f t="shared" si="41"/>
        <v>4.1360759464106334E-3</v>
      </c>
      <c r="J143" s="67">
        <f t="shared" si="42"/>
        <v>5555.5555555555557</v>
      </c>
      <c r="K143" s="73">
        <v>1.3639594810714464</v>
      </c>
      <c r="L143" s="89">
        <f t="shared" si="35"/>
        <v>2.3704239016503745E-2</v>
      </c>
      <c r="M143" s="89">
        <f t="shared" si="36"/>
        <v>0.97629576098349624</v>
      </c>
      <c r="N143" s="73">
        <f>AVERAGE(L143,L144)</f>
        <v>2.3686574913069289E-2</v>
      </c>
    </row>
    <row r="144" spans="2:14" x14ac:dyDescent="0.15">
      <c r="B144" s="65">
        <v>283</v>
      </c>
      <c r="C144" s="66">
        <v>1.7699999999999999E-4</v>
      </c>
      <c r="D144" s="67">
        <f t="shared" si="37"/>
        <v>-3.7520267336381936</v>
      </c>
      <c r="E144" s="67">
        <f t="shared" si="34"/>
        <v>-3.7507614246999994</v>
      </c>
      <c r="F144" s="67">
        <f t="shared" si="38"/>
        <v>-1.2653089381942095E-3</v>
      </c>
      <c r="G144" s="61">
        <f t="shared" si="39"/>
        <v>1.601006709074158E-6</v>
      </c>
      <c r="H144" s="88">
        <f t="shared" si="40"/>
        <v>0.99959252547884148</v>
      </c>
      <c r="I144" s="89">
        <f t="shared" si="41"/>
        <v>4.0672817275846374E-3</v>
      </c>
      <c r="J144" s="67">
        <f t="shared" si="42"/>
        <v>5649.7175141242942</v>
      </c>
      <c r="K144" s="73">
        <v>1.3636388307755254</v>
      </c>
      <c r="L144" s="89">
        <f t="shared" si="35"/>
        <v>2.3668910809634833E-2</v>
      </c>
      <c r="M144" s="89">
        <f t="shared" si="36"/>
        <v>0.97633108919036515</v>
      </c>
      <c r="N144" s="73"/>
    </row>
    <row r="145" spans="2:14" x14ac:dyDescent="0.15">
      <c r="B145" s="65">
        <v>284</v>
      </c>
      <c r="C145" s="66">
        <v>1.85E-4</v>
      </c>
      <c r="D145" s="67">
        <f t="shared" si="37"/>
        <v>-3.7328282715969863</v>
      </c>
      <c r="E145" s="67">
        <f t="shared" si="34"/>
        <v>-3.7579744064000016</v>
      </c>
      <c r="F145" s="67">
        <f t="shared" si="38"/>
        <v>2.5146134803015308E-2</v>
      </c>
      <c r="G145" s="61">
        <f t="shared" si="39"/>
        <v>6.3232809553141766E-4</v>
      </c>
      <c r="H145" s="88">
        <f t="shared" si="40"/>
        <v>0.99957411247364603</v>
      </c>
      <c r="I145" s="89">
        <f t="shared" si="41"/>
        <v>4.2507224180113878E-3</v>
      </c>
      <c r="J145" s="67">
        <f t="shared" si="42"/>
        <v>5405.4054054054059</v>
      </c>
      <c r="K145" s="73">
        <v>1.3633225323971891</v>
      </c>
      <c r="L145" s="89">
        <f t="shared" si="35"/>
        <v>2.363407851293161E-2</v>
      </c>
      <c r="M145" s="89">
        <f t="shared" si="36"/>
        <v>0.97636592148706836</v>
      </c>
      <c r="N145" s="73"/>
    </row>
    <row r="146" spans="2:14" x14ac:dyDescent="0.15">
      <c r="B146" s="65">
        <v>285</v>
      </c>
      <c r="C146" s="66">
        <v>1.7799999999999999E-4</v>
      </c>
      <c r="D146" s="67">
        <f t="shared" si="37"/>
        <v>-3.7495799976911059</v>
      </c>
      <c r="E146" s="67">
        <f t="shared" si="34"/>
        <v>-3.7651109624999979</v>
      </c>
      <c r="F146" s="67">
        <f t="shared" si="38"/>
        <v>1.5530964808891934E-2</v>
      </c>
      <c r="G146" s="61">
        <f t="shared" si="39"/>
        <v>2.4121086789503967E-4</v>
      </c>
      <c r="H146" s="88">
        <f t="shared" si="40"/>
        <v>0.99959022383464302</v>
      </c>
      <c r="I146" s="89">
        <f t="shared" si="41"/>
        <v>4.0902136618771179E-3</v>
      </c>
      <c r="J146" s="67">
        <f t="shared" si="42"/>
        <v>5617.9775280898875</v>
      </c>
      <c r="K146" s="73">
        <v>1.3630105009511235</v>
      </c>
      <c r="L146" s="89">
        <f t="shared" si="35"/>
        <v>2.3599732116890124E-2</v>
      </c>
      <c r="M146" s="89">
        <f t="shared" si="36"/>
        <v>0.97640026788310985</v>
      </c>
      <c r="N146" s="73"/>
    </row>
    <row r="147" spans="2:14" x14ac:dyDescent="0.15">
      <c r="B147" s="65">
        <v>286</v>
      </c>
      <c r="C147" s="66">
        <v>1.75E-4</v>
      </c>
      <c r="D147" s="67">
        <f t="shared" si="37"/>
        <v>-3.7569619513137056</v>
      </c>
      <c r="E147" s="67">
        <f t="shared" si="34"/>
        <v>-3.7721728456000045</v>
      </c>
      <c r="F147" s="67">
        <f t="shared" si="38"/>
        <v>1.5210894286298959E-2</v>
      </c>
      <c r="G147" s="61">
        <f t="shared" si="39"/>
        <v>2.3137130498896233E-4</v>
      </c>
      <c r="H147" s="88">
        <f t="shared" si="40"/>
        <v>0.99959712878313733</v>
      </c>
      <c r="I147" s="89">
        <f t="shared" si="41"/>
        <v>4.0214162748871685E-3</v>
      </c>
      <c r="J147" s="67">
        <f t="shared" si="42"/>
        <v>5714.2857142857147</v>
      </c>
      <c r="K147" s="73">
        <v>1.362702653649797</v>
      </c>
      <c r="L147" s="89">
        <f t="shared" si="35"/>
        <v>2.3565861878781236E-2</v>
      </c>
      <c r="M147" s="89">
        <f t="shared" si="36"/>
        <v>0.97643413812121871</v>
      </c>
      <c r="N147" s="73"/>
    </row>
    <row r="148" spans="2:14" x14ac:dyDescent="0.15">
      <c r="B148" s="65">
        <v>287</v>
      </c>
      <c r="C148" s="66">
        <v>1.64E-4</v>
      </c>
      <c r="D148" s="67">
        <f t="shared" si="37"/>
        <v>-3.785156151952302</v>
      </c>
      <c r="E148" s="67">
        <f t="shared" si="34"/>
        <v>-3.7791618083000005</v>
      </c>
      <c r="F148" s="67">
        <f t="shared" si="38"/>
        <v>-5.9943436523015592E-3</v>
      </c>
      <c r="G148" s="61">
        <f t="shared" si="39"/>
        <v>3.5932155821887993E-5</v>
      </c>
      <c r="H148" s="88">
        <f t="shared" si="40"/>
        <v>0.99962244733570071</v>
      </c>
      <c r="I148" s="89">
        <f t="shared" si="41"/>
        <v>3.769118526318227E-3</v>
      </c>
      <c r="J148" s="67">
        <f t="shared" si="42"/>
        <v>6097.5609756097556</v>
      </c>
      <c r="K148" s="73">
        <v>1.3623989098316243</v>
      </c>
      <c r="L148" s="89">
        <f t="shared" si="35"/>
        <v>2.3532458313706307E-2</v>
      </c>
      <c r="M148" s="89">
        <f t="shared" si="36"/>
        <v>0.97646754168629368</v>
      </c>
      <c r="N148" s="73">
        <f>AVERAGE(L148,L149)</f>
        <v>2.3515985249861572E-2</v>
      </c>
    </row>
    <row r="149" spans="2:14" x14ac:dyDescent="0.15">
      <c r="B149" s="65">
        <v>288</v>
      </c>
      <c r="C149" s="66">
        <v>1.6799999999999999E-4</v>
      </c>
      <c r="D149" s="67">
        <f t="shared" si="37"/>
        <v>-3.7746907182741372</v>
      </c>
      <c r="E149" s="67">
        <f t="shared" si="34"/>
        <v>-3.7860796032000046</v>
      </c>
      <c r="F149" s="67">
        <f t="shared" si="38"/>
        <v>1.1388884925867426E-2</v>
      </c>
      <c r="G149" s="61">
        <f t="shared" si="39"/>
        <v>1.297066998546503E-4</v>
      </c>
      <c r="H149" s="88">
        <f t="shared" si="40"/>
        <v>0.99961324051511624</v>
      </c>
      <c r="I149" s="89">
        <f t="shared" si="41"/>
        <v>3.8608705559906031E-3</v>
      </c>
      <c r="J149" s="67">
        <f t="shared" si="42"/>
        <v>5952.3809523809523</v>
      </c>
      <c r="K149" s="73">
        <v>1.3620991908919944</v>
      </c>
      <c r="L149" s="89">
        <f t="shared" si="35"/>
        <v>2.3499512186016838E-2</v>
      </c>
      <c r="M149" s="89">
        <f t="shared" si="36"/>
        <v>0.97650048781398313</v>
      </c>
      <c r="N149" s="73"/>
    </row>
    <row r="150" spans="2:14" x14ac:dyDescent="0.15">
      <c r="B150" s="65">
        <v>289</v>
      </c>
      <c r="C150" s="66">
        <v>1.5899999999999999E-4</v>
      </c>
      <c r="D150" s="67">
        <f t="shared" si="37"/>
        <v>-3.7986028756795487</v>
      </c>
      <c r="E150" s="67">
        <f t="shared" si="34"/>
        <v>-3.7929279829000011</v>
      </c>
      <c r="F150" s="67">
        <f t="shared" si="38"/>
        <v>-5.6748927795475801E-3</v>
      </c>
      <c r="G150" s="61">
        <f t="shared" si="39"/>
        <v>3.2204408059361256E-5</v>
      </c>
      <c r="H150" s="88">
        <f t="shared" si="40"/>
        <v>0.99963395598067895</v>
      </c>
      <c r="I150" s="89">
        <f t="shared" si="41"/>
        <v>3.6544166048285698E-3</v>
      </c>
      <c r="J150" s="67">
        <f t="shared" si="42"/>
        <v>6289.3081761006297</v>
      </c>
      <c r="K150" s="73">
        <v>1.3618034202170226</v>
      </c>
      <c r="L150" s="89">
        <f t="shared" si="35"/>
        <v>2.3467014501080023E-2</v>
      </c>
      <c r="M150" s="89">
        <f t="shared" si="36"/>
        <v>0.97653298549891998</v>
      </c>
      <c r="N150" s="73"/>
    </row>
    <row r="151" spans="2:14" x14ac:dyDescent="0.15">
      <c r="B151" s="65">
        <v>290</v>
      </c>
      <c r="C151" s="66">
        <v>1.63E-4</v>
      </c>
      <c r="D151" s="67">
        <f t="shared" si="37"/>
        <v>-3.7878123955960423</v>
      </c>
      <c r="E151" s="67">
        <f t="shared" si="34"/>
        <v>-3.7997086999999992</v>
      </c>
      <c r="F151" s="67">
        <f t="shared" si="38"/>
        <v>1.1896304403956837E-2</v>
      </c>
      <c r="G151" s="61">
        <f t="shared" si="39"/>
        <v>1.4152205847160282E-4</v>
      </c>
      <c r="H151" s="88">
        <f t="shared" si="40"/>
        <v>0.9996247490540966</v>
      </c>
      <c r="I151" s="89">
        <f t="shared" si="41"/>
        <v>3.7461791984517712E-3</v>
      </c>
      <c r="J151" s="67">
        <f t="shared" si="42"/>
        <v>6134.9693251533745</v>
      </c>
      <c r="K151" s="73">
        <v>1.361511523119898</v>
      </c>
      <c r="L151" s="89">
        <f t="shared" si="35"/>
        <v>2.34349564973736E-2</v>
      </c>
      <c r="M151" s="89">
        <f t="shared" si="36"/>
        <v>0.97656504350262641</v>
      </c>
      <c r="N151" s="73"/>
    </row>
    <row r="152" spans="2:14" x14ac:dyDescent="0.15">
      <c r="B152" s="65">
        <v>291</v>
      </c>
      <c r="C152" s="66">
        <v>1.6000000000000001E-4</v>
      </c>
      <c r="D152" s="67">
        <f t="shared" si="37"/>
        <v>-3.795880017344075</v>
      </c>
      <c r="E152" s="67">
        <f t="shared" si="34"/>
        <v>-3.8064235071000034</v>
      </c>
      <c r="F152" s="67">
        <f t="shared" si="38"/>
        <v>1.0543489755928448E-2</v>
      </c>
      <c r="G152" s="61">
        <f t="shared" si="39"/>
        <v>1.1116517623336812E-4</v>
      </c>
      <c r="H152" s="88">
        <f t="shared" si="40"/>
        <v>0.99963165424108358</v>
      </c>
      <c r="I152" s="89">
        <f t="shared" si="41"/>
        <v>3.6773580455822241E-3</v>
      </c>
      <c r="J152" s="67">
        <f t="shared" si="42"/>
        <v>6249.9999999999991</v>
      </c>
      <c r="K152" s="73">
        <v>1.3612234267797128</v>
      </c>
      <c r="L152" s="89">
        <f t="shared" si="35"/>
        <v>2.3403329638895312E-2</v>
      </c>
      <c r="M152" s="89">
        <f t="shared" si="36"/>
        <v>0.97659667036110465</v>
      </c>
      <c r="N152" s="73"/>
    </row>
    <row r="153" spans="2:14" x14ac:dyDescent="0.15">
      <c r="B153" s="65">
        <v>292</v>
      </c>
      <c r="C153" s="66">
        <v>1.5699999999999999E-4</v>
      </c>
      <c r="D153" s="67">
        <f t="shared" si="37"/>
        <v>-3.8041003475907664</v>
      </c>
      <c r="E153" s="67">
        <f t="shared" si="34"/>
        <v>-3.8130741567999982</v>
      </c>
      <c r="F153" s="67">
        <f t="shared" si="38"/>
        <v>8.9738092092317423E-3</v>
      </c>
      <c r="G153" s="61">
        <f t="shared" si="39"/>
        <v>8.0529251723692429E-5</v>
      </c>
      <c r="H153" s="88">
        <f t="shared" si="40"/>
        <v>0.99963855947576985</v>
      </c>
      <c r="I153" s="89">
        <f t="shared" si="41"/>
        <v>3.6085321385517233E-3</v>
      </c>
      <c r="J153" s="67">
        <f t="shared" si="42"/>
        <v>6369.4267515923566</v>
      </c>
      <c r="K153" s="73">
        <v>1.3609390601826505</v>
      </c>
      <c r="L153" s="89">
        <f t="shared" si="35"/>
        <v>2.3372125607871289E-2</v>
      </c>
      <c r="M153" s="89">
        <f t="shared" si="36"/>
        <v>0.97662787439212873</v>
      </c>
      <c r="N153" s="73">
        <f>AVERAGE(L153,L154)</f>
        <v>2.3356730952810704E-2</v>
      </c>
    </row>
    <row r="154" spans="2:14" x14ac:dyDescent="0.15">
      <c r="B154" s="65">
        <v>293</v>
      </c>
      <c r="C154" s="66">
        <v>1.6000000000000001E-4</v>
      </c>
      <c r="D154" s="67">
        <f t="shared" si="37"/>
        <v>-3.795880017344075</v>
      </c>
      <c r="E154" s="67">
        <f t="shared" si="34"/>
        <v>-3.819662401700004</v>
      </c>
      <c r="F154" s="67">
        <f t="shared" si="38"/>
        <v>2.3782384355929054E-2</v>
      </c>
      <c r="G154" s="61">
        <f t="shared" si="39"/>
        <v>5.6560180565313903E-4</v>
      </c>
      <c r="H154" s="88">
        <f t="shared" si="40"/>
        <v>0.99963165424108358</v>
      </c>
      <c r="I154" s="89">
        <f t="shared" si="41"/>
        <v>3.6773580455822241E-3</v>
      </c>
      <c r="J154" s="67">
        <f t="shared" si="42"/>
        <v>6249.9999999999991</v>
      </c>
      <c r="K154" s="73">
        <v>1.3606583540654329</v>
      </c>
      <c r="L154" s="89">
        <f t="shared" si="35"/>
        <v>2.3341336297750124E-2</v>
      </c>
      <c r="M154" s="89">
        <f t="shared" si="36"/>
        <v>0.97665866370224985</v>
      </c>
      <c r="N154" s="73"/>
    </row>
    <row r="155" spans="2:14" x14ac:dyDescent="0.15">
      <c r="B155" s="65">
        <v>294</v>
      </c>
      <c r="C155" s="66">
        <v>1.5100000000000001E-4</v>
      </c>
      <c r="D155" s="67">
        <f t="shared" si="37"/>
        <v>-3.8210230527068307</v>
      </c>
      <c r="E155" s="67">
        <f t="shared" si="34"/>
        <v>-3.8261899944000026</v>
      </c>
      <c r="F155" s="67">
        <f t="shared" si="38"/>
        <v>5.1669416931718892E-3</v>
      </c>
      <c r="G155" s="61">
        <f t="shared" si="39"/>
        <v>2.6697286460637988E-5</v>
      </c>
      <c r="H155" s="88">
        <f t="shared" si="40"/>
        <v>0.9996523700882427</v>
      </c>
      <c r="I155" s="89">
        <f t="shared" si="41"/>
        <v>3.4708660606939112E-3</v>
      </c>
      <c r="J155" s="67">
        <f t="shared" si="42"/>
        <v>6622.5165562913899</v>
      </c>
      <c r="K155" s="73">
        <v>1.3603812408609171</v>
      </c>
      <c r="L155" s="89">
        <f t="shared" si="35"/>
        <v>2.3310953806469175E-2</v>
      </c>
      <c r="M155" s="89">
        <f t="shared" si="36"/>
        <v>0.97668904619353081</v>
      </c>
      <c r="N155" s="73"/>
    </row>
    <row r="156" spans="2:14" x14ac:dyDescent="0.15">
      <c r="B156" s="65">
        <v>295</v>
      </c>
      <c r="C156" s="66">
        <v>1.45E-4</v>
      </c>
      <c r="D156" s="67">
        <f t="shared" si="37"/>
        <v>-3.8386319977650252</v>
      </c>
      <c r="E156" s="67">
        <f t="shared" si="34"/>
        <v>-3.8326586874999986</v>
      </c>
      <c r="F156" s="67">
        <f t="shared" si="38"/>
        <v>-5.9733102650265657E-3</v>
      </c>
      <c r="G156" s="61">
        <f t="shared" si="39"/>
        <v>3.5680435522271741E-5</v>
      </c>
      <c r="H156" s="88">
        <f t="shared" si="40"/>
        <v>0.99966618089151726</v>
      </c>
      <c r="I156" s="89">
        <f t="shared" si="41"/>
        <v>3.3331809622505482E-3</v>
      </c>
      <c r="J156" s="67">
        <f t="shared" si="42"/>
        <v>6896.5517241379312</v>
      </c>
      <c r="K156" s="73">
        <v>1.3601076546457509</v>
      </c>
      <c r="L156" s="89">
        <f t="shared" si="35"/>
        <v>2.3280970429980782E-2</v>
      </c>
      <c r="M156" s="89">
        <f t="shared" si="36"/>
        <v>0.97671902957001921</v>
      </c>
      <c r="N156" s="73"/>
    </row>
    <row r="157" spans="2:14" x14ac:dyDescent="0.15">
      <c r="B157" s="65">
        <v>296</v>
      </c>
      <c r="C157" s="66">
        <v>1.44E-4</v>
      </c>
      <c r="D157" s="67">
        <f t="shared" si="37"/>
        <v>-3.8416375079047502</v>
      </c>
      <c r="E157" s="67">
        <f t="shared" si="34"/>
        <v>-3.8390702336000011</v>
      </c>
      <c r="F157" s="67">
        <f t="shared" si="38"/>
        <v>-2.5672743047491231E-3</v>
      </c>
      <c r="G157" s="61">
        <f t="shared" si="39"/>
        <v>6.5908973558250936E-6</v>
      </c>
      <c r="H157" s="88">
        <f t="shared" si="40"/>
        <v>0.99966848271061337</v>
      </c>
      <c r="I157" s="89">
        <f t="shared" si="41"/>
        <v>3.3102315964352869E-3</v>
      </c>
      <c r="J157" s="67">
        <f t="shared" si="42"/>
        <v>6944.4444444444443</v>
      </c>
      <c r="K157" s="73">
        <v>1.3598375310899911</v>
      </c>
      <c r="L157" s="89">
        <f t="shared" si="35"/>
        <v>2.325137865602641E-2</v>
      </c>
      <c r="M157" s="89">
        <f t="shared" si="36"/>
        <v>0.97674862134397356</v>
      </c>
      <c r="N157" s="73"/>
    </row>
    <row r="158" spans="2:14" x14ac:dyDescent="0.15">
      <c r="B158" s="65">
        <v>297</v>
      </c>
      <c r="C158" s="66">
        <v>1.2300000000000001E-4</v>
      </c>
      <c r="D158" s="67">
        <f t="shared" si="37"/>
        <v>-3.9100948885606019</v>
      </c>
      <c r="E158" s="67">
        <f t="shared" si="34"/>
        <v>-3.8454263852999979</v>
      </c>
      <c r="F158" s="67">
        <f t="shared" si="38"/>
        <v>-6.4668503260604027E-2</v>
      </c>
      <c r="G158" s="61">
        <f t="shared" si="39"/>
        <v>4.1820153139667535E-3</v>
      </c>
      <c r="H158" s="88">
        <f t="shared" si="40"/>
        <v>0.9997168221359839</v>
      </c>
      <c r="I158" s="89">
        <f t="shared" si="41"/>
        <v>2.8281728271439821E-3</v>
      </c>
      <c r="J158" s="67">
        <f t="shared" si="42"/>
        <v>8130.0813008130071</v>
      </c>
      <c r="K158" s="73">
        <v>1.3595708074085986</v>
      </c>
      <c r="L158" s="89">
        <f t="shared" si="35"/>
        <v>2.322217115814772E-2</v>
      </c>
      <c r="M158" s="89">
        <f t="shared" si="36"/>
        <v>0.97677782884185227</v>
      </c>
      <c r="N158" s="73">
        <f>AVERAGE(L158,L159)</f>
        <v>2.3207755974035793E-2</v>
      </c>
    </row>
    <row r="159" spans="2:14" x14ac:dyDescent="0.15">
      <c r="B159" s="65">
        <v>298</v>
      </c>
      <c r="C159" s="66">
        <v>1.1400000000000001E-4</v>
      </c>
      <c r="D159" s="67">
        <f t="shared" si="37"/>
        <v>-3.9430951486635273</v>
      </c>
      <c r="E159" s="67">
        <f t="shared" si="34"/>
        <v>-3.8517288952000053</v>
      </c>
      <c r="F159" s="67">
        <f t="shared" si="38"/>
        <v>-9.1366253463522007E-2</v>
      </c>
      <c r="G159" s="61">
        <f t="shared" si="39"/>
        <v>8.3477922719605475E-3</v>
      </c>
      <c r="H159" s="88">
        <f t="shared" si="40"/>
        <v>0.9997375397481183</v>
      </c>
      <c r="I159" s="89">
        <f t="shared" si="41"/>
        <v>2.6215048451098122E-3</v>
      </c>
      <c r="J159" s="67">
        <f t="shared" si="42"/>
        <v>8771.9298245614027</v>
      </c>
      <c r="K159" s="73">
        <v>1.359307422314729</v>
      </c>
      <c r="L159" s="89">
        <f t="shared" si="35"/>
        <v>2.3193340789923869E-2</v>
      </c>
      <c r="M159" s="89">
        <f t="shared" si="36"/>
        <v>0.97680665921007614</v>
      </c>
      <c r="N159" s="73"/>
    </row>
    <row r="160" spans="2:14" x14ac:dyDescent="0.15">
      <c r="B160" s="65">
        <v>299</v>
      </c>
      <c r="C160" s="66">
        <v>1.2400000000000001E-4</v>
      </c>
      <c r="D160" s="67">
        <f t="shared" si="37"/>
        <v>-3.9065783148377649</v>
      </c>
      <c r="E160" s="67">
        <f t="shared" si="34"/>
        <v>-3.8579795159000021</v>
      </c>
      <c r="F160" s="67">
        <f t="shared" si="38"/>
        <v>-4.8598798937762755E-2</v>
      </c>
      <c r="G160" s="61">
        <f t="shared" si="39"/>
        <v>2.3618432581930904E-3</v>
      </c>
      <c r="H160" s="88">
        <f t="shared" si="40"/>
        <v>0.99971452020558227</v>
      </c>
      <c r="I160" s="89">
        <f t="shared" si="41"/>
        <v>2.8511332926448585E-3</v>
      </c>
      <c r="J160" s="67">
        <f t="shared" si="42"/>
        <v>8064.5161290322576</v>
      </c>
      <c r="K160" s="73">
        <v>1.3590473159747383</v>
      </c>
      <c r="L160" s="89">
        <f t="shared" si="35"/>
        <v>2.3164880579425048E-2</v>
      </c>
      <c r="M160" s="89">
        <f t="shared" si="36"/>
        <v>0.97683511942057499</v>
      </c>
      <c r="N160" s="73"/>
    </row>
    <row r="161" spans="2:14" x14ac:dyDescent="0.15">
      <c r="B161" s="65">
        <v>300</v>
      </c>
      <c r="C161" s="66">
        <v>1.2400000000000001E-4</v>
      </c>
      <c r="D161" s="67">
        <f t="shared" si="37"/>
        <v>-3.9065783148377649</v>
      </c>
      <c r="E161" s="67">
        <f t="shared" si="34"/>
        <v>-3.8641800000000064</v>
      </c>
      <c r="F161" s="67">
        <f t="shared" si="38"/>
        <v>-4.2398314837758466E-2</v>
      </c>
      <c r="G161" s="61">
        <f t="shared" si="39"/>
        <v>1.7976171010816897E-3</v>
      </c>
      <c r="H161" s="88">
        <f t="shared" si="40"/>
        <v>0.99971452020558227</v>
      </c>
      <c r="I161" s="89">
        <f t="shared" si="41"/>
        <v>2.8511332926448585E-3</v>
      </c>
      <c r="J161" s="67">
        <f t="shared" si="42"/>
        <v>8064.5161290322576</v>
      </c>
      <c r="K161" s="73">
        <v>1.3587904299648297</v>
      </c>
      <c r="L161" s="89">
        <f t="shared" si="35"/>
        <v>2.3136783723872536E-2</v>
      </c>
      <c r="M161" s="89">
        <f t="shared" si="36"/>
        <v>0.97686321627612749</v>
      </c>
      <c r="N161" s="73"/>
    </row>
    <row r="162" spans="2:14" x14ac:dyDescent="0.15">
      <c r="B162" s="65">
        <v>301</v>
      </c>
      <c r="C162" s="66">
        <v>1.46E-4</v>
      </c>
      <c r="D162" s="67">
        <f t="shared" si="37"/>
        <v>-3.8356471442155629</v>
      </c>
      <c r="E162" s="67">
        <f t="shared" si="34"/>
        <v>-3.8703321001000006</v>
      </c>
      <c r="F162" s="67">
        <f t="shared" si="38"/>
        <v>3.4684955884437763E-2</v>
      </c>
      <c r="G162" s="61">
        <f t="shared" si="39"/>
        <v>1.2030461647053938E-3</v>
      </c>
      <c r="H162" s="88">
        <f t="shared" si="40"/>
        <v>0.99966387907772125</v>
      </c>
      <c r="I162" s="89">
        <f t="shared" si="41"/>
        <v>3.3561297996435036E-3</v>
      </c>
      <c r="J162" s="67">
        <f t="shared" si="42"/>
        <v>6849.3150684931506</v>
      </c>
      <c r="K162" s="73">
        <v>1.3585367072292727</v>
      </c>
      <c r="L162" s="89">
        <f t="shared" si="35"/>
        <v>2.3109043584496579E-2</v>
      </c>
      <c r="M162" s="89">
        <f t="shared" si="36"/>
        <v>0.97689095641550339</v>
      </c>
      <c r="N162" s="73"/>
    </row>
    <row r="163" spans="2:14" x14ac:dyDescent="0.15">
      <c r="B163" s="65">
        <v>302</v>
      </c>
      <c r="C163" s="66">
        <v>1.08E-4</v>
      </c>
      <c r="D163" s="67">
        <f t="shared" si="37"/>
        <v>-3.9665762445130501</v>
      </c>
      <c r="E163" s="67">
        <f t="shared" ref="E163:E181" si="43">$J$7+$H$7*B163+$F$7*B163^2+$D$7*B163^3</f>
        <v>-3.8764375687999983</v>
      </c>
      <c r="F163" s="67">
        <f t="shared" si="38"/>
        <v>-9.0138675713051786E-2</v>
      </c>
      <c r="G163" s="61">
        <f t="shared" si="39"/>
        <v>8.1249808593027127E-3</v>
      </c>
      <c r="H163" s="88">
        <f t="shared" si="40"/>
        <v>0.9997513517280634</v>
      </c>
      <c r="I163" s="89">
        <f t="shared" si="41"/>
        <v>2.4837023949719761E-3</v>
      </c>
      <c r="J163" s="67">
        <f t="shared" si="42"/>
        <v>9259.2592592592591</v>
      </c>
      <c r="K163" s="73">
        <v>1.3582860920401227</v>
      </c>
      <c r="L163" s="89">
        <f t="shared" si="35"/>
        <v>2.3081653681582812E-2</v>
      </c>
      <c r="M163" s="89">
        <f t="shared" si="36"/>
        <v>0.97691834631841723</v>
      </c>
      <c r="N163" s="73">
        <f>AVERAGE(L163,L164)</f>
        <v>2.3068130685641439E-2</v>
      </c>
    </row>
    <row r="164" spans="2:14" x14ac:dyDescent="0.15">
      <c r="B164" s="65">
        <v>303</v>
      </c>
      <c r="C164" s="66">
        <v>1.3799999999999999E-4</v>
      </c>
      <c r="D164" s="67">
        <f t="shared" si="37"/>
        <v>-3.8601209135987635</v>
      </c>
      <c r="E164" s="67">
        <f t="shared" si="43"/>
        <v>-3.8824981587000043</v>
      </c>
      <c r="F164" s="67">
        <f t="shared" si="38"/>
        <v>2.2377245101240728E-2</v>
      </c>
      <c r="G164" s="61">
        <f t="shared" si="39"/>
        <v>5.0074109832100213E-4</v>
      </c>
      <c r="H164" s="88">
        <f t="shared" si="40"/>
        <v>0.99968229373649375</v>
      </c>
      <c r="I164" s="89">
        <f t="shared" si="41"/>
        <v>3.1725243039877338E-3</v>
      </c>
      <c r="J164" s="67">
        <f t="shared" si="42"/>
        <v>7246.376811594203</v>
      </c>
      <c r="K164" s="73">
        <v>1.3580385299583835</v>
      </c>
      <c r="L164" s="89">
        <f t="shared" si="35"/>
        <v>2.3054607689700062E-2</v>
      </c>
      <c r="M164" s="89">
        <f t="shared" si="36"/>
        <v>0.97694539231029998</v>
      </c>
      <c r="N164" s="73"/>
    </row>
    <row r="165" spans="2:14" x14ac:dyDescent="0.15">
      <c r="B165" s="65">
        <v>304</v>
      </c>
      <c r="C165" s="66">
        <v>1.27E-4</v>
      </c>
      <c r="D165" s="67">
        <f t="shared" si="37"/>
        <v>-3.8961962790440432</v>
      </c>
      <c r="E165" s="67">
        <f t="shared" si="43"/>
        <v>-3.8885156223999999</v>
      </c>
      <c r="F165" s="67">
        <f t="shared" si="38"/>
        <v>-7.6806566440432711E-3</v>
      </c>
      <c r="G165" s="61">
        <f t="shared" si="39"/>
        <v>5.8992486483686045E-5</v>
      </c>
      <c r="H165" s="88">
        <f t="shared" si="40"/>
        <v>0.99970761444617962</v>
      </c>
      <c r="I165" s="89">
        <f t="shared" si="41"/>
        <v>2.9200115171270635E-3</v>
      </c>
      <c r="J165" s="67">
        <f t="shared" si="42"/>
        <v>7874.0157480314965</v>
      </c>
      <c r="K165" s="73">
        <v>1.3577939677965465</v>
      </c>
      <c r="L165" s="89">
        <f t="shared" si="35"/>
        <v>2.3027899433100827E-2</v>
      </c>
      <c r="M165" s="89">
        <f t="shared" si="36"/>
        <v>0.9769721005668992</v>
      </c>
      <c r="N165" s="73"/>
    </row>
    <row r="166" spans="2:14" x14ac:dyDescent="0.15">
      <c r="B166" s="65">
        <v>305</v>
      </c>
      <c r="C166" s="66">
        <v>1.12E-4</v>
      </c>
      <c r="D166" s="67">
        <f t="shared" si="37"/>
        <v>-3.9507819773298185</v>
      </c>
      <c r="E166" s="67">
        <f t="shared" si="43"/>
        <v>-3.894491712500006</v>
      </c>
      <c r="F166" s="67">
        <f t="shared" si="38"/>
        <v>-5.6290264829812475E-2</v>
      </c>
      <c r="G166" s="61">
        <f t="shared" si="39"/>
        <v>3.1685939146104234E-3</v>
      </c>
      <c r="H166" s="88">
        <f t="shared" si="40"/>
        <v>0.99974214372023129</v>
      </c>
      <c r="I166" s="89">
        <f t="shared" si="41"/>
        <v>2.5755728103932229E-3</v>
      </c>
      <c r="J166" s="67">
        <f t="shared" si="42"/>
        <v>8928.5714285714294</v>
      </c>
      <c r="K166" s="73">
        <v>1.357552353582451</v>
      </c>
      <c r="L166" s="89">
        <f t="shared" ref="L166:L197" si="44">(K166-1)^2/(K166+1)^2</f>
        <v>2.3001522881287456E-2</v>
      </c>
      <c r="M166" s="89">
        <f t="shared" ref="M166:M197" si="45">1-L166</f>
        <v>0.97699847711871257</v>
      </c>
      <c r="N166" s="73"/>
    </row>
    <row r="167" spans="2:14" x14ac:dyDescent="0.15">
      <c r="B167" s="65">
        <v>306</v>
      </c>
      <c r="C167" s="66">
        <v>1.22E-4</v>
      </c>
      <c r="D167" s="67">
        <f t="shared" si="37"/>
        <v>-3.9136401693252516</v>
      </c>
      <c r="E167" s="67">
        <f t="shared" si="43"/>
        <v>-3.9004281816000006</v>
      </c>
      <c r="F167" s="67">
        <f t="shared" si="38"/>
        <v>-1.3211987725251007E-2</v>
      </c>
      <c r="G167" s="61">
        <f t="shared" si="39"/>
        <v>1.7455661965218327E-4</v>
      </c>
      <c r="H167" s="88">
        <f t="shared" si="40"/>
        <v>0.99971912407168606</v>
      </c>
      <c r="I167" s="89">
        <f t="shared" si="41"/>
        <v>2.805211832952792E-3</v>
      </c>
      <c r="J167" s="67">
        <f t="shared" si="42"/>
        <v>8196.7213114754104</v>
      </c>
      <c r="K167" s="73">
        <v>1.3573136365244112</v>
      </c>
      <c r="L167" s="89">
        <f t="shared" si="44"/>
        <v>2.2975472144737118E-2</v>
      </c>
      <c r="M167" s="89">
        <f t="shared" si="45"/>
        <v>0.97702452785526284</v>
      </c>
      <c r="N167" s="73"/>
    </row>
    <row r="168" spans="2:14" x14ac:dyDescent="0.15">
      <c r="B168" s="65">
        <v>307</v>
      </c>
      <c r="C168" s="66">
        <v>1.16E-4</v>
      </c>
      <c r="D168" s="67">
        <f t="shared" si="37"/>
        <v>-3.9355420107730814</v>
      </c>
      <c r="E168" s="67">
        <f t="shared" si="43"/>
        <v>-3.9063267822999972</v>
      </c>
      <c r="F168" s="67">
        <f t="shared" si="38"/>
        <v>-2.921522847308422E-2</v>
      </c>
      <c r="G168" s="61">
        <f t="shared" si="39"/>
        <v>8.5352957473451097E-4</v>
      </c>
      <c r="H168" s="88">
        <f t="shared" si="40"/>
        <v>0.99973293579720734</v>
      </c>
      <c r="I168" s="89">
        <f t="shared" si="41"/>
        <v>2.6674347646263863E-3</v>
      </c>
      <c r="J168" s="67">
        <f t="shared" si="42"/>
        <v>8620.689655172413</v>
      </c>
      <c r="K168" s="73">
        <v>1.3570777669775569</v>
      </c>
      <c r="L168" s="89">
        <f t="shared" si="44"/>
        <v>2.2949741470778742E-2</v>
      </c>
      <c r="M168" s="89">
        <f t="shared" si="45"/>
        <v>0.97705025852922123</v>
      </c>
      <c r="N168" s="73">
        <f>AVERAGE(L168,L169)</f>
        <v>2.2937033355197006E-2</v>
      </c>
    </row>
    <row r="169" spans="2:14" x14ac:dyDescent="0.15">
      <c r="B169" s="65">
        <v>308</v>
      </c>
      <c r="C169" s="66">
        <v>1.0399999999999999E-4</v>
      </c>
      <c r="D169" s="67">
        <f t="shared" si="37"/>
        <v>-3.9829666607012197</v>
      </c>
      <c r="E169" s="67">
        <f t="shared" si="43"/>
        <v>-3.9121892672000005</v>
      </c>
      <c r="F169" s="67">
        <f t="shared" si="38"/>
        <v>-7.0777393501219255E-2</v>
      </c>
      <c r="G169" s="61">
        <f t="shared" si="39"/>
        <v>5.0094394308264336E-3</v>
      </c>
      <c r="H169" s="88">
        <f t="shared" si="40"/>
        <v>0.99976055982070511</v>
      </c>
      <c r="I169" s="89">
        <f t="shared" si="41"/>
        <v>2.3918235175828251E-3</v>
      </c>
      <c r="J169" s="67">
        <f t="shared" si="42"/>
        <v>9615.3846153846152</v>
      </c>
      <c r="K169" s="73">
        <v>1.3568446964113356</v>
      </c>
      <c r="L169" s="89">
        <f t="shared" si="44"/>
        <v>2.2924325239615267E-2</v>
      </c>
      <c r="M169" s="89">
        <f t="shared" si="45"/>
        <v>0.9770756747603847</v>
      </c>
      <c r="N169" s="73"/>
    </row>
    <row r="170" spans="2:14" x14ac:dyDescent="0.15">
      <c r="B170" s="65">
        <v>309</v>
      </c>
      <c r="C170" s="66">
        <v>1.25E-4</v>
      </c>
      <c r="D170" s="67">
        <f t="shared" si="37"/>
        <v>-3.9030899869919438</v>
      </c>
      <c r="E170" s="67">
        <f t="shared" si="43"/>
        <v>-3.918017388900001</v>
      </c>
      <c r="F170" s="67">
        <f t="shared" si="38"/>
        <v>1.4927401908057192E-2</v>
      </c>
      <c r="G170" s="61">
        <f t="shared" si="39"/>
        <v>2.2282732772466949E-4</v>
      </c>
      <c r="H170" s="88">
        <f t="shared" si="40"/>
        <v>0.99971221828048107</v>
      </c>
      <c r="I170" s="89">
        <f t="shared" si="41"/>
        <v>2.8740932294674115E-3</v>
      </c>
      <c r="J170" s="67">
        <f t="shared" si="42"/>
        <v>8000</v>
      </c>
      <c r="K170" s="73">
        <v>1.3566143773781365</v>
      </c>
      <c r="L170" s="89">
        <f t="shared" si="44"/>
        <v>2.2899217960486173E-2</v>
      </c>
      <c r="M170" s="89">
        <f t="shared" si="45"/>
        <v>0.97710078203951378</v>
      </c>
      <c r="N170" s="73"/>
    </row>
    <row r="171" spans="2:14" x14ac:dyDescent="0.15">
      <c r="B171" s="65">
        <v>310</v>
      </c>
      <c r="C171" s="66">
        <v>1.12E-4</v>
      </c>
      <c r="D171" s="67">
        <f t="shared" si="37"/>
        <v>-3.9507819773298185</v>
      </c>
      <c r="E171" s="67">
        <f t="shared" si="43"/>
        <v>-3.9238129000000015</v>
      </c>
      <c r="F171" s="67">
        <f t="shared" si="38"/>
        <v>-2.6969077329817015E-2</v>
      </c>
      <c r="G171" s="61">
        <f t="shared" si="39"/>
        <v>7.2733113202165002E-4</v>
      </c>
      <c r="H171" s="88">
        <f t="shared" si="40"/>
        <v>0.99974214372023129</v>
      </c>
      <c r="I171" s="89">
        <f t="shared" si="41"/>
        <v>2.5755728103932229E-3</v>
      </c>
      <c r="J171" s="67">
        <f t="shared" si="42"/>
        <v>8928.5714285714294</v>
      </c>
      <c r="K171" s="73">
        <v>1.3563867634829776</v>
      </c>
      <c r="L171" s="89">
        <f t="shared" si="44"/>
        <v>2.2874414267962932E-2</v>
      </c>
      <c r="M171" s="89">
        <f t="shared" si="45"/>
        <v>0.97712558573203712</v>
      </c>
      <c r="N171" s="73"/>
    </row>
    <row r="172" spans="2:14" x14ac:dyDescent="0.15">
      <c r="B172" s="65">
        <v>311</v>
      </c>
      <c r="C172" s="66">
        <v>1.2999999999999999E-4</v>
      </c>
      <c r="D172" s="67">
        <f t="shared" si="37"/>
        <v>-3.8860566476931631</v>
      </c>
      <c r="E172" s="67">
        <f t="shared" si="43"/>
        <v>-3.9295775530999997</v>
      </c>
      <c r="F172" s="67">
        <f t="shared" si="38"/>
        <v>4.3520905406836619E-2</v>
      </c>
      <c r="G172" s="61">
        <f t="shared" si="39"/>
        <v>1.8940692074308207E-3</v>
      </c>
      <c r="H172" s="88">
        <f t="shared" si="40"/>
        <v>0.99970070873447991</v>
      </c>
      <c r="I172" s="89">
        <f t="shared" si="41"/>
        <v>2.9888849838345388E-3</v>
      </c>
      <c r="J172" s="67">
        <f t="shared" si="42"/>
        <v>7692.3076923076933</v>
      </c>
      <c r="K172" s="73">
        <v>1.356161809354228</v>
      </c>
      <c r="L172" s="89">
        <f t="shared" si="44"/>
        <v>2.2849908918373633E-2</v>
      </c>
      <c r="M172" s="89">
        <f t="shared" si="45"/>
        <v>0.97715009108162632</v>
      </c>
      <c r="N172" s="73"/>
    </row>
    <row r="173" spans="2:14" x14ac:dyDescent="0.15">
      <c r="B173" s="65">
        <v>312</v>
      </c>
      <c r="C173" s="66">
        <v>1.1900000000000001E-4</v>
      </c>
      <c r="D173" s="67">
        <f t="shared" si="37"/>
        <v>-3.9244530386074694</v>
      </c>
      <c r="E173" s="67">
        <f t="shared" si="43"/>
        <v>-3.9353131008000037</v>
      </c>
      <c r="F173" s="67">
        <f t="shared" si="38"/>
        <v>1.0860062192534325E-2</v>
      </c>
      <c r="G173" s="61">
        <f t="shared" si="39"/>
        <v>1.1794095082571346E-4</v>
      </c>
      <c r="H173" s="88">
        <f t="shared" si="40"/>
        <v>0.99972602991059478</v>
      </c>
      <c r="I173" s="89">
        <f t="shared" si="41"/>
        <v>2.7363256781153256E-3</v>
      </c>
      <c r="J173" s="67">
        <f t="shared" si="42"/>
        <v>8403.3613445378141</v>
      </c>
      <c r="K173" s="73">
        <v>1.3559394706153125</v>
      </c>
      <c r="L173" s="89">
        <f t="shared" si="44"/>
        <v>2.2825696786350106E-2</v>
      </c>
      <c r="M173" s="89">
        <f t="shared" si="45"/>
        <v>0.97717430321364984</v>
      </c>
      <c r="N173" s="73">
        <f>AVERAGE(L173,L174)</f>
        <v>2.2813734823921822E-2</v>
      </c>
    </row>
    <row r="174" spans="2:14" x14ac:dyDescent="0.15">
      <c r="B174" s="65">
        <v>313</v>
      </c>
      <c r="C174" s="66">
        <v>1.13E-4</v>
      </c>
      <c r="D174" s="67">
        <f t="shared" ref="D174:D175" si="46">LOG(C174)</f>
        <v>-3.9469215565165805</v>
      </c>
      <c r="E174" s="67">
        <f t="shared" si="43"/>
        <v>-3.9410212957000024</v>
      </c>
      <c r="F174" s="67">
        <f t="shared" ref="F174:F197" si="47">D174-E174</f>
        <v>-5.900260816578129E-3</v>
      </c>
      <c r="G174" s="61">
        <f t="shared" ref="G174:G197" si="48">(D174-E174)^2</f>
        <v>3.4813077703647207E-5</v>
      </c>
      <c r="H174" s="88">
        <f t="shared" ref="H174:H197" si="49">10^-C174</f>
        <v>0.99973984173152453</v>
      </c>
      <c r="I174" s="89">
        <f t="shared" ref="I174:I197" si="50">1-10^(-C174*10)</f>
        <v>2.5985390921575702E-3</v>
      </c>
      <c r="J174" s="67">
        <f t="shared" ref="J174:J197" si="51">1/C174</f>
        <v>8849.5575221238942</v>
      </c>
      <c r="K174" s="73">
        <v>1.3557197038573656</v>
      </c>
      <c r="L174" s="89">
        <f t="shared" si="44"/>
        <v>2.2801772861493538E-2</v>
      </c>
      <c r="M174" s="89">
        <f t="shared" si="45"/>
        <v>0.97719822713850646</v>
      </c>
      <c r="N174" s="73"/>
    </row>
    <row r="175" spans="2:14" x14ac:dyDescent="0.15">
      <c r="B175" s="65">
        <v>314</v>
      </c>
      <c r="C175" s="66">
        <v>1.01E-4</v>
      </c>
      <c r="D175" s="67">
        <f t="shared" si="46"/>
        <v>-3.9956786262173574</v>
      </c>
      <c r="E175" s="67">
        <f t="shared" si="43"/>
        <v>-3.9467038903999985</v>
      </c>
      <c r="F175" s="67">
        <f t="shared" si="47"/>
        <v>-4.8974735817358894E-2</v>
      </c>
      <c r="G175" s="61">
        <f t="shared" si="48"/>
        <v>2.3985247483800961E-3</v>
      </c>
      <c r="H175" s="88">
        <f t="shared" si="49"/>
        <v>0.99976746594584276</v>
      </c>
      <c r="I175" s="89">
        <f t="shared" si="50"/>
        <v>2.32290880590591E-3</v>
      </c>
      <c r="J175" s="67">
        <f t="shared" si="51"/>
        <v>9900.9900990099013</v>
      </c>
      <c r="K175" s="73">
        <v>1.3555024666127957</v>
      </c>
      <c r="L175" s="89">
        <f t="shared" si="44"/>
        <v>2.277813224515346E-2</v>
      </c>
      <c r="M175" s="89">
        <f t="shared" si="45"/>
        <v>0.97722186775484654</v>
      </c>
      <c r="N175" s="73"/>
    </row>
    <row r="176" spans="2:14" x14ac:dyDescent="0.15">
      <c r="B176" s="65">
        <v>315</v>
      </c>
      <c r="C176" s="66">
        <v>1.05E-4</v>
      </c>
      <c r="D176" s="67">
        <v>-3.9790000000000001</v>
      </c>
      <c r="E176" s="67">
        <f t="shared" si="43"/>
        <v>-3.9523626375000038</v>
      </c>
      <c r="F176" s="67">
        <f t="shared" si="47"/>
        <v>-2.6637362499996264E-2</v>
      </c>
      <c r="G176" s="61">
        <f t="shared" si="48"/>
        <v>7.095490809562072E-4</v>
      </c>
      <c r="H176" s="88">
        <f t="shared" si="49"/>
        <v>0.99975825778959382</v>
      </c>
      <c r="I176" s="89">
        <f t="shared" si="50"/>
        <v>2.4147940302822191E-3</v>
      </c>
      <c r="J176" s="67">
        <f t="shared" si="51"/>
        <v>9523.8095238095229</v>
      </c>
      <c r="K176" s="73">
        <v>1.355287717329722</v>
      </c>
      <c r="L176" s="89">
        <f t="shared" si="44"/>
        <v>2.2754770147315282E-2</v>
      </c>
      <c r="M176" s="89">
        <f t="shared" si="45"/>
        <v>0.97724522985268469</v>
      </c>
      <c r="N176" s="73"/>
    </row>
    <row r="177" spans="2:14" x14ac:dyDescent="0.15">
      <c r="B177" s="65">
        <v>316</v>
      </c>
      <c r="C177" s="66">
        <v>9.6000000000000002E-5</v>
      </c>
      <c r="D177" s="67">
        <f t="shared" ref="D177:D197" si="52">LOG(C177)</f>
        <v>-4.017728766960432</v>
      </c>
      <c r="E177" s="67">
        <f t="shared" si="43"/>
        <v>-3.9579992896</v>
      </c>
      <c r="F177" s="67">
        <f t="shared" si="47"/>
        <v>-5.9729477360431993E-2</v>
      </c>
      <c r="G177" s="61">
        <f t="shared" si="48"/>
        <v>3.5676104657503581E-3</v>
      </c>
      <c r="H177" s="88">
        <f t="shared" si="49"/>
        <v>0.99977897626041912</v>
      </c>
      <c r="I177" s="89">
        <f t="shared" si="50"/>
        <v>2.2080403737840815E-3</v>
      </c>
      <c r="J177" s="67">
        <f t="shared" si="51"/>
        <v>10416.666666666666</v>
      </c>
      <c r="K177" s="73">
        <v>1.355075415347254</v>
      </c>
      <c r="L177" s="89">
        <f t="shared" si="44"/>
        <v>2.2731681883592755E-2</v>
      </c>
      <c r="M177" s="89">
        <f t="shared" si="45"/>
        <v>0.97726831811640724</v>
      </c>
      <c r="N177" s="73"/>
    </row>
    <row r="178" spans="2:14" x14ac:dyDescent="0.15">
      <c r="B178" s="65">
        <v>317</v>
      </c>
      <c r="C178" s="66">
        <v>1.03E-4</v>
      </c>
      <c r="D178" s="67">
        <f t="shared" si="52"/>
        <v>-3.987162775294828</v>
      </c>
      <c r="E178" s="67">
        <f t="shared" si="43"/>
        <v>-3.9636155993000024</v>
      </c>
      <c r="F178" s="67">
        <f t="shared" si="47"/>
        <v>-2.3547175994825587E-2</v>
      </c>
      <c r="G178" s="61">
        <f t="shared" si="48"/>
        <v>5.5446949733129033E-4</v>
      </c>
      <c r="H178" s="88">
        <f t="shared" si="49"/>
        <v>0.99976286185711682</v>
      </c>
      <c r="I178" s="89">
        <f t="shared" si="50"/>
        <v>2.3688524759618579E-3</v>
      </c>
      <c r="J178" s="67">
        <f t="shared" si="51"/>
        <v>9708.7378640776697</v>
      </c>
      <c r="K178" s="73">
        <v>1.3548655208715774</v>
      </c>
      <c r="L178" s="89">
        <f t="shared" si="44"/>
        <v>2.2708862872320636E-2</v>
      </c>
      <c r="M178" s="89">
        <f t="shared" si="45"/>
        <v>0.97729113712767934</v>
      </c>
      <c r="N178" s="73">
        <f>AVERAGE(L178,L179)</f>
        <v>2.2697585752032193E-2</v>
      </c>
    </row>
    <row r="179" spans="2:14" x14ac:dyDescent="0.15">
      <c r="B179" s="65">
        <v>318</v>
      </c>
      <c r="C179" s="66">
        <v>9.2999999999999997E-5</v>
      </c>
      <c r="D179" s="67">
        <f t="shared" si="52"/>
        <v>-4.0315170514460652</v>
      </c>
      <c r="E179" s="67">
        <f t="shared" si="43"/>
        <v>-3.9692133192000032</v>
      </c>
      <c r="F179" s="67">
        <f t="shared" si="47"/>
        <v>-6.2303732246062005E-2</v>
      </c>
      <c r="G179" s="61">
        <f t="shared" si="48"/>
        <v>3.8817550517889865E-3</v>
      </c>
      <c r="H179" s="88">
        <f t="shared" si="49"/>
        <v>0.99978588251277345</v>
      </c>
      <c r="I179" s="89">
        <f t="shared" si="50"/>
        <v>2.1391129663788089E-3</v>
      </c>
      <c r="J179" s="67">
        <f t="shared" si="51"/>
        <v>10752.688172043012</v>
      </c>
      <c r="K179" s="73">
        <v>1.3546579949528164</v>
      </c>
      <c r="L179" s="89">
        <f t="shared" si="44"/>
        <v>2.2686308631743746E-2</v>
      </c>
      <c r="M179" s="89">
        <f t="shared" si="45"/>
        <v>0.9773136913682563</v>
      </c>
      <c r="N179" s="73"/>
    </row>
    <row r="180" spans="2:14" x14ac:dyDescent="0.15">
      <c r="B180" s="65">
        <v>319</v>
      </c>
      <c r="C180" s="66">
        <v>1.08E-4</v>
      </c>
      <c r="D180" s="67">
        <f t="shared" si="52"/>
        <v>-3.9665762445130501</v>
      </c>
      <c r="E180" s="67">
        <f t="shared" si="43"/>
        <v>-3.9747942019</v>
      </c>
      <c r="F180" s="67">
        <f t="shared" si="47"/>
        <v>8.217957386949859E-3</v>
      </c>
      <c r="G180" s="61">
        <f t="shared" si="48"/>
        <v>6.7534823613723752E-5</v>
      </c>
      <c r="H180" s="88">
        <f t="shared" si="49"/>
        <v>0.9997513517280634</v>
      </c>
      <c r="I180" s="89">
        <f t="shared" si="50"/>
        <v>2.4837023949719761E-3</v>
      </c>
      <c r="J180" s="67">
        <f t="shared" si="51"/>
        <v>9259.2592592592591</v>
      </c>
      <c r="K180" s="73">
        <v>1.3544527994626439</v>
      </c>
      <c r="L180" s="89">
        <f t="shared" si="44"/>
        <v>2.2664014777299065E-2</v>
      </c>
      <c r="M180" s="89">
        <f t="shared" si="45"/>
        <v>0.97733598522270093</v>
      </c>
      <c r="N180" s="73"/>
    </row>
    <row r="181" spans="2:14" x14ac:dyDescent="0.15">
      <c r="B181" s="65">
        <v>320</v>
      </c>
      <c r="C181" s="66">
        <v>1E-4</v>
      </c>
      <c r="D181" s="67">
        <f t="shared" si="52"/>
        <v>-4</v>
      </c>
      <c r="E181" s="67">
        <f t="shared" si="43"/>
        <v>-3.9803600000000046</v>
      </c>
      <c r="F181" s="67">
        <f t="shared" si="47"/>
        <v>-1.9639999999995439E-2</v>
      </c>
      <c r="G181" s="61">
        <f t="shared" si="48"/>
        <v>3.8572959999982084E-4</v>
      </c>
      <c r="H181" s="88">
        <f t="shared" si="49"/>
        <v>0.99976976799815664</v>
      </c>
      <c r="I181" s="89">
        <f t="shared" si="50"/>
        <v>2.2999361774466154E-3</v>
      </c>
      <c r="J181" s="67">
        <f t="shared" si="51"/>
        <v>10000</v>
      </c>
      <c r="K181" s="73">
        <v>1.35424989707261</v>
      </c>
      <c r="L181" s="89">
        <f t="shared" si="44"/>
        <v>2.2641977018986608E-2</v>
      </c>
      <c r="M181" s="89">
        <f t="shared" si="45"/>
        <v>0.97735802298101337</v>
      </c>
      <c r="N181" s="73"/>
    </row>
    <row r="182" spans="2:14" x14ac:dyDescent="0.15">
      <c r="B182" s="65">
        <v>325</v>
      </c>
      <c r="C182" s="66">
        <v>8.0561626393053221E-5</v>
      </c>
      <c r="D182" s="67">
        <f t="shared" si="52"/>
        <v>-4.0938717747483988</v>
      </c>
      <c r="E182" s="67">
        <f t="shared" ref="E182:E197" si="53">$J$8+$H$8*B182+$F$8*B182^2+$D$8*B182^3</f>
        <v>-4.0830684375000104</v>
      </c>
      <c r="F182" s="67">
        <f t="shared" si="47"/>
        <v>-1.0803337248388445E-2</v>
      </c>
      <c r="G182" s="61">
        <f t="shared" si="48"/>
        <v>1.1671209570241721E-4</v>
      </c>
      <c r="H182" s="88">
        <f t="shared" si="49"/>
        <v>0.99981451720406123</v>
      </c>
      <c r="I182" s="89">
        <f t="shared" si="50"/>
        <v>1.8532805508569838E-3</v>
      </c>
      <c r="J182" s="67">
        <f t="shared" si="51"/>
        <v>12412.857644172753</v>
      </c>
      <c r="K182" s="73">
        <v>1.353268528531594</v>
      </c>
      <c r="L182" s="89">
        <f t="shared" si="44"/>
        <v>2.2535485825179492E-2</v>
      </c>
      <c r="M182" s="89">
        <f t="shared" si="45"/>
        <v>0.9774645141748205</v>
      </c>
    </row>
    <row r="183" spans="2:14" x14ac:dyDescent="0.15">
      <c r="B183" s="65">
        <v>330</v>
      </c>
      <c r="C183" s="66">
        <v>6.9487117104520289E-5</v>
      </c>
      <c r="D183" s="67">
        <f t="shared" si="52"/>
        <v>-4.1580957060435386</v>
      </c>
      <c r="E183" s="67">
        <f t="shared" si="53"/>
        <v>-4.1538367000000136</v>
      </c>
      <c r="F183" s="67">
        <f t="shared" si="47"/>
        <v>-4.2590060435250265E-3</v>
      </c>
      <c r="G183" s="61">
        <f t="shared" si="48"/>
        <v>1.8139132478782702E-5</v>
      </c>
      <c r="H183" s="88">
        <f t="shared" si="49"/>
        <v>0.99984001279931733</v>
      </c>
      <c r="I183" s="89">
        <f t="shared" si="50"/>
        <v>1.5987206823936395E-3</v>
      </c>
      <c r="J183" s="67">
        <f t="shared" si="51"/>
        <v>14391.156831212786</v>
      </c>
      <c r="K183" s="73">
        <v>1.352339313245646</v>
      </c>
      <c r="L183" s="89">
        <f t="shared" si="44"/>
        <v>2.2434803681203711E-2</v>
      </c>
      <c r="M183" s="89">
        <f t="shared" si="45"/>
        <v>0.97756519631879624</v>
      </c>
    </row>
    <row r="184" spans="2:14" x14ac:dyDescent="0.15">
      <c r="B184" s="65">
        <v>335</v>
      </c>
      <c r="C184" s="66">
        <v>5.9932638502648751E-5</v>
      </c>
      <c r="D184" s="67">
        <f t="shared" si="52"/>
        <v>-4.2223366022982267</v>
      </c>
      <c r="E184" s="67">
        <f t="shared" si="53"/>
        <v>-4.2224526125000139</v>
      </c>
      <c r="F184" s="67">
        <f t="shared" si="47"/>
        <v>1.1601020178719779E-4</v>
      </c>
      <c r="G184" s="61">
        <f t="shared" si="48"/>
        <v>1.3458366918706349E-8</v>
      </c>
      <c r="H184" s="88">
        <f t="shared" si="49"/>
        <v>0.99986200952156212</v>
      </c>
      <c r="I184" s="89">
        <f t="shared" si="50"/>
        <v>1.379048237860947E-3</v>
      </c>
      <c r="J184" s="67">
        <f t="shared" si="51"/>
        <v>16685.399224594534</v>
      </c>
      <c r="K184" s="73">
        <v>1.3514583704306324</v>
      </c>
      <c r="L184" s="89">
        <f t="shared" si="44"/>
        <v>2.2339486857749481E-2</v>
      </c>
      <c r="M184" s="89">
        <f t="shared" si="45"/>
        <v>0.97766051314225055</v>
      </c>
    </row>
    <row r="185" spans="2:14" x14ac:dyDescent="0.15">
      <c r="B185" s="65">
        <v>340</v>
      </c>
      <c r="C185" s="66">
        <v>5.1681043346486965E-5</v>
      </c>
      <c r="D185" s="67">
        <f t="shared" si="52"/>
        <v>-4.2866687273069326</v>
      </c>
      <c r="E185" s="67">
        <f t="shared" si="53"/>
        <v>-4.2882168000000078</v>
      </c>
      <c r="F185" s="67">
        <f t="shared" si="47"/>
        <v>1.5480726930752198E-3</v>
      </c>
      <c r="G185" s="61">
        <f t="shared" si="48"/>
        <v>2.3965290630451637E-6</v>
      </c>
      <c r="H185" s="88">
        <f t="shared" si="49"/>
        <v>0.99988100708021921</v>
      </c>
      <c r="I185" s="89">
        <f t="shared" si="50"/>
        <v>1.1892922307763509E-3</v>
      </c>
      <c r="J185" s="67">
        <f t="shared" si="51"/>
        <v>19349.454562975174</v>
      </c>
      <c r="K185" s="73">
        <v>1.35062218731743</v>
      </c>
      <c r="L185" s="89">
        <f t="shared" si="44"/>
        <v>2.2249134797214062E-2</v>
      </c>
      <c r="M185" s="89">
        <f t="shared" si="45"/>
        <v>0.97775086520278598</v>
      </c>
    </row>
    <row r="186" spans="2:14" x14ac:dyDescent="0.15">
      <c r="B186" s="65">
        <v>345</v>
      </c>
      <c r="C186" s="66">
        <v>4.5166626117938184E-5</v>
      </c>
      <c r="D186" s="67">
        <f t="shared" si="52"/>
        <v>-4.3451823494006829</v>
      </c>
      <c r="E186" s="67">
        <f t="shared" si="53"/>
        <v>-4.3504298875000131</v>
      </c>
      <c r="F186" s="67">
        <f t="shared" si="47"/>
        <v>5.2475380993302068E-3</v>
      </c>
      <c r="G186" s="61">
        <f t="shared" si="48"/>
        <v>2.7536656103922079E-5</v>
      </c>
      <c r="H186" s="88">
        <f t="shared" si="49"/>
        <v>0.99989600540781243</v>
      </c>
      <c r="I186" s="89">
        <f t="shared" si="50"/>
        <v>1.039459387428554E-3</v>
      </c>
      <c r="J186" s="67">
        <f t="shared" si="51"/>
        <v>22140.241278788904</v>
      </c>
      <c r="K186" s="73">
        <v>1.3498275764753964</v>
      </c>
      <c r="L186" s="89">
        <f t="shared" si="44"/>
        <v>2.2163384989014465E-2</v>
      </c>
      <c r="M186" s="89">
        <f t="shared" si="45"/>
        <v>0.97783661501098551</v>
      </c>
    </row>
    <row r="187" spans="2:14" x14ac:dyDescent="0.15">
      <c r="B187" s="65">
        <v>350</v>
      </c>
      <c r="C187" s="66">
        <v>3.9520797853195913E-5</v>
      </c>
      <c r="D187" s="67">
        <f t="shared" si="52"/>
        <v>-4.4031742963783698</v>
      </c>
      <c r="E187" s="67">
        <f t="shared" si="53"/>
        <v>-4.4083925000000193</v>
      </c>
      <c r="F187" s="67">
        <f t="shared" si="47"/>
        <v>5.2182036216494865E-3</v>
      </c>
      <c r="G187" s="61">
        <f t="shared" si="48"/>
        <v>2.7229649036995816E-5</v>
      </c>
      <c r="H187" s="88">
        <f t="shared" si="49"/>
        <v>0.99990900414037431</v>
      </c>
      <c r="I187" s="89">
        <f t="shared" si="50"/>
        <v>9.0958607556657078E-4</v>
      </c>
      <c r="J187" s="67">
        <f t="shared" si="51"/>
        <v>25303.132890044461</v>
      </c>
      <c r="K187" s="73">
        <v>1.349071638988506</v>
      </c>
      <c r="L187" s="89">
        <f t="shared" si="44"/>
        <v>2.2081908562189039E-2</v>
      </c>
      <c r="M187" s="89">
        <f t="shared" si="45"/>
        <v>0.97791809143781094</v>
      </c>
      <c r="N187" s="89"/>
    </row>
    <row r="188" spans="2:14" x14ac:dyDescent="0.15">
      <c r="B188" s="65">
        <v>355</v>
      </c>
      <c r="C188" s="66">
        <v>3.4743558552260144E-5</v>
      </c>
      <c r="D188" s="67">
        <f t="shared" si="52"/>
        <v>-4.4591257017075199</v>
      </c>
      <c r="E188" s="67">
        <f t="shared" si="53"/>
        <v>-4.4614052625000085</v>
      </c>
      <c r="F188" s="67">
        <f t="shared" si="47"/>
        <v>2.2795607924885886E-3</v>
      </c>
      <c r="G188" s="61">
        <f t="shared" si="48"/>
        <v>5.1963974066512015E-6</v>
      </c>
      <c r="H188" s="88">
        <f t="shared" si="49"/>
        <v>0.99992000319991459</v>
      </c>
      <c r="I188" s="89">
        <f t="shared" si="50"/>
        <v>7.9968008531627888E-4</v>
      </c>
      <c r="J188" s="67">
        <f t="shared" si="51"/>
        <v>28782.313662425571</v>
      </c>
      <c r="K188" s="73">
        <v>1.3483517325589149</v>
      </c>
      <c r="L188" s="89">
        <f t="shared" si="44"/>
        <v>2.2004406479913429E-2</v>
      </c>
      <c r="M188" s="89">
        <f t="shared" si="45"/>
        <v>0.97799559352008658</v>
      </c>
      <c r="N188" s="89"/>
    </row>
    <row r="189" spans="2:14" x14ac:dyDescent="0.15">
      <c r="B189" s="65">
        <v>360</v>
      </c>
      <c r="C189" s="66">
        <v>3.0834908215130878E-5</v>
      </c>
      <c r="D189" s="67">
        <f t="shared" si="52"/>
        <v>-4.5109573399803882</v>
      </c>
      <c r="E189" s="67">
        <f t="shared" si="53"/>
        <v>-4.5087687999999986</v>
      </c>
      <c r="F189" s="67">
        <f t="shared" si="47"/>
        <v>-2.1885399803895922E-3</v>
      </c>
      <c r="G189" s="61">
        <f t="shared" si="48"/>
        <v>4.7897072457636764E-6</v>
      </c>
      <c r="H189" s="88">
        <f t="shared" si="49"/>
        <v>0.99992900252044026</v>
      </c>
      <c r="I189" s="89">
        <f t="shared" si="50"/>
        <v>7.0974800964129781E-4</v>
      </c>
      <c r="J189" s="67">
        <f t="shared" si="51"/>
        <v>32430.775957662616</v>
      </c>
      <c r="K189" s="73">
        <v>1.3476654437779534</v>
      </c>
      <c r="L189" s="89">
        <f t="shared" si="44"/>
        <v>2.1930606241459899E-2</v>
      </c>
      <c r="M189" s="89">
        <f t="shared" si="45"/>
        <v>0.97806939375854007</v>
      </c>
      <c r="N189" s="89"/>
    </row>
    <row r="190" spans="2:14" x14ac:dyDescent="0.15">
      <c r="B190" s="65">
        <v>365</v>
      </c>
      <c r="C190" s="66">
        <v>2.8229141323711367E-5</v>
      </c>
      <c r="D190" s="67">
        <f t="shared" si="52"/>
        <v>-4.5493023320566079</v>
      </c>
      <c r="E190" s="67">
        <f t="shared" si="53"/>
        <v>-4.5497837375000074</v>
      </c>
      <c r="F190" s="67">
        <f t="shared" si="47"/>
        <v>4.8140544339947411E-4</v>
      </c>
      <c r="G190" s="61">
        <f t="shared" si="48"/>
        <v>2.3175120093464427E-7</v>
      </c>
      <c r="H190" s="88">
        <f t="shared" si="49"/>
        <v>0.99993500211245434</v>
      </c>
      <c r="I190" s="89">
        <f t="shared" si="50"/>
        <v>6.4978879576338411E-4</v>
      </c>
      <c r="J190" s="67">
        <f t="shared" si="51"/>
        <v>35424.386046062245</v>
      </c>
      <c r="K190" s="73">
        <v>1.3470105639369805</v>
      </c>
      <c r="L190" s="89">
        <f t="shared" si="44"/>
        <v>2.186025901383333E-2</v>
      </c>
      <c r="M190" s="89">
        <f t="shared" si="45"/>
        <v>0.97813974098616663</v>
      </c>
      <c r="N190" s="89"/>
    </row>
    <row r="191" spans="2:14" x14ac:dyDescent="0.15">
      <c r="B191" s="65">
        <v>370</v>
      </c>
      <c r="C191" s="66">
        <v>2.6057668914195107E-5</v>
      </c>
      <c r="D191" s="67">
        <f t="shared" si="52"/>
        <v>-4.5840644383158198</v>
      </c>
      <c r="E191" s="67">
        <f t="shared" si="53"/>
        <v>-4.5837507000000031</v>
      </c>
      <c r="F191" s="67">
        <f t="shared" si="47"/>
        <v>-3.1373831581671396E-4</v>
      </c>
      <c r="G191" s="61">
        <f t="shared" si="48"/>
        <v>9.8431730811508151E-8</v>
      </c>
      <c r="H191" s="88">
        <f t="shared" si="49"/>
        <v>0.9999400017999639</v>
      </c>
      <c r="I191" s="89">
        <f t="shared" si="50"/>
        <v>5.9982003599456934E-4</v>
      </c>
      <c r="J191" s="67">
        <f t="shared" si="51"/>
        <v>38376.418216567436</v>
      </c>
      <c r="K191" s="73">
        <v>1.3463850678573173</v>
      </c>
      <c r="L191" s="89">
        <f t="shared" si="44"/>
        <v>2.1793137128746878E-2</v>
      </c>
      <c r="M191" s="89">
        <f t="shared" si="45"/>
        <v>0.97820686287125314</v>
      </c>
      <c r="N191" s="89"/>
    </row>
    <row r="192" spans="2:14" x14ac:dyDescent="0.15">
      <c r="B192" s="65">
        <v>375</v>
      </c>
      <c r="C192" s="66">
        <v>2.4537638227533728E-5</v>
      </c>
      <c r="D192" s="67">
        <f t="shared" si="52"/>
        <v>-4.6101672408800249</v>
      </c>
      <c r="E192" s="67">
        <f t="shared" si="53"/>
        <v>-4.6099703125000104</v>
      </c>
      <c r="F192" s="67">
        <f t="shared" si="47"/>
        <v>-1.9692838001450497E-4</v>
      </c>
      <c r="G192" s="61">
        <f t="shared" si="48"/>
        <v>3.8780786855137279E-8</v>
      </c>
      <c r="H192" s="88">
        <f t="shared" si="49"/>
        <v>0.99994350159609491</v>
      </c>
      <c r="I192" s="89">
        <f t="shared" si="50"/>
        <v>5.648404175561117E-4</v>
      </c>
      <c r="J192" s="67">
        <f t="shared" si="51"/>
        <v>40753.718460071606</v>
      </c>
      <c r="K192" s="73">
        <v>1.3457870953050497</v>
      </c>
      <c r="L192" s="89">
        <f t="shared" si="44"/>
        <v>2.1729031891456242E-2</v>
      </c>
      <c r="M192" s="89">
        <f t="shared" si="45"/>
        <v>0.97827096810854375</v>
      </c>
      <c r="N192" s="89"/>
    </row>
    <row r="193" spans="2:14" x14ac:dyDescent="0.15">
      <c r="B193" s="65">
        <v>380</v>
      </c>
      <c r="C193" s="66">
        <v>2.3451902022775595E-5</v>
      </c>
      <c r="D193" s="67">
        <f t="shared" si="52"/>
        <v>-4.6298219288764946</v>
      </c>
      <c r="E193" s="67">
        <f t="shared" si="53"/>
        <v>-4.6277432000000047</v>
      </c>
      <c r="F193" s="67">
        <f t="shared" si="47"/>
        <v>-2.0787288764898548E-3</v>
      </c>
      <c r="G193" s="61">
        <f t="shared" si="48"/>
        <v>4.3211137419527738E-6</v>
      </c>
      <c r="H193" s="88">
        <f t="shared" si="49"/>
        <v>0.99994600145797385</v>
      </c>
      <c r="I193" s="89">
        <f t="shared" si="50"/>
        <v>5.3985422624036605E-4</v>
      </c>
      <c r="J193" s="67">
        <f t="shared" si="51"/>
        <v>42640.464685074927</v>
      </c>
      <c r="K193" s="73">
        <v>1.3452149346270659</v>
      </c>
      <c r="L193" s="89">
        <f t="shared" si="44"/>
        <v>2.1667751656796564E-2</v>
      </c>
      <c r="M193" s="89">
        <f t="shared" si="45"/>
        <v>0.97833224834320343</v>
      </c>
      <c r="N193" s="89"/>
    </row>
    <row r="194" spans="2:14" x14ac:dyDescent="0.15">
      <c r="B194" s="65">
        <v>385</v>
      </c>
      <c r="C194" s="66">
        <v>2.3017607540872343E-5</v>
      </c>
      <c r="D194" s="67">
        <f t="shared" si="52"/>
        <v>-4.6379398190986745</v>
      </c>
      <c r="E194" s="67">
        <f t="shared" si="53"/>
        <v>-4.6363699875000037</v>
      </c>
      <c r="F194" s="67">
        <f t="shared" si="47"/>
        <v>-1.5698315986707456E-3</v>
      </c>
      <c r="G194" s="61">
        <f t="shared" si="48"/>
        <v>2.4643712481851491E-6</v>
      </c>
      <c r="H194" s="88">
        <f t="shared" si="49"/>
        <v>0.99994700140447523</v>
      </c>
      <c r="I194" s="89">
        <f t="shared" si="50"/>
        <v>5.298595748095547E-4</v>
      </c>
      <c r="J194" s="67">
        <f t="shared" si="51"/>
        <v>43445.001754604644</v>
      </c>
      <c r="K194" s="73">
        <v>1.3446670083024974</v>
      </c>
      <c r="L194" s="89">
        <f t="shared" si="44"/>
        <v>2.1609120134973282E-2</v>
      </c>
      <c r="M194" s="89">
        <f t="shared" si="45"/>
        <v>0.97839087986502671</v>
      </c>
      <c r="N194" s="89"/>
    </row>
    <row r="195" spans="2:14" x14ac:dyDescent="0.15">
      <c r="B195" s="65">
        <v>390</v>
      </c>
      <c r="C195" s="66">
        <v>2.3451902022775595E-5</v>
      </c>
      <c r="D195" s="67">
        <f t="shared" si="52"/>
        <v>-4.6298219288764946</v>
      </c>
      <c r="E195" s="67">
        <f t="shared" si="53"/>
        <v>-4.6351513000000324</v>
      </c>
      <c r="F195" s="67">
        <f t="shared" si="47"/>
        <v>5.3293711235378183E-3</v>
      </c>
      <c r="G195" s="61">
        <f t="shared" si="48"/>
        <v>2.8402196572398746E-5</v>
      </c>
      <c r="H195" s="88">
        <f t="shared" si="49"/>
        <v>0.99994600145797385</v>
      </c>
      <c r="I195" s="89">
        <f t="shared" si="50"/>
        <v>5.3985422624036605E-4</v>
      </c>
      <c r="J195" s="67">
        <f t="shared" si="51"/>
        <v>42640.464685074927</v>
      </c>
      <c r="K195" s="73">
        <v>1.34414186015133</v>
      </c>
      <c r="L195" s="89">
        <f t="shared" si="44"/>
        <v>2.1552974895576265E-2</v>
      </c>
      <c r="M195" s="89">
        <f t="shared" si="45"/>
        <v>0.97844702510442372</v>
      </c>
      <c r="N195" s="89"/>
    </row>
    <row r="196" spans="2:14" x14ac:dyDescent="0.15">
      <c r="B196" s="65">
        <v>395</v>
      </c>
      <c r="C196" s="66">
        <v>2.3669049263727222E-5</v>
      </c>
      <c r="D196" s="67">
        <f t="shared" si="52"/>
        <v>-4.6258191864228211</v>
      </c>
      <c r="E196" s="67">
        <f t="shared" si="53"/>
        <v>-4.623387762500009</v>
      </c>
      <c r="F196" s="67">
        <f t="shared" si="47"/>
        <v>-2.4314239228120371E-3</v>
      </c>
      <c r="G196" s="61">
        <f t="shared" si="48"/>
        <v>5.9118222924226752E-6</v>
      </c>
      <c r="H196" s="88">
        <f t="shared" si="49"/>
        <v>0.99994550148509798</v>
      </c>
      <c r="I196" s="89">
        <f t="shared" si="50"/>
        <v>5.448515144760302E-4</v>
      </c>
      <c r="J196" s="67">
        <f t="shared" si="51"/>
        <v>42249.267761358642</v>
      </c>
      <c r="K196" s="73">
        <v>1.3436381439812817</v>
      </c>
      <c r="L196" s="89">
        <f t="shared" si="44"/>
        <v>2.1499166043164122E-2</v>
      </c>
      <c r="M196" s="89">
        <f t="shared" si="45"/>
        <v>0.97850083395683585</v>
      </c>
      <c r="N196" s="89"/>
    </row>
    <row r="197" spans="2:14" x14ac:dyDescent="0.15">
      <c r="B197" s="65">
        <v>400</v>
      </c>
      <c r="C197" s="66">
        <v>2.5189079950388604E-5</v>
      </c>
      <c r="D197" s="67">
        <f t="shared" si="52"/>
        <v>-4.5987876951365259</v>
      </c>
      <c r="E197" s="67">
        <f t="shared" si="53"/>
        <v>-4.6003800000000084</v>
      </c>
      <c r="F197" s="67">
        <f t="shared" si="47"/>
        <v>1.5923048634824966E-3</v>
      </c>
      <c r="G197" s="61">
        <f t="shared" si="48"/>
        <v>2.5354347782700121E-6</v>
      </c>
      <c r="H197" s="88">
        <f t="shared" si="49"/>
        <v>0.99994200168196734</v>
      </c>
      <c r="I197" s="89">
        <f t="shared" si="50"/>
        <v>5.7983183251408832E-4</v>
      </c>
      <c r="J197" s="67">
        <f t="shared" si="51"/>
        <v>39699.74298265596</v>
      </c>
      <c r="K197" s="73">
        <v>1.3431546134867385</v>
      </c>
      <c r="L197" s="89">
        <f t="shared" si="44"/>
        <v>2.1447555041807721E-2</v>
      </c>
      <c r="M197" s="89">
        <f t="shared" si="45"/>
        <v>0.97855244495819227</v>
      </c>
      <c r="N197" s="89"/>
    </row>
    <row r="198" spans="2:14" x14ac:dyDescent="0.15">
      <c r="N198" s="89"/>
    </row>
    <row r="199" spans="2:14" x14ac:dyDescent="0.15">
      <c r="N199" s="89"/>
    </row>
  </sheetData>
  <sortState xmlns:xlrd2="http://schemas.microsoft.com/office/spreadsheetml/2017/richdata2" ref="B13:M196">
    <sortCondition ref="B13:B196"/>
  </sortState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EC364ACAA2F045957FB42C0269A23C" ma:contentTypeVersion="12" ma:contentTypeDescription="Create a new document." ma:contentTypeScope="" ma:versionID="8b1b602c614335a6af96158c3bcc3f5e">
  <xsd:schema xmlns:xsd="http://www.w3.org/2001/XMLSchema" xmlns:xs="http://www.w3.org/2001/XMLSchema" xmlns:p="http://schemas.microsoft.com/office/2006/metadata/properties" xmlns:ns2="1ae9217c-a0e1-4237-a459-4a658cf2b257" xmlns:ns3="d6fd45f7-d8d8-405c-81a2-0cf4ab0165fe" targetNamespace="http://schemas.microsoft.com/office/2006/metadata/properties" ma:root="true" ma:fieldsID="23058df4bcb43178f1cc22a0a31e17b8" ns2:_="" ns3:_="">
    <xsd:import namespace="1ae9217c-a0e1-4237-a459-4a658cf2b257"/>
    <xsd:import namespace="d6fd45f7-d8d8-405c-81a2-0cf4ab0165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9217c-a0e1-4237-a459-4a658cf2b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d45f7-d8d8-405c-81a2-0cf4ab0165f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D5F2B-A524-4DE8-B7C6-7396D45220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BA0025-61CB-478B-B164-0D1E7AF28C6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94FCE7-C2AE-41BD-88B1-4772B9F0ECC0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79A9045-09B7-4950-95C8-0C2B0EBABE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e9217c-a0e1-4237-a459-4a658cf2b257"/>
    <ds:schemaRef ds:uri="d6fd45f7-d8d8-405c-81a2-0cf4ab0165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Fluence Calculations</vt:lpstr>
      <vt:lpstr>Absorbance</vt:lpstr>
      <vt:lpstr>Weighting</vt:lpstr>
      <vt:lpstr>UV Source</vt:lpstr>
      <vt:lpstr>Interpolation</vt:lpstr>
      <vt:lpstr>Reflection Factor</vt:lpstr>
      <vt:lpstr>'Fluence Calculations'!Print_Area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Hargy, Thomas</dc:creator>
  <cp:keywords/>
  <dc:description/>
  <cp:lastModifiedBy>Ma, Daniel</cp:lastModifiedBy>
  <cp:revision/>
  <dcterms:created xsi:type="dcterms:W3CDTF">1999-10-25T04:41:00Z</dcterms:created>
  <dcterms:modified xsi:type="dcterms:W3CDTF">2024-04-09T22:40:26Z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0x01010062EC364ACAA2F045957FB42C0269A23C</vt:lpwstr>
  </property>
</Properties>
</file>