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King\Grants\american heart association\AHA SRRP lacking endocarditis isolates\Data to be released\"/>
    </mc:Choice>
  </mc:AlternateContent>
  <xr:revisionPtr revIDLastSave="0" documentId="13_ncr:1_{16509AA8-C0CC-4255-8F01-718436155817}" xr6:coauthVersionLast="47" xr6:coauthVersionMax="47" xr10:uidLastSave="{00000000-0000-0000-0000-000000000000}"/>
  <bookViews>
    <workbookView xWindow="28680" yWindow="-120" windowWidth="29040" windowHeight="15840" xr2:uid="{435AAA75-E188-4E9B-A97B-8FF4AAB87DE7}"/>
  </bookViews>
  <sheets>
    <sheet name="Exp 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G50" i="2"/>
  <c r="H50" i="2" s="1"/>
  <c r="G49" i="2"/>
  <c r="H49" i="2" s="1"/>
  <c r="G48" i="2"/>
  <c r="H48" i="2" s="1"/>
  <c r="G47" i="2"/>
  <c r="H47" i="2" s="1"/>
  <c r="G45" i="2"/>
  <c r="H45" i="2" s="1"/>
  <c r="G44" i="2"/>
  <c r="H44" i="2" s="1"/>
  <c r="G43" i="2"/>
  <c r="H43" i="2" s="1"/>
  <c r="G42" i="2"/>
  <c r="H42" i="2" s="1"/>
  <c r="G40" i="2"/>
  <c r="H40" i="2" s="1"/>
  <c r="G39" i="2"/>
  <c r="H39" i="2" s="1"/>
  <c r="G38" i="2"/>
  <c r="H38" i="2" s="1"/>
  <c r="G37" i="2"/>
  <c r="H37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5" i="2"/>
  <c r="H25" i="2" s="1"/>
  <c r="G24" i="2"/>
  <c r="H24" i="2" s="1"/>
  <c r="G23" i="2"/>
  <c r="H23" i="2" s="1"/>
  <c r="G22" i="2"/>
  <c r="H22" i="2" s="1"/>
  <c r="G20" i="2"/>
  <c r="H20" i="2" s="1"/>
  <c r="G19" i="2"/>
  <c r="H19" i="2" s="1"/>
  <c r="G18" i="2"/>
  <c r="H18" i="2" s="1"/>
  <c r="G17" i="2"/>
  <c r="H17" i="2" s="1"/>
  <c r="G15" i="2"/>
  <c r="H15" i="2" s="1"/>
  <c r="G14" i="2"/>
  <c r="H14" i="2" s="1"/>
  <c r="G13" i="2"/>
  <c r="H13" i="2" s="1"/>
  <c r="G12" i="2"/>
  <c r="H12" i="2" s="1"/>
  <c r="G10" i="2"/>
  <c r="H10" i="2" s="1"/>
  <c r="G9" i="2"/>
  <c r="H9" i="2" s="1"/>
  <c r="G8" i="2"/>
  <c r="H8" i="2" s="1"/>
  <c r="G7" i="2"/>
  <c r="H7" i="2" s="1"/>
  <c r="G5" i="2"/>
  <c r="H5" i="2" s="1"/>
  <c r="G4" i="2"/>
  <c r="H4" i="2" s="1"/>
  <c r="G3" i="2"/>
  <c r="H3" i="2" s="1"/>
  <c r="G2" i="2"/>
  <c r="H2" i="2" s="1"/>
  <c r="I10" i="2" l="1"/>
  <c r="I25" i="2"/>
  <c r="I5" i="2"/>
  <c r="I31" i="2"/>
  <c r="I45" i="2"/>
  <c r="I20" i="2"/>
  <c r="J20" i="2" s="1"/>
  <c r="K20" i="2" s="1"/>
  <c r="I35" i="2"/>
  <c r="I40" i="2"/>
  <c r="I15" i="2"/>
  <c r="J15" i="2" s="1"/>
  <c r="K15" i="2" s="1"/>
  <c r="I50" i="2"/>
  <c r="J10" i="2" l="1"/>
  <c r="K10" i="2" s="1"/>
  <c r="J5" i="2"/>
  <c r="J25" i="2"/>
  <c r="K25" i="2" s="1"/>
</calcChain>
</file>

<file path=xl/sharedStrings.xml><?xml version="1.0" encoding="utf-8"?>
<sst xmlns="http://schemas.openxmlformats.org/spreadsheetml/2006/main" count="55" uniqueCount="19">
  <si>
    <t>spot1</t>
  </si>
  <si>
    <t>spot2</t>
  </si>
  <si>
    <t>spot3</t>
  </si>
  <si>
    <t>dil</t>
  </si>
  <si>
    <t>ave/10ul</t>
  </si>
  <si>
    <t>ave total</t>
  </si>
  <si>
    <t>ave 3 wells</t>
  </si>
  <si>
    <t>Avg-BSA</t>
  </si>
  <si>
    <t>% adherence</t>
  </si>
  <si>
    <t>inn</t>
  </si>
  <si>
    <t>A</t>
  </si>
  <si>
    <t>B</t>
  </si>
  <si>
    <t>C</t>
  </si>
  <si>
    <t>Exp1</t>
  </si>
  <si>
    <t>1 BSA</t>
  </si>
  <si>
    <r>
      <t>2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BSA</t>
    </r>
  </si>
  <si>
    <r>
      <rPr>
        <i/>
        <sz val="8"/>
        <rFont val="Arial"/>
        <family val="2"/>
      </rPr>
      <t xml:space="preserve">3 </t>
    </r>
    <r>
      <rPr>
        <sz val="8"/>
        <rFont val="Arial"/>
        <family val="2"/>
      </rPr>
      <t xml:space="preserve"> BSA</t>
    </r>
  </si>
  <si>
    <t>4 BSA</t>
  </si>
  <si>
    <t>5 BSA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</si>
</sst>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SKing\Oral%20Streptococci\Streptococcus%20oralis\Adherence\Platelet%20Data\ATCC%20351%20and%20IE\ATCC,351,%20IE%20strains.xlsx" TargetMode="External"/><Relationship Id="rId1" Type="http://schemas.openxmlformats.org/officeDocument/2006/relationships/externalLinkPath" Target="/RESKing/Oral%20Streptococci/Streptococcus%20oralis/Adherence/Platelet%20Data/ATCC%20351%20and%20IE/ATCC,351,%20IE%20strai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 Sep"/>
      <sheetName val="13 Sep"/>
      <sheetName val="18 Sep"/>
      <sheetName val="25 Sep"/>
      <sheetName val="28 Sep"/>
      <sheetName val="All data compiled"/>
      <sheetName val="Final compiled"/>
      <sheetName val="comparison with cbm and NA"/>
      <sheetName val="stats untreated"/>
      <sheetName val="stats CBM40"/>
      <sheetName val="Stats N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Avg</v>
          </cell>
        </row>
        <row r="3">
          <cell r="B3" t="str">
            <v>ATCC 10557</v>
          </cell>
          <cell r="H3">
            <v>5.7899520814615144</v>
          </cell>
          <cell r="I3">
            <v>0.49466892858469291</v>
          </cell>
        </row>
        <row r="4">
          <cell r="B4" t="str">
            <v>Fap1</v>
          </cell>
          <cell r="H4">
            <v>1.5550393599174086</v>
          </cell>
          <cell r="I4">
            <v>0.44153220197467691</v>
          </cell>
        </row>
        <row r="5">
          <cell r="B5">
            <v>351</v>
          </cell>
          <cell r="H5">
            <v>4.3598898898898897</v>
          </cell>
          <cell r="I5">
            <v>0.2971053257307591</v>
          </cell>
        </row>
        <row r="6">
          <cell r="B6" t="str">
            <v>srtA</v>
          </cell>
          <cell r="H6">
            <v>2.1251127184056298</v>
          </cell>
          <cell r="I6">
            <v>0.23568798805643351</v>
          </cell>
        </row>
        <row r="7">
          <cell r="B7" t="str">
            <v>IE6</v>
          </cell>
          <cell r="H7">
            <v>4.8081848571767551</v>
          </cell>
          <cell r="I7">
            <v>1.5213451668063558</v>
          </cell>
        </row>
        <row r="8">
          <cell r="B8" t="str">
            <v>IE12</v>
          </cell>
          <cell r="H8">
            <v>10.375582405433155</v>
          </cell>
          <cell r="I8">
            <v>0.98711631676114875</v>
          </cell>
        </row>
        <row r="9">
          <cell r="B9" t="str">
            <v>IE17</v>
          </cell>
          <cell r="H9">
            <v>4.7668942791501996</v>
          </cell>
          <cell r="I9">
            <v>0.67607865520964683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2CCFE-30E6-41BA-9160-2D84041ADDF2}">
  <dimension ref="A1:K50"/>
  <sheetViews>
    <sheetView tabSelected="1" workbookViewId="0">
      <selection activeCell="P18" sqref="P18"/>
    </sheetView>
  </sheetViews>
  <sheetFormatPr defaultRowHeight="15" x14ac:dyDescent="0.25"/>
  <cols>
    <col min="1" max="1" width="18" customWidth="1"/>
  </cols>
  <sheetData>
    <row r="1" spans="1:11" x14ac:dyDescent="0.25">
      <c r="A1" s="1" t="s">
        <v>13</v>
      </c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x14ac:dyDescent="0.25">
      <c r="A2" s="3">
        <v>1</v>
      </c>
      <c r="B2" s="3" t="s">
        <v>9</v>
      </c>
      <c r="C2" s="3">
        <v>0</v>
      </c>
      <c r="D2" s="3">
        <v>0</v>
      </c>
      <c r="E2" s="3">
        <v>0</v>
      </c>
      <c r="F2" s="3">
        <v>0</v>
      </c>
      <c r="G2" s="4">
        <f>AVERAGE(C2,D2,E2)*POWER(10,F2)</f>
        <v>0</v>
      </c>
      <c r="H2" s="4">
        <f>G2*5</f>
        <v>0</v>
      </c>
      <c r="I2" s="4"/>
      <c r="J2" s="4"/>
      <c r="K2" s="3"/>
    </row>
    <row r="3" spans="1:11" x14ac:dyDescent="0.25">
      <c r="A3" s="3"/>
      <c r="B3" s="3" t="s">
        <v>10</v>
      </c>
      <c r="C3" s="3">
        <v>0</v>
      </c>
      <c r="D3" s="3">
        <v>0</v>
      </c>
      <c r="E3" s="3">
        <v>0</v>
      </c>
      <c r="F3" s="3">
        <v>0</v>
      </c>
      <c r="G3" s="4">
        <f>AVERAGE(C3,D3,E3)*POWER(10,F3)</f>
        <v>0</v>
      </c>
      <c r="H3" s="4">
        <f>G3*10</f>
        <v>0</v>
      </c>
      <c r="I3" s="4"/>
      <c r="J3" s="4"/>
      <c r="K3" s="3"/>
    </row>
    <row r="4" spans="1:11" x14ac:dyDescent="0.25">
      <c r="A4" s="3"/>
      <c r="B4" s="3" t="s">
        <v>11</v>
      </c>
      <c r="C4" s="3">
        <v>0</v>
      </c>
      <c r="D4" s="3">
        <v>0</v>
      </c>
      <c r="E4" s="3">
        <v>0</v>
      </c>
      <c r="F4" s="3">
        <v>0</v>
      </c>
      <c r="G4" s="4">
        <f>AVERAGE(C4,D4,E4)*POWER(10,F4)</f>
        <v>0</v>
      </c>
      <c r="H4" s="4">
        <f t="shared" ref="H4:H5" si="0">G4*10</f>
        <v>0</v>
      </c>
      <c r="I4" s="4"/>
      <c r="J4" s="4"/>
      <c r="K4" s="3"/>
    </row>
    <row r="5" spans="1:11" x14ac:dyDescent="0.25">
      <c r="A5" s="3"/>
      <c r="B5" s="3" t="s">
        <v>12</v>
      </c>
      <c r="C5" s="3">
        <v>0</v>
      </c>
      <c r="D5" s="3">
        <v>0</v>
      </c>
      <c r="E5" s="3">
        <v>0</v>
      </c>
      <c r="F5" s="3">
        <v>0</v>
      </c>
      <c r="G5" s="4">
        <f>AVERAGE(C5,D5,E5)*POWER(10,F5)</f>
        <v>0</v>
      </c>
      <c r="H5" s="4">
        <f t="shared" si="0"/>
        <v>0</v>
      </c>
      <c r="I5" s="4">
        <f>(H5+H4+H3)/3</f>
        <v>0</v>
      </c>
      <c r="J5" s="4">
        <f>I5-I31</f>
        <v>0</v>
      </c>
      <c r="K5" s="5" t="e">
        <f>(J5/H2)*100</f>
        <v>#DIV/0!</v>
      </c>
    </row>
    <row r="6" spans="1:11" x14ac:dyDescent="0.25">
      <c r="A6" s="3"/>
      <c r="B6" s="3"/>
      <c r="C6" s="3"/>
      <c r="D6" s="3"/>
      <c r="E6" s="3"/>
      <c r="F6" s="3"/>
      <c r="G6" s="4"/>
      <c r="H6" s="4"/>
      <c r="I6" s="4"/>
      <c r="J6" s="4"/>
      <c r="K6" s="3"/>
    </row>
    <row r="7" spans="1:11" x14ac:dyDescent="0.25">
      <c r="A7" s="3">
        <v>2</v>
      </c>
      <c r="B7" s="3" t="s">
        <v>9</v>
      </c>
      <c r="C7" s="3">
        <v>0</v>
      </c>
      <c r="D7" s="3">
        <v>0</v>
      </c>
      <c r="E7" s="3">
        <v>0</v>
      </c>
      <c r="F7" s="3">
        <v>0</v>
      </c>
      <c r="G7" s="4">
        <f>AVERAGE(C7,D7,E7)*POWER(10,F7)</f>
        <v>0</v>
      </c>
      <c r="H7" s="4">
        <f>G7*5</f>
        <v>0</v>
      </c>
      <c r="I7" s="4"/>
      <c r="J7" s="4"/>
      <c r="K7" s="3"/>
    </row>
    <row r="8" spans="1:11" x14ac:dyDescent="0.25">
      <c r="A8" s="3"/>
      <c r="B8" s="3" t="s">
        <v>10</v>
      </c>
      <c r="C8" s="3">
        <v>0</v>
      </c>
      <c r="D8" s="3">
        <v>0</v>
      </c>
      <c r="E8" s="3">
        <v>0</v>
      </c>
      <c r="F8" s="3">
        <v>0</v>
      </c>
      <c r="G8" s="4">
        <f>AVERAGE(C8,D8,E8)*POWER(10,F8)</f>
        <v>0</v>
      </c>
      <c r="H8" s="4">
        <f>G8*10</f>
        <v>0</v>
      </c>
      <c r="I8" s="4"/>
      <c r="J8" s="4"/>
      <c r="K8" s="3"/>
    </row>
    <row r="9" spans="1:11" x14ac:dyDescent="0.25">
      <c r="A9" s="3"/>
      <c r="B9" s="3" t="s">
        <v>11</v>
      </c>
      <c r="C9" s="3">
        <v>0</v>
      </c>
      <c r="D9" s="3">
        <v>0</v>
      </c>
      <c r="E9" s="3">
        <v>0</v>
      </c>
      <c r="F9" s="3">
        <v>0</v>
      </c>
      <c r="G9" s="4">
        <f>AVERAGE(C9,D9,E9)*POWER(10,F9)</f>
        <v>0</v>
      </c>
      <c r="H9" s="4">
        <f t="shared" ref="H9:H10" si="1">G9*10</f>
        <v>0</v>
      </c>
      <c r="I9" s="4"/>
      <c r="J9" s="4"/>
      <c r="K9" s="3"/>
    </row>
    <row r="10" spans="1:11" x14ac:dyDescent="0.25">
      <c r="A10" s="3"/>
      <c r="B10" s="3" t="s">
        <v>12</v>
      </c>
      <c r="C10" s="3">
        <v>0</v>
      </c>
      <c r="D10" s="3">
        <v>0</v>
      </c>
      <c r="E10" s="3">
        <v>0</v>
      </c>
      <c r="F10" s="3">
        <v>0</v>
      </c>
      <c r="G10" s="4">
        <f>AVERAGE(C10,D10,E10)*POWER(10,F10)</f>
        <v>0</v>
      </c>
      <c r="H10" s="4">
        <f t="shared" si="1"/>
        <v>0</v>
      </c>
      <c r="I10" s="4">
        <f>(H10+H9+H8)/3</f>
        <v>0</v>
      </c>
      <c r="J10" s="4">
        <f>I10-I35</f>
        <v>0</v>
      </c>
      <c r="K10" s="3" t="e">
        <f>(J10/H7)*100</f>
        <v>#DIV/0!</v>
      </c>
    </row>
    <row r="11" spans="1:11" x14ac:dyDescent="0.25">
      <c r="A11" s="3"/>
      <c r="B11" s="3"/>
      <c r="C11" s="3"/>
      <c r="D11" s="3"/>
      <c r="E11" s="3"/>
      <c r="F11" s="3"/>
      <c r="G11" s="4"/>
      <c r="H11" s="4"/>
      <c r="I11" s="4"/>
      <c r="J11" s="4"/>
      <c r="K11" s="3"/>
    </row>
    <row r="12" spans="1:11" x14ac:dyDescent="0.25">
      <c r="A12" s="3">
        <v>3</v>
      </c>
      <c r="B12" s="3" t="s">
        <v>9</v>
      </c>
      <c r="C12" s="3">
        <v>0</v>
      </c>
      <c r="D12" s="3">
        <v>0</v>
      </c>
      <c r="E12" s="3">
        <v>0</v>
      </c>
      <c r="F12" s="3">
        <v>0</v>
      </c>
      <c r="G12" s="4">
        <f>AVERAGE(C12,D12,E12)*POWER(10,F12)</f>
        <v>0</v>
      </c>
      <c r="H12" s="4">
        <f>G12*5</f>
        <v>0</v>
      </c>
      <c r="I12" s="4"/>
      <c r="J12" s="4"/>
      <c r="K12" s="3"/>
    </row>
    <row r="13" spans="1:11" x14ac:dyDescent="0.25">
      <c r="A13" s="3"/>
      <c r="B13" s="3" t="s">
        <v>10</v>
      </c>
      <c r="C13" s="3">
        <v>0</v>
      </c>
      <c r="D13" s="3">
        <v>0</v>
      </c>
      <c r="E13" s="3">
        <v>0</v>
      </c>
      <c r="F13" s="3">
        <v>0</v>
      </c>
      <c r="G13" s="4">
        <f>AVERAGE(C13,D13,E13)*POWER(10,F13)</f>
        <v>0</v>
      </c>
      <c r="H13" s="4">
        <f>G13*10</f>
        <v>0</v>
      </c>
      <c r="I13" s="4"/>
      <c r="J13" s="4"/>
      <c r="K13" s="3"/>
    </row>
    <row r="14" spans="1:11" x14ac:dyDescent="0.25">
      <c r="A14" s="3"/>
      <c r="B14" s="3" t="s">
        <v>11</v>
      </c>
      <c r="C14" s="3">
        <v>0</v>
      </c>
      <c r="D14" s="3">
        <v>0</v>
      </c>
      <c r="E14" s="3">
        <v>0</v>
      </c>
      <c r="F14" s="3">
        <v>0</v>
      </c>
      <c r="G14" s="4">
        <f>AVERAGE(C14,D14,E14)*POWER(10,F14)</f>
        <v>0</v>
      </c>
      <c r="H14" s="4">
        <f t="shared" ref="H14:H15" si="2">G14*10</f>
        <v>0</v>
      </c>
      <c r="I14" s="4"/>
      <c r="J14" s="4"/>
      <c r="K14" s="3"/>
    </row>
    <row r="15" spans="1:11" x14ac:dyDescent="0.25">
      <c r="A15" s="3"/>
      <c r="B15" s="3" t="s">
        <v>12</v>
      </c>
      <c r="C15" s="3">
        <v>0</v>
      </c>
      <c r="D15" s="3">
        <v>0</v>
      </c>
      <c r="E15" s="3">
        <v>0</v>
      </c>
      <c r="F15" s="3">
        <v>0</v>
      </c>
      <c r="G15" s="4">
        <f>AVERAGE(C15,D15,E15)*POWER(10,F15)</f>
        <v>0</v>
      </c>
      <c r="H15" s="4">
        <f t="shared" si="2"/>
        <v>0</v>
      </c>
      <c r="I15" s="4">
        <f>(H15+H14+H13)/3</f>
        <v>0</v>
      </c>
      <c r="J15" s="4">
        <f>I15-I40</f>
        <v>0</v>
      </c>
      <c r="K15" s="3" t="e">
        <f>(J15/H12)*100</f>
        <v>#DIV/0!</v>
      </c>
    </row>
    <row r="16" spans="1:11" x14ac:dyDescent="0.25">
      <c r="A16" s="3"/>
      <c r="B16" s="3"/>
      <c r="C16" s="3"/>
      <c r="D16" s="3"/>
      <c r="E16" s="3"/>
      <c r="F16" s="3"/>
      <c r="G16" s="4"/>
      <c r="H16" s="4"/>
      <c r="I16" s="4"/>
      <c r="J16" s="4"/>
      <c r="K16" s="3"/>
    </row>
    <row r="17" spans="1:11" x14ac:dyDescent="0.25">
      <c r="A17" s="3">
        <v>4</v>
      </c>
      <c r="B17" s="3" t="s">
        <v>9</v>
      </c>
      <c r="C17" s="3">
        <v>0</v>
      </c>
      <c r="D17" s="3">
        <v>0</v>
      </c>
      <c r="E17" s="3">
        <v>0</v>
      </c>
      <c r="F17" s="3">
        <v>0</v>
      </c>
      <c r="G17" s="4">
        <f>AVERAGE(C17,D17,E17)*POWER(10,F17)</f>
        <v>0</v>
      </c>
      <c r="H17" s="4">
        <f>G17*5</f>
        <v>0</v>
      </c>
      <c r="I17" s="4"/>
      <c r="J17" s="4"/>
      <c r="K17" s="3"/>
    </row>
    <row r="18" spans="1:11" x14ac:dyDescent="0.25">
      <c r="A18" s="3"/>
      <c r="B18" s="3" t="s">
        <v>10</v>
      </c>
      <c r="C18" s="3">
        <v>0</v>
      </c>
      <c r="D18" s="3">
        <v>0</v>
      </c>
      <c r="E18" s="3">
        <v>0</v>
      </c>
      <c r="F18" s="3">
        <v>0</v>
      </c>
      <c r="G18" s="4">
        <f>AVERAGE(C18,D18,E18)*POWER(10,F18)</f>
        <v>0</v>
      </c>
      <c r="H18" s="4">
        <f>G18*10</f>
        <v>0</v>
      </c>
      <c r="I18" s="4"/>
      <c r="J18" s="4"/>
      <c r="K18" s="3"/>
    </row>
    <row r="19" spans="1:11" x14ac:dyDescent="0.25">
      <c r="A19" s="3"/>
      <c r="B19" s="3" t="s">
        <v>11</v>
      </c>
      <c r="C19" s="3">
        <v>0</v>
      </c>
      <c r="D19" s="3">
        <v>0</v>
      </c>
      <c r="E19" s="3">
        <v>0</v>
      </c>
      <c r="F19" s="3">
        <v>0</v>
      </c>
      <c r="G19" s="4">
        <f>AVERAGE(C19,D19,E19)*POWER(10,F19)</f>
        <v>0</v>
      </c>
      <c r="H19" s="4">
        <f t="shared" ref="H19:H20" si="3">G19*10</f>
        <v>0</v>
      </c>
      <c r="I19" s="4"/>
      <c r="J19" s="4"/>
      <c r="K19" s="3"/>
    </row>
    <row r="20" spans="1:11" x14ac:dyDescent="0.25">
      <c r="A20" s="3"/>
      <c r="B20" s="3" t="s">
        <v>12</v>
      </c>
      <c r="C20" s="3">
        <v>0</v>
      </c>
      <c r="D20" s="3">
        <v>0</v>
      </c>
      <c r="E20" s="3">
        <v>0</v>
      </c>
      <c r="F20" s="3">
        <v>0</v>
      </c>
      <c r="G20" s="4">
        <f>AVERAGE(C20,D20,E20)*POWER(10,F20)</f>
        <v>0</v>
      </c>
      <c r="H20" s="4">
        <f t="shared" si="3"/>
        <v>0</v>
      </c>
      <c r="I20" s="4">
        <f>(H20+H19+H18)/3</f>
        <v>0</v>
      </c>
      <c r="J20" s="4">
        <f>I20-I45</f>
        <v>0</v>
      </c>
      <c r="K20" s="3" t="e">
        <f>(J20/H17)*100</f>
        <v>#DIV/0!</v>
      </c>
    </row>
    <row r="21" spans="1:11" x14ac:dyDescent="0.25">
      <c r="A21" s="3"/>
      <c r="B21" s="3"/>
      <c r="C21" s="3"/>
      <c r="D21" s="3"/>
      <c r="E21" s="3"/>
      <c r="F21" s="3"/>
      <c r="G21" s="4"/>
      <c r="H21" s="4"/>
      <c r="I21" s="4"/>
      <c r="J21" s="4"/>
      <c r="K21" s="3"/>
    </row>
    <row r="22" spans="1:11" x14ac:dyDescent="0.25">
      <c r="A22" s="3">
        <v>5</v>
      </c>
      <c r="B22" s="3" t="s">
        <v>9</v>
      </c>
      <c r="C22" s="3">
        <v>0</v>
      </c>
      <c r="D22" s="3">
        <v>0</v>
      </c>
      <c r="E22" s="3">
        <v>0</v>
      </c>
      <c r="F22" s="3">
        <v>0</v>
      </c>
      <c r="G22" s="4">
        <f>AVERAGE(C22,D22,E22)*POWER(10,F22)</f>
        <v>0</v>
      </c>
      <c r="H22" s="4">
        <f>G22*5</f>
        <v>0</v>
      </c>
      <c r="I22" s="4"/>
      <c r="J22" s="4"/>
      <c r="K22" s="3"/>
    </row>
    <row r="23" spans="1:11" x14ac:dyDescent="0.25">
      <c r="A23" s="3"/>
      <c r="B23" s="3" t="s">
        <v>10</v>
      </c>
      <c r="C23" s="3">
        <v>0</v>
      </c>
      <c r="D23" s="3">
        <v>0</v>
      </c>
      <c r="E23" s="3">
        <v>0</v>
      </c>
      <c r="F23" s="3">
        <v>0</v>
      </c>
      <c r="G23" s="4">
        <f>AVERAGE(C23,D23,E23)*POWER(10,F23)</f>
        <v>0</v>
      </c>
      <c r="H23" s="4">
        <f>G23*10</f>
        <v>0</v>
      </c>
      <c r="I23" s="4"/>
      <c r="J23" s="4"/>
      <c r="K23" s="3"/>
    </row>
    <row r="24" spans="1:11" x14ac:dyDescent="0.25">
      <c r="A24" s="3"/>
      <c r="B24" s="3" t="s">
        <v>11</v>
      </c>
      <c r="C24" s="3">
        <v>0</v>
      </c>
      <c r="D24" s="3">
        <v>0</v>
      </c>
      <c r="E24" s="3">
        <v>0</v>
      </c>
      <c r="F24" s="3">
        <v>0</v>
      </c>
      <c r="G24" s="4">
        <f>AVERAGE(C24,D24,E24)*POWER(10,F24)</f>
        <v>0</v>
      </c>
      <c r="H24" s="4">
        <f t="shared" ref="H24:H25" si="4">G24*10</f>
        <v>0</v>
      </c>
      <c r="I24" s="4"/>
      <c r="J24" s="4"/>
      <c r="K24" s="3"/>
    </row>
    <row r="25" spans="1:11" x14ac:dyDescent="0.25">
      <c r="A25" s="3"/>
      <c r="B25" s="3" t="s">
        <v>12</v>
      </c>
      <c r="C25" s="3">
        <v>0</v>
      </c>
      <c r="D25" s="3">
        <v>0</v>
      </c>
      <c r="E25" s="3">
        <v>0</v>
      </c>
      <c r="F25" s="3">
        <v>0</v>
      </c>
      <c r="G25" s="4">
        <f>AVERAGE(C25,D25,E25)*POWER(10,F25)</f>
        <v>0</v>
      </c>
      <c r="H25" s="4">
        <f t="shared" si="4"/>
        <v>0</v>
      </c>
      <c r="I25" s="4">
        <f>(H25+H24+H23)/3</f>
        <v>0</v>
      </c>
      <c r="J25" s="4">
        <f>I25-I50</f>
        <v>0</v>
      </c>
      <c r="K25" s="3" t="e">
        <f>(J25/H22)*100</f>
        <v>#DIV/0!</v>
      </c>
    </row>
    <row r="26" spans="1:11" x14ac:dyDescent="0.25">
      <c r="A26" s="3"/>
      <c r="B26" s="3"/>
      <c r="C26" s="3"/>
      <c r="D26" s="3"/>
      <c r="E26" s="3"/>
      <c r="F26" s="3"/>
      <c r="G26" s="4"/>
      <c r="H26" s="4"/>
      <c r="I26" s="4"/>
      <c r="J26" s="4"/>
      <c r="K26" s="3"/>
    </row>
    <row r="27" spans="1:11" x14ac:dyDescent="0.25">
      <c r="A27" s="3"/>
      <c r="B27" s="3"/>
      <c r="C27" s="3"/>
      <c r="D27" s="3"/>
      <c r="E27" s="3"/>
      <c r="F27" s="3"/>
      <c r="G27" s="4"/>
      <c r="H27" s="4"/>
      <c r="I27" s="4"/>
      <c r="J27" s="4"/>
      <c r="K27" s="3"/>
    </row>
    <row r="28" spans="1:11" x14ac:dyDescent="0.25">
      <c r="A28" s="3" t="s">
        <v>14</v>
      </c>
      <c r="B28" s="3" t="s">
        <v>9</v>
      </c>
      <c r="C28" s="3">
        <v>0</v>
      </c>
      <c r="D28" s="3">
        <v>0</v>
      </c>
      <c r="E28" s="3">
        <v>0</v>
      </c>
      <c r="F28" s="3">
        <v>0</v>
      </c>
      <c r="G28" s="4">
        <f t="shared" ref="G28:G35" si="5">AVERAGE(C28,D28,E28)*POWER(10,F28)</f>
        <v>0</v>
      </c>
      <c r="H28" s="4">
        <f>G28*5</f>
        <v>0</v>
      </c>
      <c r="I28" s="4"/>
      <c r="J28" s="4"/>
      <c r="K28" s="3"/>
    </row>
    <row r="29" spans="1:11" x14ac:dyDescent="0.25">
      <c r="A29" s="3"/>
      <c r="B29" s="3" t="s">
        <v>10</v>
      </c>
      <c r="C29" s="3">
        <v>0</v>
      </c>
      <c r="D29" s="3">
        <v>0</v>
      </c>
      <c r="E29" s="3">
        <v>0</v>
      </c>
      <c r="F29" s="3">
        <v>0</v>
      </c>
      <c r="G29" s="4">
        <f t="shared" si="5"/>
        <v>0</v>
      </c>
      <c r="H29" s="4">
        <f>G29*10</f>
        <v>0</v>
      </c>
      <c r="I29" s="4"/>
      <c r="J29" s="4"/>
      <c r="K29" s="3"/>
    </row>
    <row r="30" spans="1:11" x14ac:dyDescent="0.25">
      <c r="A30" s="3"/>
      <c r="B30" s="3" t="s">
        <v>11</v>
      </c>
      <c r="C30" s="3">
        <v>0</v>
      </c>
      <c r="D30" s="3">
        <v>0</v>
      </c>
      <c r="E30" s="3">
        <v>0</v>
      </c>
      <c r="F30" s="3">
        <v>0</v>
      </c>
      <c r="G30" s="4">
        <f t="shared" si="5"/>
        <v>0</v>
      </c>
      <c r="H30" s="4">
        <f t="shared" ref="H30:H31" si="6">G30*10</f>
        <v>0</v>
      </c>
      <c r="I30" s="4"/>
      <c r="J30" s="4"/>
      <c r="K30" s="3"/>
    </row>
    <row r="31" spans="1:11" x14ac:dyDescent="0.25">
      <c r="A31" s="3"/>
      <c r="B31" s="3" t="s">
        <v>12</v>
      </c>
      <c r="C31" s="3">
        <v>0</v>
      </c>
      <c r="D31" s="3">
        <v>0</v>
      </c>
      <c r="E31" s="3">
        <v>0</v>
      </c>
      <c r="F31" s="3">
        <v>0</v>
      </c>
      <c r="G31" s="4">
        <f t="shared" si="5"/>
        <v>0</v>
      </c>
      <c r="H31" s="4">
        <f t="shared" si="6"/>
        <v>0</v>
      </c>
      <c r="I31" s="4">
        <f>(H31+H30+H29)/3</f>
        <v>0</v>
      </c>
      <c r="J31" s="4"/>
      <c r="K31" s="3"/>
    </row>
    <row r="32" spans="1:11" x14ac:dyDescent="0.25">
      <c r="A32" s="3" t="s">
        <v>15</v>
      </c>
      <c r="B32" s="3" t="s">
        <v>9</v>
      </c>
      <c r="C32" s="3">
        <v>0</v>
      </c>
      <c r="D32" s="3">
        <v>0</v>
      </c>
      <c r="E32" s="3">
        <v>0</v>
      </c>
      <c r="F32" s="3">
        <v>0</v>
      </c>
      <c r="G32" s="4">
        <f t="shared" si="5"/>
        <v>0</v>
      </c>
      <c r="H32" s="4">
        <f>G32*5</f>
        <v>0</v>
      </c>
      <c r="I32" s="4"/>
      <c r="J32" s="4"/>
      <c r="K32" s="3"/>
    </row>
    <row r="33" spans="1:11" x14ac:dyDescent="0.25">
      <c r="A33" s="3"/>
      <c r="B33" s="3" t="s">
        <v>10</v>
      </c>
      <c r="C33" s="3">
        <v>0</v>
      </c>
      <c r="D33" s="3">
        <v>0</v>
      </c>
      <c r="E33" s="3">
        <v>0</v>
      </c>
      <c r="F33" s="3">
        <v>0</v>
      </c>
      <c r="G33" s="4">
        <f t="shared" si="5"/>
        <v>0</v>
      </c>
      <c r="H33" s="4">
        <f>G33*10</f>
        <v>0</v>
      </c>
      <c r="I33" s="4"/>
      <c r="J33" s="4"/>
      <c r="K33" s="3"/>
    </row>
    <row r="34" spans="1:11" x14ac:dyDescent="0.25">
      <c r="A34" s="3"/>
      <c r="B34" s="3" t="s">
        <v>11</v>
      </c>
      <c r="C34" s="3">
        <v>0</v>
      </c>
      <c r="D34" s="3">
        <v>0</v>
      </c>
      <c r="E34" s="3">
        <v>0</v>
      </c>
      <c r="F34" s="3">
        <v>0</v>
      </c>
      <c r="G34" s="4">
        <f t="shared" si="5"/>
        <v>0</v>
      </c>
      <c r="H34" s="4">
        <f t="shared" ref="H34:H35" si="7">G34*10</f>
        <v>0</v>
      </c>
      <c r="I34" s="4"/>
      <c r="J34" s="4"/>
      <c r="K34" s="3"/>
    </row>
    <row r="35" spans="1:11" x14ac:dyDescent="0.25">
      <c r="A35" s="3"/>
      <c r="B35" s="3" t="s">
        <v>12</v>
      </c>
      <c r="C35" s="3">
        <v>0</v>
      </c>
      <c r="D35" s="3">
        <v>0</v>
      </c>
      <c r="E35" s="3">
        <v>0</v>
      </c>
      <c r="F35" s="3">
        <v>0</v>
      </c>
      <c r="G35" s="4">
        <f t="shared" si="5"/>
        <v>0</v>
      </c>
      <c r="H35" s="4">
        <f t="shared" si="7"/>
        <v>0</v>
      </c>
      <c r="I35" s="4">
        <f>(H35+H34+H33)/3</f>
        <v>0</v>
      </c>
      <c r="J35" s="4"/>
      <c r="K35" s="3"/>
    </row>
    <row r="36" spans="1:11" x14ac:dyDescent="0.25">
      <c r="A36" s="3"/>
      <c r="B36" s="3"/>
      <c r="C36" s="3">
        <v>0</v>
      </c>
      <c r="D36" s="3">
        <v>0</v>
      </c>
      <c r="E36" s="3">
        <v>0</v>
      </c>
      <c r="F36" s="3">
        <v>0</v>
      </c>
      <c r="G36" s="4"/>
      <c r="H36" s="4"/>
      <c r="I36" s="4"/>
      <c r="J36" s="4"/>
      <c r="K36" s="3"/>
    </row>
    <row r="37" spans="1:11" x14ac:dyDescent="0.25">
      <c r="A37" s="3" t="s">
        <v>16</v>
      </c>
      <c r="B37" s="3" t="s">
        <v>9</v>
      </c>
      <c r="C37" s="3">
        <v>0</v>
      </c>
      <c r="D37" s="3">
        <v>0</v>
      </c>
      <c r="E37" s="3">
        <v>0</v>
      </c>
      <c r="F37" s="3">
        <v>0</v>
      </c>
      <c r="G37" s="4">
        <f>AVERAGE(C37,D37,E37)*POWER(10,F37)</f>
        <v>0</v>
      </c>
      <c r="H37" s="4">
        <f>G37*5</f>
        <v>0</v>
      </c>
      <c r="I37" s="4"/>
      <c r="J37" s="4"/>
      <c r="K37" s="3"/>
    </row>
    <row r="38" spans="1:11" x14ac:dyDescent="0.25">
      <c r="A38" s="3"/>
      <c r="B38" s="3" t="s">
        <v>10</v>
      </c>
      <c r="C38" s="3">
        <v>0</v>
      </c>
      <c r="D38" s="3">
        <v>0</v>
      </c>
      <c r="E38" s="3">
        <v>0</v>
      </c>
      <c r="F38" s="3">
        <v>0</v>
      </c>
      <c r="G38" s="4">
        <f>AVERAGE(C38,D38,E38)*POWER(10,F38)</f>
        <v>0</v>
      </c>
      <c r="H38" s="4">
        <f>G38*10</f>
        <v>0</v>
      </c>
      <c r="I38" s="4"/>
      <c r="J38" s="4"/>
      <c r="K38" s="3"/>
    </row>
    <row r="39" spans="1:11" x14ac:dyDescent="0.25">
      <c r="A39" s="3"/>
      <c r="B39" s="3" t="s">
        <v>11</v>
      </c>
      <c r="C39" s="3">
        <v>0</v>
      </c>
      <c r="D39" s="3">
        <v>0</v>
      </c>
      <c r="E39" s="3">
        <v>0</v>
      </c>
      <c r="F39" s="3">
        <v>0</v>
      </c>
      <c r="G39" s="4">
        <f>AVERAGE(C39,D39,E39)*POWER(10,F39)</f>
        <v>0</v>
      </c>
      <c r="H39" s="4">
        <f t="shared" ref="H39:H40" si="8">G39*10</f>
        <v>0</v>
      </c>
      <c r="I39" s="4"/>
      <c r="J39" s="4"/>
      <c r="K39" s="3"/>
    </row>
    <row r="40" spans="1:11" x14ac:dyDescent="0.25">
      <c r="A40" s="3"/>
      <c r="B40" s="3" t="s">
        <v>12</v>
      </c>
      <c r="C40" s="3">
        <v>0</v>
      </c>
      <c r="D40" s="3">
        <v>0</v>
      </c>
      <c r="E40" s="3">
        <v>0</v>
      </c>
      <c r="F40" s="3">
        <v>0</v>
      </c>
      <c r="G40" s="4">
        <f>AVERAGE(C40,D40,E40)*POWER(10,F40)</f>
        <v>0</v>
      </c>
      <c r="H40" s="4">
        <f t="shared" si="8"/>
        <v>0</v>
      </c>
      <c r="I40" s="4">
        <f>(H40+H39+H38)/3</f>
        <v>0</v>
      </c>
      <c r="J40" s="4"/>
      <c r="K40" s="3"/>
    </row>
    <row r="41" spans="1:11" x14ac:dyDescent="0.25">
      <c r="A41" s="3"/>
      <c r="B41" s="3"/>
      <c r="C41" s="3">
        <v>0</v>
      </c>
      <c r="D41" s="3">
        <v>0</v>
      </c>
      <c r="E41" s="3">
        <v>0</v>
      </c>
      <c r="F41" s="3">
        <v>0</v>
      </c>
      <c r="G41" s="4"/>
      <c r="H41" s="4"/>
      <c r="I41" s="4"/>
      <c r="J41" s="4"/>
      <c r="K41" s="3"/>
    </row>
    <row r="42" spans="1:11" x14ac:dyDescent="0.25">
      <c r="A42" s="3" t="s">
        <v>17</v>
      </c>
      <c r="B42" s="3" t="s">
        <v>9</v>
      </c>
      <c r="C42" s="3">
        <v>0</v>
      </c>
      <c r="D42" s="3">
        <v>0</v>
      </c>
      <c r="E42" s="3">
        <v>0</v>
      </c>
      <c r="F42" s="3">
        <v>0</v>
      </c>
      <c r="G42" s="4">
        <f>AVERAGE(C42,D42,E42)*POWER(10,F42)</f>
        <v>0</v>
      </c>
      <c r="H42" s="4">
        <f>G42*5</f>
        <v>0</v>
      </c>
      <c r="I42" s="4"/>
      <c r="J42" s="4"/>
      <c r="K42" s="3"/>
    </row>
    <row r="43" spans="1:11" x14ac:dyDescent="0.25">
      <c r="A43" s="3"/>
      <c r="B43" s="3" t="s">
        <v>10</v>
      </c>
      <c r="C43" s="3">
        <v>0</v>
      </c>
      <c r="D43" s="3">
        <v>0</v>
      </c>
      <c r="E43" s="3">
        <v>0</v>
      </c>
      <c r="F43" s="3">
        <v>0</v>
      </c>
      <c r="G43" s="4">
        <f>AVERAGE(C43,D43,E43)*POWER(10,F43)</f>
        <v>0</v>
      </c>
      <c r="H43" s="4">
        <f>G43*10</f>
        <v>0</v>
      </c>
      <c r="I43" s="4"/>
      <c r="J43" s="4"/>
      <c r="K43" s="3"/>
    </row>
    <row r="44" spans="1:11" x14ac:dyDescent="0.25">
      <c r="A44" s="3"/>
      <c r="B44" s="3" t="s">
        <v>11</v>
      </c>
      <c r="C44" s="3">
        <v>0</v>
      </c>
      <c r="D44" s="3">
        <v>0</v>
      </c>
      <c r="E44" s="3">
        <v>0</v>
      </c>
      <c r="F44" s="3">
        <v>0</v>
      </c>
      <c r="G44" s="4">
        <f>AVERAGE(C44,D44,E44)*POWER(10,F44)</f>
        <v>0</v>
      </c>
      <c r="H44" s="4">
        <f t="shared" ref="H44:H45" si="9">G44*10</f>
        <v>0</v>
      </c>
      <c r="I44" s="4"/>
      <c r="J44" s="4"/>
      <c r="K44" s="3"/>
    </row>
    <row r="45" spans="1:11" x14ac:dyDescent="0.25">
      <c r="A45" s="3"/>
      <c r="B45" s="3" t="s">
        <v>12</v>
      </c>
      <c r="C45" s="3">
        <v>0</v>
      </c>
      <c r="D45" s="3">
        <v>0</v>
      </c>
      <c r="E45" s="3">
        <v>0</v>
      </c>
      <c r="F45" s="3">
        <v>0</v>
      </c>
      <c r="G45" s="4">
        <f>AVERAGE(C45,D45,E45)*POWER(10,F45)</f>
        <v>0</v>
      </c>
      <c r="H45" s="4">
        <f t="shared" si="9"/>
        <v>0</v>
      </c>
      <c r="I45" s="4">
        <f>(H45+H44+H43)/3</f>
        <v>0</v>
      </c>
      <c r="J45" s="4"/>
      <c r="K45" s="3"/>
    </row>
    <row r="46" spans="1:11" x14ac:dyDescent="0.25">
      <c r="A46" s="3"/>
      <c r="B46" s="3"/>
      <c r="C46" s="3">
        <v>0</v>
      </c>
      <c r="D46" s="3">
        <v>0</v>
      </c>
      <c r="E46" s="3">
        <v>0</v>
      </c>
      <c r="F46" s="3">
        <v>0</v>
      </c>
      <c r="G46" s="4"/>
      <c r="H46" s="4"/>
      <c r="I46" s="4"/>
      <c r="J46" s="4"/>
      <c r="K46" s="3"/>
    </row>
    <row r="47" spans="1:11" x14ac:dyDescent="0.25">
      <c r="A47" s="3" t="s">
        <v>18</v>
      </c>
      <c r="B47" s="3" t="s">
        <v>9</v>
      </c>
      <c r="C47" s="3">
        <v>0</v>
      </c>
      <c r="D47" s="3">
        <v>0</v>
      </c>
      <c r="E47" s="3">
        <v>0</v>
      </c>
      <c r="F47" s="3">
        <v>0</v>
      </c>
      <c r="G47" s="4">
        <f>AVERAGE(C47,D47,E47)*POWER(10,F47)</f>
        <v>0</v>
      </c>
      <c r="H47" s="4">
        <f>G47*5</f>
        <v>0</v>
      </c>
      <c r="I47" s="4"/>
      <c r="J47" s="4"/>
      <c r="K47" s="3"/>
    </row>
    <row r="48" spans="1:11" x14ac:dyDescent="0.25">
      <c r="A48" s="3"/>
      <c r="B48" s="3" t="s">
        <v>10</v>
      </c>
      <c r="C48" s="3">
        <v>0</v>
      </c>
      <c r="D48" s="3">
        <v>0</v>
      </c>
      <c r="E48" s="3">
        <v>0</v>
      </c>
      <c r="F48" s="3">
        <v>0</v>
      </c>
      <c r="G48" s="4">
        <f>AVERAGE(C48,D48,E48)*POWER(10,F48)</f>
        <v>0</v>
      </c>
      <c r="H48" s="4">
        <f>G48*10</f>
        <v>0</v>
      </c>
      <c r="I48" s="4"/>
      <c r="J48" s="4"/>
      <c r="K48" s="3"/>
    </row>
    <row r="49" spans="1:11" x14ac:dyDescent="0.25">
      <c r="A49" s="3"/>
      <c r="B49" s="3" t="s">
        <v>11</v>
      </c>
      <c r="C49" s="3">
        <v>0</v>
      </c>
      <c r="D49" s="3">
        <v>0</v>
      </c>
      <c r="E49" s="3">
        <v>0</v>
      </c>
      <c r="F49" s="3">
        <v>0</v>
      </c>
      <c r="G49" s="4">
        <f>AVERAGE(C49,D49,E49)*POWER(10,F49)</f>
        <v>0</v>
      </c>
      <c r="H49" s="4">
        <f t="shared" ref="H49:H50" si="10">G49*10</f>
        <v>0</v>
      </c>
      <c r="I49" s="4"/>
      <c r="J49" s="4"/>
      <c r="K49" s="3"/>
    </row>
    <row r="50" spans="1:11" x14ac:dyDescent="0.25">
      <c r="A50" s="3"/>
      <c r="B50" s="3" t="s">
        <v>12</v>
      </c>
      <c r="C50" s="3">
        <v>0</v>
      </c>
      <c r="D50" s="3">
        <v>0</v>
      </c>
      <c r="E50" s="3">
        <v>0</v>
      </c>
      <c r="F50" s="3">
        <v>0</v>
      </c>
      <c r="G50" s="4">
        <f>AVERAGE(C50,D50,E50)*POWER(10,F50)</f>
        <v>0</v>
      </c>
      <c r="H50" s="4">
        <f t="shared" si="10"/>
        <v>0</v>
      </c>
      <c r="I50" s="4">
        <f>(H50+H49+H48)/3</f>
        <v>0</v>
      </c>
      <c r="J50" s="4"/>
      <c r="K5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Samantha</dc:creator>
  <cp:lastModifiedBy>King, Samantha</cp:lastModifiedBy>
  <dcterms:created xsi:type="dcterms:W3CDTF">2024-06-18T16:25:10Z</dcterms:created>
  <dcterms:modified xsi:type="dcterms:W3CDTF">2024-06-27T19:58:51Z</dcterms:modified>
</cp:coreProperties>
</file>