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shea/Library/CloudStorage/GoogleDrive-mshea@stanford.edu/Other computers/My MacBook Pro/EIPER/Research Projects/Pillar Point eDNA/Protocols/P3_PCR/"/>
    </mc:Choice>
  </mc:AlternateContent>
  <xr:revisionPtr revIDLastSave="0" documentId="8_{52E398BE-4D91-6B4F-B97A-6837B445843B}" xr6:coauthVersionLast="47" xr6:coauthVersionMax="47" xr10:uidLastSave="{00000000-0000-0000-0000-000000000000}"/>
  <bookViews>
    <workbookView xWindow="1560" yWindow="3380" windowWidth="26440" windowHeight="15440" xr2:uid="{67200DEE-D79C-6A4D-85EA-B6E40ADE01DE}"/>
  </bookViews>
  <sheets>
    <sheet name="11 July 2022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" l="1"/>
  <c r="B11" i="1" s="1"/>
  <c r="F1" i="1"/>
  <c r="E7" i="1" s="1"/>
  <c r="E14" i="1" s="1"/>
  <c r="E4" i="1" l="1"/>
  <c r="E5" i="1"/>
  <c r="E12" i="1" s="1"/>
  <c r="E6" i="1"/>
  <c r="E13" i="1" s="1"/>
  <c r="E11" i="1" l="1"/>
  <c r="E8" i="1"/>
  <c r="E15" i="1" s="1"/>
</calcChain>
</file>

<file path=xl/sharedStrings.xml><?xml version="1.0" encoding="utf-8"?>
<sst xmlns="http://schemas.openxmlformats.org/spreadsheetml/2006/main" count="34" uniqueCount="24">
  <si>
    <t># of samples=</t>
  </si>
  <si>
    <t>Tube 1</t>
  </si>
  <si>
    <t>Tube 2</t>
  </si>
  <si>
    <t>Tube 3</t>
  </si>
  <si>
    <t>Tube 4</t>
  </si>
  <si>
    <t>Tube 5</t>
  </si>
  <si>
    <t>Tube 6</t>
  </si>
  <si>
    <t>Tube 7</t>
  </si>
  <si>
    <t>Tube 8</t>
  </si>
  <si>
    <t>Tube 9</t>
  </si>
  <si>
    <t>Tube 10</t>
  </si>
  <si>
    <t>Tube 11</t>
  </si>
  <si>
    <t>Tube 12</t>
  </si>
  <si>
    <t xml:space="preserve">Single Sample Reagents </t>
  </si>
  <si>
    <t>Combined Reagents</t>
  </si>
  <si>
    <t>Qiagen 2x Master Mix</t>
  </si>
  <si>
    <t>F Primer (2 µM)</t>
  </si>
  <si>
    <t>R Primer (2 µM)</t>
  </si>
  <si>
    <t>H2O</t>
  </si>
  <si>
    <t xml:space="preserve">TOTAL: </t>
  </si>
  <si>
    <t>Template DNA</t>
  </si>
  <si>
    <t>Amount for Each of 2 Tubes</t>
  </si>
  <si>
    <t>NTC</t>
  </si>
  <si>
    <t xml:space="preserve">Reaction TOTAL: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</si>
</sst>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5" fontId="0" fillId="0" borderId="0" xfId="0" applyNumberFormat="1"/>
    <xf numFmtId="0" fontId="0" fillId="2" borderId="1" xfId="0" applyFill="1" applyBorder="1"/>
    <xf numFmtId="0" fontId="0" fillId="2" borderId="2" xfId="0" applyFill="1" applyBorder="1"/>
    <xf numFmtId="0" fontId="0" fillId="0" borderId="0" xfId="0" applyAlignment="1">
      <alignment horizontal="center" wrapText="1"/>
    </xf>
    <xf numFmtId="0" fontId="0" fillId="0" borderId="3" xfId="0" applyBorder="1" applyAlignment="1">
      <alignment horizont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3" borderId="6" xfId="0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4" borderId="6" xfId="0" applyFill="1" applyBorder="1" applyAlignment="1">
      <alignment horizontal="center" vertical="center" wrapText="1"/>
    </xf>
    <xf numFmtId="0" fontId="0" fillId="5" borderId="9" xfId="0" applyFill="1" applyBorder="1" applyAlignment="1">
      <alignment vertical="center"/>
    </xf>
    <xf numFmtId="0" fontId="0" fillId="5" borderId="10" xfId="0" applyFill="1" applyBorder="1" applyAlignment="1">
      <alignment vertical="center"/>
    </xf>
    <xf numFmtId="0" fontId="0" fillId="0" borderId="6" xfId="0" applyBorder="1"/>
    <xf numFmtId="0" fontId="2" fillId="0" borderId="0" xfId="0" applyFont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0" fillId="0" borderId="13" xfId="0" applyBorder="1"/>
    <xf numFmtId="0" fontId="0" fillId="4" borderId="13" xfId="0" applyFill="1" applyBorder="1"/>
    <xf numFmtId="0" fontId="0" fillId="5" borderId="1" xfId="0" applyFill="1" applyBorder="1"/>
    <xf numFmtId="0" fontId="0" fillId="5" borderId="2" xfId="0" applyFill="1" applyBorder="1"/>
    <xf numFmtId="0" fontId="0" fillId="0" borderId="7" xfId="0" applyBorder="1"/>
    <xf numFmtId="0" fontId="0" fillId="0" borderId="8" xfId="0" applyBorder="1"/>
    <xf numFmtId="0" fontId="0" fillId="0" borderId="0" xfId="0" applyAlignment="1">
      <alignment horizontal="center"/>
    </xf>
    <xf numFmtId="0" fontId="0" fillId="5" borderId="9" xfId="0" applyFill="1" applyBorder="1"/>
    <xf numFmtId="0" fontId="0" fillId="5" borderId="1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10865-B468-6344-B1DC-23602FD651F8}">
  <dimension ref="A1:S15"/>
  <sheetViews>
    <sheetView tabSelected="1" workbookViewId="0">
      <selection activeCell="H1" sqref="H1:H1048576"/>
    </sheetView>
  </sheetViews>
  <sheetFormatPr baseColWidth="10" defaultRowHeight="16" x14ac:dyDescent="0.2"/>
  <cols>
    <col min="1" max="1" width="19.6640625" customWidth="1"/>
    <col min="4" max="4" width="20.33203125" customWidth="1"/>
    <col min="8" max="8" width="6.83203125" customWidth="1"/>
    <col min="9" max="9" width="6.6640625" customWidth="1"/>
    <col min="10" max="10" width="7.83203125" customWidth="1"/>
    <col min="11" max="11" width="6.5" customWidth="1"/>
    <col min="12" max="12" width="6.33203125" customWidth="1"/>
    <col min="13" max="13" width="7" customWidth="1"/>
    <col min="14" max="14" width="7.5" customWidth="1"/>
    <col min="15" max="15" width="7.6640625" customWidth="1"/>
    <col min="16" max="16" width="7.1640625" customWidth="1"/>
    <col min="17" max="17" width="7.33203125" customWidth="1"/>
    <col min="18" max="18" width="8.1640625" customWidth="1"/>
    <col min="19" max="19" width="7.33203125" customWidth="1"/>
  </cols>
  <sheetData>
    <row r="1" spans="1:19" ht="17" thickBot="1" x14ac:dyDescent="0.25">
      <c r="A1" s="1">
        <v>44753</v>
      </c>
      <c r="E1" s="2" t="s">
        <v>0</v>
      </c>
      <c r="F1" s="3">
        <f>96-COUNTBLANK(H3:S10)</f>
        <v>92</v>
      </c>
      <c r="H1" s="4"/>
      <c r="I1" s="4"/>
      <c r="J1" s="4"/>
      <c r="K1" s="4"/>
      <c r="L1" s="4"/>
      <c r="M1" s="4"/>
      <c r="N1" s="4"/>
      <c r="O1" s="4"/>
      <c r="P1" s="4"/>
    </row>
    <row r="2" spans="1:19" ht="18" thickBot="1" x14ac:dyDescent="0.25">
      <c r="G2" s="4"/>
      <c r="H2" s="5" t="s">
        <v>1</v>
      </c>
      <c r="I2" s="5" t="s">
        <v>2</v>
      </c>
      <c r="J2" s="5" t="s">
        <v>3</v>
      </c>
      <c r="K2" s="5" t="s">
        <v>4</v>
      </c>
      <c r="L2" s="5" t="s">
        <v>5</v>
      </c>
      <c r="M2" s="5" t="s">
        <v>6</v>
      </c>
      <c r="N2" s="5" t="s">
        <v>7</v>
      </c>
      <c r="O2" s="5" t="s">
        <v>8</v>
      </c>
      <c r="P2" s="5" t="s">
        <v>9</v>
      </c>
      <c r="Q2" s="5" t="s">
        <v>10</v>
      </c>
      <c r="R2" s="5" t="s">
        <v>11</v>
      </c>
      <c r="S2" s="5" t="s">
        <v>12</v>
      </c>
    </row>
    <row r="3" spans="1:19" x14ac:dyDescent="0.2">
      <c r="A3" s="6" t="s">
        <v>13</v>
      </c>
      <c r="B3" s="7"/>
      <c r="C3" s="8"/>
      <c r="D3" s="6" t="s">
        <v>14</v>
      </c>
      <c r="E3" s="7"/>
      <c r="G3" s="4">
        <v>1</v>
      </c>
      <c r="H3" s="9">
        <v>1006</v>
      </c>
      <c r="I3" s="9">
        <v>1006</v>
      </c>
      <c r="J3" s="9">
        <v>1006</v>
      </c>
      <c r="K3" s="10">
        <v>1014</v>
      </c>
      <c r="L3" s="10">
        <v>1014</v>
      </c>
      <c r="M3" s="10">
        <v>1014</v>
      </c>
      <c r="N3" s="9">
        <v>1022</v>
      </c>
      <c r="O3" s="9">
        <v>1022</v>
      </c>
      <c r="P3" s="9">
        <v>1022</v>
      </c>
      <c r="Q3" s="10">
        <v>1030</v>
      </c>
      <c r="R3" s="10">
        <v>1030</v>
      </c>
      <c r="S3" s="10">
        <v>1030</v>
      </c>
    </row>
    <row r="4" spans="1:19" x14ac:dyDescent="0.2">
      <c r="A4" s="11" t="s">
        <v>15</v>
      </c>
      <c r="B4" s="12">
        <v>12.5</v>
      </c>
      <c r="C4" s="8"/>
      <c r="D4" s="11" t="s">
        <v>15</v>
      </c>
      <c r="E4" s="12">
        <f>(B4*($F$1+4))</f>
        <v>1200</v>
      </c>
      <c r="G4" s="4">
        <v>2</v>
      </c>
      <c r="H4" s="10">
        <v>1007</v>
      </c>
      <c r="I4" s="10">
        <v>1007</v>
      </c>
      <c r="J4" s="10">
        <v>1007</v>
      </c>
      <c r="K4" s="13">
        <v>1015</v>
      </c>
      <c r="L4" s="13">
        <v>1015</v>
      </c>
      <c r="M4" s="13">
        <v>1015</v>
      </c>
      <c r="N4" s="10">
        <v>1023</v>
      </c>
      <c r="O4" s="10">
        <v>1023</v>
      </c>
      <c r="P4" s="10">
        <v>1023</v>
      </c>
      <c r="Q4" s="13">
        <v>1031</v>
      </c>
      <c r="R4" s="13">
        <v>1031</v>
      </c>
      <c r="S4" s="13">
        <v>1031</v>
      </c>
    </row>
    <row r="5" spans="1:19" x14ac:dyDescent="0.2">
      <c r="A5" s="11" t="s">
        <v>16</v>
      </c>
      <c r="B5" s="12">
        <v>2.5</v>
      </c>
      <c r="C5" s="8"/>
      <c r="D5" s="11" t="s">
        <v>16</v>
      </c>
      <c r="E5" s="12">
        <f>(B5*($F$1+4))</f>
        <v>240</v>
      </c>
      <c r="G5" s="4">
        <v>3</v>
      </c>
      <c r="H5" s="9">
        <v>1008</v>
      </c>
      <c r="I5" s="9">
        <v>1008</v>
      </c>
      <c r="J5" s="9">
        <v>1008</v>
      </c>
      <c r="K5" s="10">
        <v>1016</v>
      </c>
      <c r="L5" s="10">
        <v>1016</v>
      </c>
      <c r="M5" s="10">
        <v>1016</v>
      </c>
      <c r="N5" s="9">
        <v>1024</v>
      </c>
      <c r="O5" s="9">
        <v>1024</v>
      </c>
      <c r="P5" s="9">
        <v>1024</v>
      </c>
      <c r="Q5" s="10">
        <v>1032</v>
      </c>
      <c r="R5" s="10">
        <v>1032</v>
      </c>
      <c r="S5" s="10">
        <v>1032</v>
      </c>
    </row>
    <row r="6" spans="1:19" x14ac:dyDescent="0.2">
      <c r="A6" s="11" t="s">
        <v>17</v>
      </c>
      <c r="B6" s="12">
        <v>2.5</v>
      </c>
      <c r="C6" s="8"/>
      <c r="D6" s="11" t="s">
        <v>17</v>
      </c>
      <c r="E6" s="12">
        <f>(B6*($F$1+4))</f>
        <v>240</v>
      </c>
      <c r="G6" s="4">
        <v>4</v>
      </c>
      <c r="H6" s="10">
        <v>1009</v>
      </c>
      <c r="I6" s="10">
        <v>1009</v>
      </c>
      <c r="J6" s="10">
        <v>1009</v>
      </c>
      <c r="K6" s="13">
        <v>1017</v>
      </c>
      <c r="L6" s="13">
        <v>1017</v>
      </c>
      <c r="M6" s="13">
        <v>1017</v>
      </c>
      <c r="N6" s="10">
        <v>1025</v>
      </c>
      <c r="O6" s="10">
        <v>1025</v>
      </c>
      <c r="P6" s="10">
        <v>1025</v>
      </c>
      <c r="Q6" s="13">
        <v>1033</v>
      </c>
      <c r="R6" s="13">
        <v>1033</v>
      </c>
      <c r="S6" s="13">
        <v>1033</v>
      </c>
    </row>
    <row r="7" spans="1:19" x14ac:dyDescent="0.2">
      <c r="A7" s="11" t="s">
        <v>18</v>
      </c>
      <c r="B7" s="12">
        <v>6.5</v>
      </c>
      <c r="C7" s="8"/>
      <c r="D7" s="11" t="s">
        <v>18</v>
      </c>
      <c r="E7" s="12">
        <f>(B7*($F$1+4))</f>
        <v>624</v>
      </c>
      <c r="G7" s="4">
        <v>5</v>
      </c>
      <c r="H7" s="9">
        <v>1010</v>
      </c>
      <c r="I7" s="9">
        <v>1010</v>
      </c>
      <c r="J7" s="9">
        <v>1010</v>
      </c>
      <c r="K7" s="10">
        <v>1018</v>
      </c>
      <c r="L7" s="10">
        <v>1018</v>
      </c>
      <c r="M7" s="10">
        <v>1018</v>
      </c>
      <c r="N7" s="9">
        <v>1026</v>
      </c>
      <c r="O7" s="9">
        <v>1026</v>
      </c>
      <c r="P7" s="9">
        <v>1026</v>
      </c>
      <c r="Q7" s="10">
        <v>1034</v>
      </c>
      <c r="R7" s="10">
        <v>1034</v>
      </c>
      <c r="S7" s="10">
        <v>1034</v>
      </c>
    </row>
    <row r="8" spans="1:19" ht="17" thickBot="1" x14ac:dyDescent="0.25">
      <c r="A8" s="14" t="s">
        <v>19</v>
      </c>
      <c r="B8" s="15">
        <f>SUM(B4:B7)</f>
        <v>24</v>
      </c>
      <c r="C8" s="8"/>
      <c r="D8" s="14" t="s">
        <v>19</v>
      </c>
      <c r="E8" s="15">
        <f>SUM(E4:E7)</f>
        <v>2304</v>
      </c>
      <c r="G8" s="4">
        <v>6</v>
      </c>
      <c r="H8" s="10">
        <v>1011</v>
      </c>
      <c r="I8" s="10">
        <v>1011</v>
      </c>
      <c r="J8" s="10">
        <v>1011</v>
      </c>
      <c r="K8" s="13">
        <v>1019</v>
      </c>
      <c r="L8" s="13">
        <v>1019</v>
      </c>
      <c r="M8" s="13">
        <v>1019</v>
      </c>
      <c r="N8" s="10">
        <v>1027</v>
      </c>
      <c r="O8" s="10">
        <v>1027</v>
      </c>
      <c r="P8" s="10">
        <v>1027</v>
      </c>
      <c r="Q8" s="13">
        <v>1035</v>
      </c>
      <c r="R8" s="13">
        <v>1035</v>
      </c>
      <c r="S8" s="13">
        <v>1035</v>
      </c>
    </row>
    <row r="9" spans="1:19" ht="17" thickBot="1" x14ac:dyDescent="0.25">
      <c r="G9" s="4">
        <v>7</v>
      </c>
      <c r="H9" s="9">
        <v>1012</v>
      </c>
      <c r="I9" s="9">
        <v>1012</v>
      </c>
      <c r="J9" s="9">
        <v>1012</v>
      </c>
      <c r="K9" s="10">
        <v>1020</v>
      </c>
      <c r="L9" s="10">
        <v>1020</v>
      </c>
      <c r="M9" s="10">
        <v>1020</v>
      </c>
      <c r="N9" s="9">
        <v>1028</v>
      </c>
      <c r="O9" s="9">
        <v>1028</v>
      </c>
      <c r="P9" s="9">
        <v>1028</v>
      </c>
      <c r="Q9" s="16"/>
      <c r="R9" s="16"/>
      <c r="S9" s="16"/>
    </row>
    <row r="10" spans="1:19" ht="17" thickBot="1" x14ac:dyDescent="0.25">
      <c r="A10" s="17" t="s">
        <v>20</v>
      </c>
      <c r="B10">
        <v>1</v>
      </c>
      <c r="D10" s="18" t="s">
        <v>21</v>
      </c>
      <c r="E10" s="19"/>
      <c r="G10" s="4">
        <v>8</v>
      </c>
      <c r="H10" s="20">
        <v>1013</v>
      </c>
      <c r="I10" s="20">
        <v>1013</v>
      </c>
      <c r="J10" s="20">
        <v>1013</v>
      </c>
      <c r="K10" s="21">
        <v>1021</v>
      </c>
      <c r="L10" s="21">
        <v>1021</v>
      </c>
      <c r="M10" s="21">
        <v>1021</v>
      </c>
      <c r="N10" s="20">
        <v>1029</v>
      </c>
      <c r="O10" s="20">
        <v>1029</v>
      </c>
      <c r="P10" s="20">
        <v>1029</v>
      </c>
      <c r="Q10" s="22"/>
      <c r="R10" s="21">
        <v>1071</v>
      </c>
      <c r="S10" s="23" t="s">
        <v>22</v>
      </c>
    </row>
    <row r="11" spans="1:19" ht="17" thickBot="1" x14ac:dyDescent="0.25">
      <c r="A11" s="24" t="s">
        <v>23</v>
      </c>
      <c r="B11" s="25">
        <f>B8+B10</f>
        <v>25</v>
      </c>
      <c r="D11" s="26" t="s">
        <v>15</v>
      </c>
      <c r="E11" s="27">
        <f>E4/2</f>
        <v>600</v>
      </c>
      <c r="G11" s="4"/>
      <c r="H11" s="28"/>
      <c r="I11" s="28"/>
      <c r="J11" s="28"/>
      <c r="K11" s="28"/>
      <c r="L11" s="28"/>
      <c r="M11" s="28"/>
      <c r="N11" s="28"/>
      <c r="O11" s="28"/>
    </row>
    <row r="12" spans="1:19" x14ac:dyDescent="0.2">
      <c r="D12" s="26" t="s">
        <v>16</v>
      </c>
      <c r="E12" s="27">
        <f>E5/2</f>
        <v>120</v>
      </c>
      <c r="G12" s="4"/>
      <c r="H12" s="28"/>
      <c r="I12" s="28"/>
      <c r="J12" s="28"/>
      <c r="K12" s="28"/>
      <c r="L12" s="28"/>
      <c r="M12" s="28"/>
      <c r="N12" s="28"/>
      <c r="O12" s="28"/>
    </row>
    <row r="13" spans="1:19" x14ac:dyDescent="0.2">
      <c r="D13" s="26" t="s">
        <v>17</v>
      </c>
      <c r="E13" s="27">
        <f>E6/2</f>
        <v>120</v>
      </c>
      <c r="G13" s="4"/>
      <c r="H13" s="28"/>
      <c r="I13" s="28"/>
      <c r="J13" s="28"/>
      <c r="K13" s="28"/>
      <c r="L13" s="28"/>
      <c r="M13" s="28"/>
      <c r="N13" s="28"/>
      <c r="O13" s="28"/>
    </row>
    <row r="14" spans="1:19" x14ac:dyDescent="0.2">
      <c r="D14" s="26" t="s">
        <v>18</v>
      </c>
      <c r="E14" s="27">
        <f>E7/2</f>
        <v>312</v>
      </c>
      <c r="G14" s="4"/>
      <c r="H14" s="28"/>
      <c r="I14" s="28"/>
      <c r="J14" s="28"/>
      <c r="K14" s="28"/>
      <c r="L14" s="28"/>
      <c r="M14" s="28"/>
      <c r="N14" s="28"/>
      <c r="O14" s="28"/>
    </row>
    <row r="15" spans="1:19" ht="17" thickBot="1" x14ac:dyDescent="0.25">
      <c r="D15" s="29" t="s">
        <v>19</v>
      </c>
      <c r="E15" s="30">
        <f>E8/2</f>
        <v>1152</v>
      </c>
    </row>
  </sheetData>
  <mergeCells count="3">
    <mergeCell ref="A3:B3"/>
    <mergeCell ref="D3:E3"/>
    <mergeCell ref="D10:E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11 July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Meghan Shea</dc:creator>
  <cp:lastModifiedBy>Meghan Shea</cp:lastModifiedBy>
  <dcterms:created xsi:type="dcterms:W3CDTF">2023-07-18T17:57:56Z</dcterms:created>
  <dcterms:modified xsi:type="dcterms:W3CDTF">2023-07-18T17:59:45Z</dcterms:modified>
</cp:coreProperties>
</file>