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C2B22F11-5F2C-4217-AA50-D559F6D0BA9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emplate" sheetId="10" r:id="rId1"/>
    <sheet name="ConSam-1" sheetId="6" r:id="rId2"/>
    <sheet name="ConSam-2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6" l="1"/>
  <c r="H12" i="6"/>
  <c r="H11" i="6"/>
  <c r="H10" i="6"/>
  <c r="F10" i="6"/>
  <c r="G10" i="6"/>
  <c r="F11" i="6"/>
  <c r="G11" i="6" s="1"/>
  <c r="F12" i="6"/>
  <c r="G12" i="6"/>
  <c r="F13" i="6"/>
  <c r="G13" i="6"/>
  <c r="F19" i="11"/>
  <c r="H19" i="11" s="1"/>
  <c r="F18" i="11"/>
  <c r="G18" i="11" s="1"/>
  <c r="F17" i="11"/>
  <c r="G17" i="11" s="1"/>
  <c r="F16" i="11"/>
  <c r="H16" i="11" s="1"/>
  <c r="F15" i="11"/>
  <c r="H15" i="11" s="1"/>
  <c r="F14" i="11"/>
  <c r="G14" i="11" s="1"/>
  <c r="F13" i="11"/>
  <c r="G13" i="11" s="1"/>
  <c r="F12" i="11"/>
  <c r="H12" i="11" s="1"/>
  <c r="F11" i="11"/>
  <c r="H11" i="11" s="1"/>
  <c r="F10" i="11"/>
  <c r="G10" i="11" s="1"/>
  <c r="F9" i="11"/>
  <c r="H9" i="11" s="1"/>
  <c r="F8" i="11"/>
  <c r="H8" i="11" s="1"/>
  <c r="F7" i="11"/>
  <c r="H7" i="11" s="1"/>
  <c r="F6" i="11"/>
  <c r="G6" i="11" s="1"/>
  <c r="F19" i="10"/>
  <c r="G19" i="10" s="1"/>
  <c r="F18" i="10"/>
  <c r="H18" i="10" s="1"/>
  <c r="F17" i="10"/>
  <c r="H17" i="10" s="1"/>
  <c r="F16" i="10"/>
  <c r="H16" i="10" s="1"/>
  <c r="F15" i="10"/>
  <c r="G15" i="10" s="1"/>
  <c r="H14" i="10"/>
  <c r="G14" i="10"/>
  <c r="F14" i="10"/>
  <c r="F13" i="10"/>
  <c r="H13" i="10" s="1"/>
  <c r="F12" i="10"/>
  <c r="H12" i="10" s="1"/>
  <c r="H11" i="10"/>
  <c r="F11" i="10"/>
  <c r="G11" i="10" s="1"/>
  <c r="F10" i="10"/>
  <c r="H10" i="10" s="1"/>
  <c r="F9" i="10"/>
  <c r="H9" i="10" s="1"/>
  <c r="F8" i="10"/>
  <c r="H8" i="10" s="1"/>
  <c r="F7" i="10"/>
  <c r="G7" i="10" s="1"/>
  <c r="F6" i="10"/>
  <c r="H6" i="10" s="1"/>
  <c r="H19" i="6"/>
  <c r="H18" i="6"/>
  <c r="H17" i="6"/>
  <c r="H16" i="6"/>
  <c r="H15" i="6"/>
  <c r="H14" i="6"/>
  <c r="H7" i="6"/>
  <c r="H6" i="6"/>
  <c r="H7" i="10" l="1"/>
  <c r="H19" i="10"/>
  <c r="G6" i="10"/>
  <c r="H15" i="10"/>
  <c r="G18" i="10"/>
  <c r="H13" i="11"/>
  <c r="H17" i="11"/>
  <c r="H10" i="11"/>
  <c r="H6" i="11"/>
  <c r="H18" i="11"/>
  <c r="H14" i="11"/>
  <c r="G9" i="11"/>
  <c r="G8" i="11"/>
  <c r="G12" i="11"/>
  <c r="G16" i="11"/>
  <c r="G7" i="11"/>
  <c r="G11" i="11"/>
  <c r="G15" i="11"/>
  <c r="G19" i="11"/>
  <c r="G10" i="10"/>
  <c r="G9" i="10"/>
  <c r="G13" i="10"/>
  <c r="G17" i="10"/>
  <c r="G8" i="10"/>
  <c r="G12" i="10"/>
  <c r="G16" i="10"/>
  <c r="F19" i="6" l="1"/>
  <c r="F18" i="6"/>
  <c r="G18" i="6" s="1"/>
  <c r="G17" i="6"/>
  <c r="F17" i="6"/>
  <c r="F16" i="6"/>
  <c r="F15" i="6"/>
  <c r="F14" i="6"/>
  <c r="G14" i="6" s="1"/>
  <c r="F9" i="6"/>
  <c r="H9" i="6" s="1"/>
  <c r="F8" i="6"/>
  <c r="F7" i="6"/>
  <c r="F6" i="6"/>
  <c r="G6" i="6" s="1"/>
  <c r="G9" i="6" l="1"/>
  <c r="G8" i="6"/>
  <c r="H8" i="6"/>
  <c r="G16" i="6"/>
  <c r="G7" i="6"/>
  <c r="G15" i="6"/>
  <c r="G19" i="6"/>
</calcChain>
</file>

<file path=xl/sharedStrings.xml><?xml version="1.0" encoding="utf-8"?>
<sst xmlns="http://schemas.openxmlformats.org/spreadsheetml/2006/main" count="33" uniqueCount="11">
  <si>
    <t>time</t>
  </si>
  <si>
    <t>date</t>
  </si>
  <si>
    <t>weight</t>
  </si>
  <si>
    <t>wt1</t>
  </si>
  <si>
    <t>wt2</t>
  </si>
  <si>
    <t>wt3</t>
  </si>
  <si>
    <t>mean</t>
  </si>
  <si>
    <t>weight change</t>
  </si>
  <si>
    <r>
      <t>weight</t>
    </r>
    <r>
      <rPr>
        <b/>
        <vertAlign val="subscript"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(starting 'wet' weight)</t>
    </r>
  </si>
  <si>
    <r>
      <t>MC</t>
    </r>
    <r>
      <rPr>
        <b/>
        <vertAlign val="subscript"/>
        <sz val="11"/>
        <color theme="1"/>
        <rFont val="Calibri"/>
        <family val="2"/>
        <scheme val="minor"/>
      </rPr>
      <t>after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(as per Brennenstuhl mean)</t>
    </r>
  </si>
  <si>
    <r>
      <rPr>
        <b/>
        <sz val="11"/>
        <color theme="1"/>
        <rFont val="Calibri"/>
        <family val="2"/>
        <scheme val="minor"/>
      </rPr>
      <t xml:space="preserve">MC </t>
    </r>
    <r>
      <rPr>
        <sz val="11"/>
        <color theme="1"/>
        <rFont val="Calibri"/>
        <family val="2"/>
        <scheme val="minor"/>
      </rPr>
      <t>(min. estimate)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</si>
</sst>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\ \‰"/>
    <numFmt numFmtId="165" formatCode="0.00\ &quot;g&quot;"/>
    <numFmt numFmtId="166" formatCode="yyyy\-mm\-dd;@"/>
    <numFmt numFmtId="167" formatCode="0.0%"/>
    <numFmt numFmtId="169" formatCode="h:mm;@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165" fontId="0" fillId="3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164" fontId="0" fillId="4" borderId="1" xfId="0" applyNumberFormat="1" applyFill="1" applyBorder="1"/>
    <xf numFmtId="0" fontId="0" fillId="6" borderId="1" xfId="0" applyFill="1" applyBorder="1"/>
    <xf numFmtId="9" fontId="0" fillId="6" borderId="1" xfId="0" applyNumberFormat="1" applyFill="1" applyBorder="1"/>
    <xf numFmtId="0" fontId="4" fillId="5" borderId="2" xfId="0" applyFont="1" applyFill="1" applyBorder="1" applyAlignment="1"/>
    <xf numFmtId="0" fontId="2" fillId="5" borderId="3" xfId="0" applyFont="1" applyFill="1" applyBorder="1" applyAlignment="1"/>
    <xf numFmtId="0" fontId="0" fillId="0" borderId="4" xfId="0" applyBorder="1" applyAlignment="1"/>
    <xf numFmtId="0" fontId="4" fillId="5" borderId="3" xfId="0" applyFont="1" applyFill="1" applyBorder="1" applyAlignment="1"/>
    <xf numFmtId="0" fontId="0" fillId="0" borderId="4" xfId="0" applyFont="1" applyBorder="1" applyAlignment="1"/>
    <xf numFmtId="167" fontId="0" fillId="4" borderId="1" xfId="0" applyNumberForma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166" fontId="0" fillId="3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20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9" fontId="4" fillId="2" borderId="1" xfId="0" applyNumberFormat="1" applyFont="1" applyFill="1" applyBorder="1" applyAlignment="1">
      <alignment horizontal="left" vertical="top"/>
    </xf>
    <xf numFmtId="169" fontId="0" fillId="3" borderId="1" xfId="0" applyNumberFormat="1" applyFill="1" applyBorder="1" applyAlignment="1">
      <alignment horizontal="left"/>
    </xf>
    <xf numFmtId="169" fontId="0" fillId="0" borderId="0" xfId="0" applyNumberFormat="1" applyAlignment="1">
      <alignment horizontal="left"/>
    </xf>
  </cellXfs>
  <cellStyles count="1">
    <cellStyle name="Standard" xfId="0" builtinId="0"/>
  </cellStyles>
  <dxfs count="3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E42E-9A42-466C-A0A9-A039390CF8B6}">
  <dimension ref="A1:H19"/>
  <sheetViews>
    <sheetView tabSelected="1" workbookViewId="0">
      <selection activeCell="C6" sqref="C6"/>
    </sheetView>
  </sheetViews>
  <sheetFormatPr baseColWidth="10" defaultColWidth="8.85546875" defaultRowHeight="15" x14ac:dyDescent="0.25"/>
  <cols>
    <col min="1" max="1" width="11.7109375" style="18" customWidth="1"/>
    <col min="2" max="2" width="8.7109375" style="18" customWidth="1"/>
    <col min="3" max="6" width="9.28515625" customWidth="1"/>
    <col min="7" max="7" width="8.85546875" customWidth="1"/>
    <col min="8" max="8" width="9.28515625" customWidth="1"/>
  </cols>
  <sheetData>
    <row r="1" spans="1:8" ht="18" x14ac:dyDescent="0.35">
      <c r="A1" s="8" t="s">
        <v>8</v>
      </c>
      <c r="B1" s="9"/>
      <c r="C1" s="10"/>
      <c r="D1" s="6"/>
    </row>
    <row r="2" spans="1:8" ht="18" x14ac:dyDescent="0.35">
      <c r="A2" s="8" t="s">
        <v>9</v>
      </c>
      <c r="B2" s="11"/>
      <c r="C2" s="12"/>
      <c r="D2" s="7"/>
    </row>
    <row r="4" spans="1:8" ht="14.45" customHeight="1" x14ac:dyDescent="0.25">
      <c r="A4" s="16" t="s">
        <v>1</v>
      </c>
      <c r="B4" s="16" t="s">
        <v>0</v>
      </c>
      <c r="C4" s="14" t="s">
        <v>2</v>
      </c>
      <c r="D4" s="14"/>
      <c r="E4" s="14"/>
      <c r="F4" s="14"/>
      <c r="G4" s="15" t="s">
        <v>7</v>
      </c>
      <c r="H4" s="15" t="s">
        <v>10</v>
      </c>
    </row>
    <row r="5" spans="1:8" x14ac:dyDescent="0.25">
      <c r="A5" s="16"/>
      <c r="B5" s="16"/>
      <c r="C5" s="2" t="s">
        <v>3</v>
      </c>
      <c r="D5" s="2" t="s">
        <v>4</v>
      </c>
      <c r="E5" s="2" t="s">
        <v>5</v>
      </c>
      <c r="F5" s="2" t="s">
        <v>6</v>
      </c>
      <c r="G5" s="15"/>
      <c r="H5" s="1"/>
    </row>
    <row r="6" spans="1:8" x14ac:dyDescent="0.25">
      <c r="A6" s="17"/>
      <c r="B6" s="19"/>
      <c r="C6" s="3"/>
      <c r="D6" s="3"/>
      <c r="E6" s="3"/>
      <c r="F6" s="4" t="str">
        <f>IF(C6="","",AVERAGE(C6:E6))</f>
        <v/>
      </c>
      <c r="G6" s="5" t="str">
        <f>IF(F6="","",IF(A6="",(C4-F5)/F5*1000,""))</f>
        <v/>
      </c>
      <c r="H6" s="13" t="str">
        <f>IF(F6="","",(D1-F6)/F6)</f>
        <v/>
      </c>
    </row>
    <row r="7" spans="1:8" x14ac:dyDescent="0.25">
      <c r="A7" s="17"/>
      <c r="B7" s="19"/>
      <c r="C7" s="3"/>
      <c r="D7" s="3"/>
      <c r="E7" s="3"/>
      <c r="F7" s="4" t="str">
        <f t="shared" ref="F7:F19" si="0">IF(C7="","",AVERAGE(C7:E7))</f>
        <v/>
      </c>
      <c r="G7" s="5" t="str">
        <f>IF(F7="","",IF(A7="",(F7-F6)/F6*1000,""))</f>
        <v/>
      </c>
      <c r="H7" s="13" t="str">
        <f>IF(F7="","",(D1-F7)/F7)</f>
        <v/>
      </c>
    </row>
    <row r="8" spans="1:8" x14ac:dyDescent="0.25">
      <c r="A8" s="17"/>
      <c r="B8" s="19"/>
      <c r="C8" s="3"/>
      <c r="D8" s="3"/>
      <c r="E8" s="3"/>
      <c r="F8" s="4" t="str">
        <f t="shared" si="0"/>
        <v/>
      </c>
      <c r="G8" s="5" t="str">
        <f t="shared" ref="G8:G19" si="1">IF(F8="","",IF(A8="",(F8-F7)/F7*1000,""))</f>
        <v/>
      </c>
      <c r="H8" s="13" t="str">
        <f>IF(F8="","",(D1-F8)/F8)</f>
        <v/>
      </c>
    </row>
    <row r="9" spans="1:8" x14ac:dyDescent="0.25">
      <c r="A9" s="17"/>
      <c r="B9" s="19"/>
      <c r="C9" s="3"/>
      <c r="D9" s="3"/>
      <c r="E9" s="3"/>
      <c r="F9" s="4" t="str">
        <f t="shared" si="0"/>
        <v/>
      </c>
      <c r="G9" s="5" t="str">
        <f t="shared" si="1"/>
        <v/>
      </c>
      <c r="H9" s="13" t="str">
        <f>IF(F9="","",(D1-F9)/F9)</f>
        <v/>
      </c>
    </row>
    <row r="10" spans="1:8" x14ac:dyDescent="0.25">
      <c r="A10" s="17"/>
      <c r="B10" s="19"/>
      <c r="C10" s="3"/>
      <c r="D10" s="3"/>
      <c r="E10" s="3"/>
      <c r="F10" s="4" t="str">
        <f t="shared" si="0"/>
        <v/>
      </c>
      <c r="G10" s="5" t="str">
        <f t="shared" si="1"/>
        <v/>
      </c>
      <c r="H10" s="13" t="str">
        <f>IF(F10="","",(D1-F10)/F10)</f>
        <v/>
      </c>
    </row>
    <row r="11" spans="1:8" x14ac:dyDescent="0.25">
      <c r="A11" s="17"/>
      <c r="B11" s="19"/>
      <c r="C11" s="3"/>
      <c r="D11" s="3"/>
      <c r="E11" s="3"/>
      <c r="F11" s="4" t="str">
        <f t="shared" si="0"/>
        <v/>
      </c>
      <c r="G11" s="5" t="str">
        <f t="shared" si="1"/>
        <v/>
      </c>
      <c r="H11" s="13" t="str">
        <f>IF(F11="","",(D1-F11)/F11)</f>
        <v/>
      </c>
    </row>
    <row r="12" spans="1:8" x14ac:dyDescent="0.25">
      <c r="A12" s="17"/>
      <c r="B12" s="19"/>
      <c r="C12" s="3"/>
      <c r="D12" s="3"/>
      <c r="E12" s="3"/>
      <c r="F12" s="4" t="str">
        <f t="shared" si="0"/>
        <v/>
      </c>
      <c r="G12" s="5" t="str">
        <f t="shared" si="1"/>
        <v/>
      </c>
      <c r="H12" s="13" t="str">
        <f>IF(F12="","",(D1-F12)/F12)</f>
        <v/>
      </c>
    </row>
    <row r="13" spans="1:8" x14ac:dyDescent="0.25">
      <c r="A13" s="17"/>
      <c r="B13" s="19"/>
      <c r="C13" s="3"/>
      <c r="D13" s="3"/>
      <c r="E13" s="3"/>
      <c r="F13" s="4" t="str">
        <f t="shared" si="0"/>
        <v/>
      </c>
      <c r="G13" s="5" t="str">
        <f t="shared" si="1"/>
        <v/>
      </c>
      <c r="H13" s="13" t="str">
        <f>IF(F13="","",(D1-F13)/F13)</f>
        <v/>
      </c>
    </row>
    <row r="14" spans="1:8" x14ac:dyDescent="0.25">
      <c r="A14" s="17"/>
      <c r="B14" s="20"/>
      <c r="C14" s="3"/>
      <c r="D14" s="3"/>
      <c r="E14" s="3"/>
      <c r="F14" s="4" t="str">
        <f t="shared" si="0"/>
        <v/>
      </c>
      <c r="G14" s="5" t="str">
        <f t="shared" si="1"/>
        <v/>
      </c>
      <c r="H14" s="13" t="str">
        <f>IF(F14="","",(D1-F14)/F14)</f>
        <v/>
      </c>
    </row>
    <row r="15" spans="1:8" x14ac:dyDescent="0.25">
      <c r="A15" s="17"/>
      <c r="B15" s="20"/>
      <c r="C15" s="3"/>
      <c r="D15" s="3"/>
      <c r="E15" s="3"/>
      <c r="F15" s="4" t="str">
        <f t="shared" si="0"/>
        <v/>
      </c>
      <c r="G15" s="5" t="str">
        <f t="shared" si="1"/>
        <v/>
      </c>
      <c r="H15" s="13" t="str">
        <f>IF(F15="","",(D1-F15)/F15)</f>
        <v/>
      </c>
    </row>
    <row r="16" spans="1:8" x14ac:dyDescent="0.25">
      <c r="A16" s="17"/>
      <c r="B16" s="20"/>
      <c r="C16" s="3"/>
      <c r="D16" s="3"/>
      <c r="E16" s="3"/>
      <c r="F16" s="4" t="str">
        <f t="shared" si="0"/>
        <v/>
      </c>
      <c r="G16" s="5" t="str">
        <f t="shared" si="1"/>
        <v/>
      </c>
      <c r="H16" s="13" t="str">
        <f>IF(F16="","",(D1-F16)/F16)</f>
        <v/>
      </c>
    </row>
    <row r="17" spans="1:8" x14ac:dyDescent="0.25">
      <c r="A17" s="17"/>
      <c r="B17" s="20"/>
      <c r="C17" s="3"/>
      <c r="D17" s="3"/>
      <c r="E17" s="3"/>
      <c r="F17" s="4" t="str">
        <f t="shared" si="0"/>
        <v/>
      </c>
      <c r="G17" s="5" t="str">
        <f t="shared" si="1"/>
        <v/>
      </c>
      <c r="H17" s="13" t="str">
        <f>IF(F17="","",(D1-F17)/F17)</f>
        <v/>
      </c>
    </row>
    <row r="18" spans="1:8" x14ac:dyDescent="0.25">
      <c r="A18" s="17"/>
      <c r="B18" s="20"/>
      <c r="C18" s="3"/>
      <c r="D18" s="3"/>
      <c r="E18" s="3"/>
      <c r="F18" s="4" t="str">
        <f t="shared" si="0"/>
        <v/>
      </c>
      <c r="G18" s="5" t="str">
        <f t="shared" si="1"/>
        <v/>
      </c>
      <c r="H18" s="13" t="str">
        <f>IF(F18="","",(D1-F18)/F18)</f>
        <v/>
      </c>
    </row>
    <row r="19" spans="1:8" x14ac:dyDescent="0.25">
      <c r="A19" s="17"/>
      <c r="B19" s="20"/>
      <c r="C19" s="3"/>
      <c r="D19" s="3"/>
      <c r="E19" s="3"/>
      <c r="F19" s="4" t="str">
        <f t="shared" si="0"/>
        <v/>
      </c>
      <c r="G19" s="5" t="str">
        <f t="shared" si="1"/>
        <v/>
      </c>
      <c r="H19" s="13" t="str">
        <f>IF(F19="","",(D1-F19)/F19)</f>
        <v/>
      </c>
    </row>
  </sheetData>
  <mergeCells count="7">
    <mergeCell ref="H4:H5"/>
    <mergeCell ref="A1:C1"/>
    <mergeCell ref="A2:C2"/>
    <mergeCell ref="A4:A5"/>
    <mergeCell ref="B4:B5"/>
    <mergeCell ref="C4:F4"/>
    <mergeCell ref="G4:G5"/>
  </mergeCells>
  <conditionalFormatting sqref="G6:G19">
    <cfRule type="cellIs" dxfId="1" priority="1" operator="between">
      <formula>-1</formula>
      <formula>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C2C1-93F0-40FE-BA40-63AAF70DFCB4}">
  <dimension ref="A1:H19"/>
  <sheetViews>
    <sheetView workbookViewId="0">
      <selection activeCell="J30" sqref="J30"/>
    </sheetView>
  </sheetViews>
  <sheetFormatPr baseColWidth="10" defaultColWidth="8.85546875" defaultRowHeight="15" x14ac:dyDescent="0.25"/>
  <cols>
    <col min="1" max="1" width="11.7109375" style="18" customWidth="1"/>
    <col min="2" max="2" width="8.7109375" style="18" customWidth="1"/>
    <col min="3" max="6" width="9.28515625" customWidth="1"/>
    <col min="7" max="7" width="8.85546875" customWidth="1"/>
    <col min="8" max="8" width="9.28515625" customWidth="1"/>
  </cols>
  <sheetData>
    <row r="1" spans="1:8" ht="18" x14ac:dyDescent="0.35">
      <c r="A1" s="8" t="s">
        <v>8</v>
      </c>
      <c r="B1" s="9"/>
      <c r="C1" s="10"/>
      <c r="D1" s="6">
        <v>1580.47</v>
      </c>
    </row>
    <row r="2" spans="1:8" ht="18" x14ac:dyDescent="0.35">
      <c r="A2" s="8" t="s">
        <v>9</v>
      </c>
      <c r="B2" s="11"/>
      <c r="C2" s="12"/>
      <c r="D2" s="7">
        <v>0.41</v>
      </c>
    </row>
    <row r="4" spans="1:8" ht="14.45" customHeight="1" x14ac:dyDescent="0.25">
      <c r="A4" s="16" t="s">
        <v>1</v>
      </c>
      <c r="B4" s="16" t="s">
        <v>0</v>
      </c>
      <c r="C4" s="14" t="s">
        <v>2</v>
      </c>
      <c r="D4" s="14"/>
      <c r="E4" s="14"/>
      <c r="F4" s="14"/>
      <c r="G4" s="15" t="s">
        <v>7</v>
      </c>
      <c r="H4" s="15" t="s">
        <v>10</v>
      </c>
    </row>
    <row r="5" spans="1:8" x14ac:dyDescent="0.25">
      <c r="A5" s="16"/>
      <c r="B5" s="16"/>
      <c r="C5" s="2" t="s">
        <v>3</v>
      </c>
      <c r="D5" s="2" t="s">
        <v>4</v>
      </c>
      <c r="E5" s="2" t="s">
        <v>5</v>
      </c>
      <c r="F5" s="2" t="s">
        <v>6</v>
      </c>
      <c r="G5" s="15"/>
      <c r="H5" s="1"/>
    </row>
    <row r="6" spans="1:8" x14ac:dyDescent="0.25">
      <c r="A6" s="17">
        <v>44347</v>
      </c>
      <c r="B6" s="19">
        <v>0.50208333333333333</v>
      </c>
      <c r="C6" s="3">
        <v>803.1</v>
      </c>
      <c r="D6" s="3">
        <v>803.1</v>
      </c>
      <c r="E6" s="3">
        <v>803.2</v>
      </c>
      <c r="F6" s="4">
        <f>IF(C6="","",AVERAGE(C6:E6))</f>
        <v>803.13333333333333</v>
      </c>
      <c r="G6" s="5" t="str">
        <f>IF(F6="","",IF(A6="",(C4-F5)/F5*1000,""))</f>
        <v/>
      </c>
      <c r="H6" s="13">
        <f>IF(F6="","",(D1-F6)/F6)</f>
        <v>0.96787997011704163</v>
      </c>
    </row>
    <row r="7" spans="1:8" x14ac:dyDescent="0.25">
      <c r="A7" s="17"/>
      <c r="B7" s="19">
        <v>0.5854166666666667</v>
      </c>
      <c r="C7" s="3">
        <v>795.1</v>
      </c>
      <c r="D7" s="3">
        <v>795</v>
      </c>
      <c r="E7" s="3">
        <v>795</v>
      </c>
      <c r="F7" s="4">
        <f t="shared" ref="F7:F19" si="0">IF(C7="","",AVERAGE(C7:E7))</f>
        <v>795.0333333333333</v>
      </c>
      <c r="G7" s="5">
        <f>IF(F7="","",IF(A7="",(F7-F6)/F6*1000,""))</f>
        <v>-10.085498464347999</v>
      </c>
      <c r="H7" s="13">
        <f>IF(F7="","",(D1-F7)/F7)</f>
        <v>0.9879292272860678</v>
      </c>
    </row>
    <row r="8" spans="1:8" x14ac:dyDescent="0.25">
      <c r="A8" s="17">
        <v>44348</v>
      </c>
      <c r="B8" s="19">
        <v>0.62569444444444444</v>
      </c>
      <c r="C8" s="3">
        <v>787.34</v>
      </c>
      <c r="D8" s="3">
        <v>787.3</v>
      </c>
      <c r="E8" s="3">
        <v>787.32</v>
      </c>
      <c r="F8" s="4">
        <f t="shared" si="0"/>
        <v>787.32</v>
      </c>
      <c r="G8" s="5" t="str">
        <f t="shared" ref="G8:G19" si="1">IF(F8="","",IF(A8="",(F8-F7)/F7*1000,""))</f>
        <v/>
      </c>
      <c r="H8" s="13">
        <f>IF(F8="","",(D1-F8)/F8)</f>
        <v>1.0074048671442362</v>
      </c>
    </row>
    <row r="9" spans="1:8" x14ac:dyDescent="0.25">
      <c r="A9" s="17"/>
      <c r="B9" s="19">
        <v>0.71319444444444446</v>
      </c>
      <c r="C9" s="3">
        <v>785.21</v>
      </c>
      <c r="D9" s="3">
        <v>785.23</v>
      </c>
      <c r="E9" s="3">
        <v>785.19</v>
      </c>
      <c r="F9" s="4">
        <f t="shared" si="0"/>
        <v>785.21</v>
      </c>
      <c r="G9" s="5">
        <f t="shared" si="1"/>
        <v>-2.6799776456841098</v>
      </c>
      <c r="H9" s="13">
        <f>IF(F9="","",(D1-F9)/F9)</f>
        <v>1.0127991238012761</v>
      </c>
    </row>
    <row r="10" spans="1:8" x14ac:dyDescent="0.25">
      <c r="A10" s="17">
        <v>44349</v>
      </c>
      <c r="B10" s="19">
        <v>0.49444444444444446</v>
      </c>
      <c r="C10" s="3">
        <v>782.9</v>
      </c>
      <c r="D10" s="3">
        <v>783.1</v>
      </c>
      <c r="E10" s="3">
        <v>783.1</v>
      </c>
      <c r="F10" s="4">
        <f t="shared" ref="F10:F13" si="2">IF(C10="","",AVERAGE(C10:E10))</f>
        <v>783.0333333333333</v>
      </c>
      <c r="G10" s="5" t="str">
        <f t="shared" ref="G10:G13" si="3">IF(F10="","",IF(A10="",(F10-F9)/F9*1000,""))</f>
        <v/>
      </c>
      <c r="H10" s="13">
        <f>IF(F10="","",(D1-F10)/F10)</f>
        <v>1.0183942786599125</v>
      </c>
    </row>
    <row r="11" spans="1:8" x14ac:dyDescent="0.25">
      <c r="A11" s="17"/>
      <c r="B11" s="19">
        <v>0.59444444444444444</v>
      </c>
      <c r="C11" s="3">
        <v>782</v>
      </c>
      <c r="D11" s="3">
        <v>782.2</v>
      </c>
      <c r="E11" s="3">
        <v>782</v>
      </c>
      <c r="F11" s="4">
        <f t="shared" si="2"/>
        <v>782.06666666666661</v>
      </c>
      <c r="G11" s="5">
        <f t="shared" si="3"/>
        <v>-1.2345153463028782</v>
      </c>
      <c r="H11" s="13">
        <f>IF(F11="","",(D1-F11)/F11)</f>
        <v>1.0208890972636606</v>
      </c>
    </row>
    <row r="12" spans="1:8" x14ac:dyDescent="0.25">
      <c r="A12" s="17"/>
      <c r="B12" s="19">
        <v>0.68541666666666667</v>
      </c>
      <c r="C12" s="3">
        <v>781.6</v>
      </c>
      <c r="D12" s="3">
        <v>781.5</v>
      </c>
      <c r="E12" s="3">
        <v>781.5</v>
      </c>
      <c r="F12" s="4">
        <f t="shared" si="2"/>
        <v>781.5333333333333</v>
      </c>
      <c r="G12" s="5">
        <f t="shared" si="3"/>
        <v>-0.68195379763017183</v>
      </c>
      <c r="H12" s="13">
        <f>IF(F12="","",(D1-F12)/F12)</f>
        <v>1.0222681907361597</v>
      </c>
    </row>
    <row r="13" spans="1:8" x14ac:dyDescent="0.25">
      <c r="A13" s="17"/>
      <c r="B13" s="19">
        <v>0.78749999999999998</v>
      </c>
      <c r="C13" s="3">
        <v>781.3</v>
      </c>
      <c r="D13" s="3">
        <v>781.3</v>
      </c>
      <c r="E13" s="3">
        <v>781.2</v>
      </c>
      <c r="F13" s="4">
        <f t="shared" si="2"/>
        <v>781.26666666666677</v>
      </c>
      <c r="G13" s="5">
        <f t="shared" si="3"/>
        <v>-0.34120958798925766</v>
      </c>
      <c r="H13" s="13">
        <f>IF(F13="","",(D1-F13)/F13)</f>
        <v>1.022958443553204</v>
      </c>
    </row>
    <row r="14" spans="1:8" x14ac:dyDescent="0.25">
      <c r="A14" s="17"/>
      <c r="B14" s="20"/>
      <c r="C14" s="3"/>
      <c r="D14" s="3"/>
      <c r="E14" s="3"/>
      <c r="F14" s="4" t="str">
        <f t="shared" si="0"/>
        <v/>
      </c>
      <c r="G14" s="5" t="str">
        <f t="shared" si="1"/>
        <v/>
      </c>
      <c r="H14" s="13" t="str">
        <f>IF(F14="","",(D1-F14)/F14)</f>
        <v/>
      </c>
    </row>
    <row r="15" spans="1:8" x14ac:dyDescent="0.25">
      <c r="A15" s="17"/>
      <c r="B15" s="20"/>
      <c r="C15" s="3"/>
      <c r="D15" s="3"/>
      <c r="E15" s="3"/>
      <c r="F15" s="4" t="str">
        <f t="shared" si="0"/>
        <v/>
      </c>
      <c r="G15" s="5" t="str">
        <f t="shared" si="1"/>
        <v/>
      </c>
      <c r="H15" s="13" t="str">
        <f>IF(F15="","",(D1-F15)/F15)</f>
        <v/>
      </c>
    </row>
    <row r="16" spans="1:8" x14ac:dyDescent="0.25">
      <c r="A16" s="17"/>
      <c r="B16" s="20"/>
      <c r="C16" s="3"/>
      <c r="D16" s="3"/>
      <c r="E16" s="3"/>
      <c r="F16" s="4" t="str">
        <f t="shared" si="0"/>
        <v/>
      </c>
      <c r="G16" s="5" t="str">
        <f t="shared" si="1"/>
        <v/>
      </c>
      <c r="H16" s="13" t="str">
        <f>IF(F16="","",(D1-F16)/F16)</f>
        <v/>
      </c>
    </row>
    <row r="17" spans="1:8" x14ac:dyDescent="0.25">
      <c r="A17" s="17"/>
      <c r="B17" s="20"/>
      <c r="C17" s="3"/>
      <c r="D17" s="3"/>
      <c r="E17" s="3"/>
      <c r="F17" s="4" t="str">
        <f t="shared" si="0"/>
        <v/>
      </c>
      <c r="G17" s="5" t="str">
        <f t="shared" si="1"/>
        <v/>
      </c>
      <c r="H17" s="13" t="str">
        <f>IF(F17="","",(D1-F17)/F17)</f>
        <v/>
      </c>
    </row>
    <row r="18" spans="1:8" x14ac:dyDescent="0.25">
      <c r="A18" s="17"/>
      <c r="B18" s="20"/>
      <c r="C18" s="3"/>
      <c r="D18" s="3"/>
      <c r="E18" s="3"/>
      <c r="F18" s="4" t="str">
        <f t="shared" si="0"/>
        <v/>
      </c>
      <c r="G18" s="5" t="str">
        <f t="shared" si="1"/>
        <v/>
      </c>
      <c r="H18" s="13" t="str">
        <f>IF(F18="","",(D1-F18)/F18)</f>
        <v/>
      </c>
    </row>
    <row r="19" spans="1:8" x14ac:dyDescent="0.25">
      <c r="A19" s="17"/>
      <c r="B19" s="20"/>
      <c r="C19" s="3"/>
      <c r="D19" s="3"/>
      <c r="E19" s="3"/>
      <c r="F19" s="4" t="str">
        <f t="shared" si="0"/>
        <v/>
      </c>
      <c r="G19" s="5" t="str">
        <f t="shared" si="1"/>
        <v/>
      </c>
      <c r="H19" s="13" t="str">
        <f>IF(F19="","",(D1-F19)/F19)</f>
        <v/>
      </c>
    </row>
  </sheetData>
  <mergeCells count="7">
    <mergeCell ref="H4:H5"/>
    <mergeCell ref="A4:A5"/>
    <mergeCell ref="B4:B5"/>
    <mergeCell ref="C4:F4"/>
    <mergeCell ref="G4:G5"/>
    <mergeCell ref="A1:C1"/>
    <mergeCell ref="A2:C2"/>
  </mergeCells>
  <conditionalFormatting sqref="G6:G19">
    <cfRule type="cellIs" dxfId="2" priority="1" operator="between">
      <formula>-1</formula>
      <formula>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C49B-AA33-4D48-8C81-285A78685864}">
  <dimension ref="A1:H19"/>
  <sheetViews>
    <sheetView workbookViewId="0">
      <selection activeCell="A3" sqref="A1:A1048576"/>
    </sheetView>
  </sheetViews>
  <sheetFormatPr baseColWidth="10" defaultColWidth="8.85546875" defaultRowHeight="15" x14ac:dyDescent="0.25"/>
  <cols>
    <col min="1" max="1" width="11.7109375" style="18" customWidth="1"/>
    <col min="2" max="2" width="8.7109375" style="23" customWidth="1"/>
    <col min="3" max="6" width="9.28515625" customWidth="1"/>
    <col min="7" max="7" width="8.85546875" customWidth="1"/>
    <col min="8" max="8" width="9.28515625" customWidth="1"/>
  </cols>
  <sheetData>
    <row r="1" spans="1:8" ht="18" x14ac:dyDescent="0.35">
      <c r="A1" s="8" t="s">
        <v>8</v>
      </c>
      <c r="B1" s="9"/>
      <c r="C1" s="10"/>
      <c r="D1" s="6">
        <v>1810.6</v>
      </c>
    </row>
    <row r="2" spans="1:8" ht="18" x14ac:dyDescent="0.35">
      <c r="A2" s="8" t="s">
        <v>9</v>
      </c>
      <c r="B2" s="11"/>
      <c r="C2" s="12"/>
      <c r="D2" s="7">
        <v>0.37</v>
      </c>
    </row>
    <row r="4" spans="1:8" ht="14.45" customHeight="1" x14ac:dyDescent="0.25">
      <c r="A4" s="16" t="s">
        <v>1</v>
      </c>
      <c r="B4" s="21" t="s">
        <v>0</v>
      </c>
      <c r="C4" s="14" t="s">
        <v>2</v>
      </c>
      <c r="D4" s="14"/>
      <c r="E4" s="14"/>
      <c r="F4" s="14"/>
      <c r="G4" s="15" t="s">
        <v>7</v>
      </c>
      <c r="H4" s="15" t="s">
        <v>10</v>
      </c>
    </row>
    <row r="5" spans="1:8" x14ac:dyDescent="0.25">
      <c r="A5" s="16"/>
      <c r="B5" s="21"/>
      <c r="C5" s="2" t="s">
        <v>3</v>
      </c>
      <c r="D5" s="2" t="s">
        <v>4</v>
      </c>
      <c r="E5" s="2" t="s">
        <v>5</v>
      </c>
      <c r="F5" s="2" t="s">
        <v>6</v>
      </c>
      <c r="G5" s="15"/>
      <c r="H5" s="1"/>
    </row>
    <row r="6" spans="1:8" x14ac:dyDescent="0.25">
      <c r="A6" s="17">
        <v>44351</v>
      </c>
      <c r="B6" s="22">
        <v>0.49861111111111112</v>
      </c>
      <c r="C6" s="3">
        <v>1187.0999999999999</v>
      </c>
      <c r="D6" s="3">
        <v>1187.3</v>
      </c>
      <c r="E6" s="3">
        <v>1187.3</v>
      </c>
      <c r="F6" s="4">
        <f>IF(C6="","",AVERAGE(C6:E6))</f>
        <v>1187.2333333333333</v>
      </c>
      <c r="G6" s="5" t="str">
        <f>IF(F6="","",IF(A6="",(C4-F5)/F5*1000,""))</f>
        <v/>
      </c>
      <c r="H6" s="13">
        <f>IF(F6="","",(D1-F6)/F6)</f>
        <v>0.52505825869668965</v>
      </c>
    </row>
    <row r="7" spans="1:8" x14ac:dyDescent="0.25">
      <c r="A7" s="17"/>
      <c r="B7" s="22">
        <v>0.59097222222222223</v>
      </c>
      <c r="C7" s="3">
        <v>1186.5999999999999</v>
      </c>
      <c r="D7" s="3">
        <v>1186.0999999999999</v>
      </c>
      <c r="E7" s="3">
        <v>1186.2</v>
      </c>
      <c r="F7" s="4">
        <f t="shared" ref="F7:F19" si="0">IF(C7="","",AVERAGE(C7:E7))</f>
        <v>1186.3</v>
      </c>
      <c r="G7" s="5">
        <f>IF(F7="","",IF(A7="",(F7-F6)/F6*1000,""))</f>
        <v>-0.78614144930796581</v>
      </c>
      <c r="H7" s="13">
        <f>IF(F7="","",(D1-F7)/F7)</f>
        <v>0.52625811346202478</v>
      </c>
    </row>
    <row r="8" spans="1:8" x14ac:dyDescent="0.25">
      <c r="A8" s="17"/>
      <c r="B8" s="22">
        <v>0.68402777777777779</v>
      </c>
      <c r="C8" s="3">
        <v>1185.5999999999999</v>
      </c>
      <c r="D8" s="3">
        <v>1185.5</v>
      </c>
      <c r="E8" s="3">
        <v>1185.4000000000001</v>
      </c>
      <c r="F8" s="4">
        <f t="shared" si="0"/>
        <v>1185.5</v>
      </c>
      <c r="G8" s="5">
        <f t="shared" ref="G8:G19" si="1">IF(F8="","",IF(A8="",(F8-F7)/F7*1000,""))</f>
        <v>-0.67436567478711495</v>
      </c>
      <c r="H8" s="13">
        <f>IF(F8="","",(D1-F8)/F8)</f>
        <v>0.52728806410797124</v>
      </c>
    </row>
    <row r="9" spans="1:8" x14ac:dyDescent="0.25">
      <c r="A9" s="17"/>
      <c r="B9" s="22"/>
      <c r="C9" s="3"/>
      <c r="D9" s="3"/>
      <c r="E9" s="3"/>
      <c r="F9" s="4" t="str">
        <f t="shared" si="0"/>
        <v/>
      </c>
      <c r="G9" s="5" t="str">
        <f t="shared" si="1"/>
        <v/>
      </c>
      <c r="H9" s="13" t="str">
        <f>IF(F9="","",(D1-F9)/F9)</f>
        <v/>
      </c>
    </row>
    <row r="10" spans="1:8" x14ac:dyDescent="0.25">
      <c r="A10" s="17"/>
      <c r="B10" s="22"/>
      <c r="C10" s="3"/>
      <c r="D10" s="3"/>
      <c r="E10" s="3"/>
      <c r="F10" s="4" t="str">
        <f t="shared" si="0"/>
        <v/>
      </c>
      <c r="G10" s="5" t="str">
        <f t="shared" si="1"/>
        <v/>
      </c>
      <c r="H10" s="13" t="str">
        <f>IF(F10="","",(D1-F10)/F10)</f>
        <v/>
      </c>
    </row>
    <row r="11" spans="1:8" x14ac:dyDescent="0.25">
      <c r="A11" s="17"/>
      <c r="B11" s="22"/>
      <c r="C11" s="3"/>
      <c r="D11" s="3"/>
      <c r="E11" s="3"/>
      <c r="F11" s="4" t="str">
        <f t="shared" si="0"/>
        <v/>
      </c>
      <c r="G11" s="5" t="str">
        <f t="shared" si="1"/>
        <v/>
      </c>
      <c r="H11" s="13" t="str">
        <f>IF(F11="","",(D1-F11)/F11)</f>
        <v/>
      </c>
    </row>
    <row r="12" spans="1:8" x14ac:dyDescent="0.25">
      <c r="A12" s="17"/>
      <c r="B12" s="22"/>
      <c r="C12" s="3"/>
      <c r="D12" s="3"/>
      <c r="E12" s="3"/>
      <c r="F12" s="4" t="str">
        <f t="shared" si="0"/>
        <v/>
      </c>
      <c r="G12" s="5" t="str">
        <f t="shared" si="1"/>
        <v/>
      </c>
      <c r="H12" s="13" t="str">
        <f>IF(F12="","",(D1-F12)/F12)</f>
        <v/>
      </c>
    </row>
    <row r="13" spans="1:8" x14ac:dyDescent="0.25">
      <c r="A13" s="17"/>
      <c r="B13" s="22"/>
      <c r="C13" s="3"/>
      <c r="D13" s="3"/>
      <c r="E13" s="3"/>
      <c r="F13" s="4" t="str">
        <f t="shared" si="0"/>
        <v/>
      </c>
      <c r="G13" s="5" t="str">
        <f t="shared" si="1"/>
        <v/>
      </c>
      <c r="H13" s="13" t="str">
        <f>IF(F13="","",(D1-F13)/F13)</f>
        <v/>
      </c>
    </row>
    <row r="14" spans="1:8" x14ac:dyDescent="0.25">
      <c r="A14" s="17"/>
      <c r="B14" s="22"/>
      <c r="C14" s="3"/>
      <c r="D14" s="3"/>
      <c r="E14" s="3"/>
      <c r="F14" s="4" t="str">
        <f t="shared" si="0"/>
        <v/>
      </c>
      <c r="G14" s="5" t="str">
        <f t="shared" si="1"/>
        <v/>
      </c>
      <c r="H14" s="13" t="str">
        <f>IF(F14="","",(D1-F14)/F14)</f>
        <v/>
      </c>
    </row>
    <row r="15" spans="1:8" x14ac:dyDescent="0.25">
      <c r="A15" s="17"/>
      <c r="B15" s="22"/>
      <c r="C15" s="3"/>
      <c r="D15" s="3"/>
      <c r="E15" s="3"/>
      <c r="F15" s="4" t="str">
        <f t="shared" si="0"/>
        <v/>
      </c>
      <c r="G15" s="5" t="str">
        <f t="shared" si="1"/>
        <v/>
      </c>
      <c r="H15" s="13" t="str">
        <f>IF(F15="","",(D1-F15)/F15)</f>
        <v/>
      </c>
    </row>
    <row r="16" spans="1:8" x14ac:dyDescent="0.25">
      <c r="A16" s="17"/>
      <c r="B16" s="22"/>
      <c r="C16" s="3"/>
      <c r="D16" s="3"/>
      <c r="E16" s="3"/>
      <c r="F16" s="4" t="str">
        <f t="shared" si="0"/>
        <v/>
      </c>
      <c r="G16" s="5" t="str">
        <f t="shared" si="1"/>
        <v/>
      </c>
      <c r="H16" s="13" t="str">
        <f>IF(F16="","",(D1-F16)/F16)</f>
        <v/>
      </c>
    </row>
    <row r="17" spans="1:8" x14ac:dyDescent="0.25">
      <c r="A17" s="17"/>
      <c r="B17" s="22"/>
      <c r="C17" s="3"/>
      <c r="D17" s="3"/>
      <c r="E17" s="3"/>
      <c r="F17" s="4" t="str">
        <f t="shared" si="0"/>
        <v/>
      </c>
      <c r="G17" s="5" t="str">
        <f t="shared" si="1"/>
        <v/>
      </c>
      <c r="H17" s="13" t="str">
        <f>IF(F17="","",(D1-F17)/F17)</f>
        <v/>
      </c>
    </row>
    <row r="18" spans="1:8" x14ac:dyDescent="0.25">
      <c r="A18" s="17"/>
      <c r="B18" s="22"/>
      <c r="C18" s="3"/>
      <c r="D18" s="3"/>
      <c r="E18" s="3"/>
      <c r="F18" s="4" t="str">
        <f t="shared" si="0"/>
        <v/>
      </c>
      <c r="G18" s="5" t="str">
        <f t="shared" si="1"/>
        <v/>
      </c>
      <c r="H18" s="13" t="str">
        <f>IF(F18="","",(D1-F18)/F18)</f>
        <v/>
      </c>
    </row>
    <row r="19" spans="1:8" x14ac:dyDescent="0.25">
      <c r="A19" s="17"/>
      <c r="B19" s="22"/>
      <c r="C19" s="3"/>
      <c r="D19" s="3"/>
      <c r="E19" s="3"/>
      <c r="F19" s="4" t="str">
        <f t="shared" si="0"/>
        <v/>
      </c>
      <c r="G19" s="5" t="str">
        <f t="shared" si="1"/>
        <v/>
      </c>
      <c r="H19" s="13" t="str">
        <f>IF(F19="","",(D1-F19)/F19)</f>
        <v/>
      </c>
    </row>
  </sheetData>
  <mergeCells count="7">
    <mergeCell ref="H4:H5"/>
    <mergeCell ref="A1:C1"/>
    <mergeCell ref="A2:C2"/>
    <mergeCell ref="A4:A5"/>
    <mergeCell ref="B4:B5"/>
    <mergeCell ref="C4:F4"/>
    <mergeCell ref="G4:G5"/>
  </mergeCells>
  <conditionalFormatting sqref="G6:G19">
    <cfRule type="cellIs" dxfId="0" priority="1" operator="between">
      <formula>-1</formula>
      <formula>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template</vt:lpstr>
      <vt:lpstr>ConSam-1</vt:lpstr>
      <vt:lpstr>ConSam-2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2021-06-28T15:21:40Z</dcterms:modified>
</cp:coreProperties>
</file>