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. PhD Genetics 2021\2. Research Project\4. Methods\5. Experiment Templates\4. PCR and Electrophoresis\"/>
    </mc:Choice>
  </mc:AlternateContent>
  <xr:revisionPtr revIDLastSave="0" documentId="13_ncr:1_{6068C874-5740-447B-9C37-68A12BF16C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CR Set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E8" i="1"/>
  <c r="I10" i="1" l="1"/>
  <c r="L10" i="1"/>
  <c r="I11" i="1" l="1"/>
  <c r="I13" i="1"/>
  <c r="I12" i="1"/>
  <c r="K13" i="1" l="1"/>
  <c r="L13" i="1" s="1"/>
  <c r="K12" i="1"/>
  <c r="L12" i="1" s="1"/>
  <c r="K11" i="1"/>
  <c r="L11" i="1" s="1"/>
  <c r="H14" i="1" l="1"/>
  <c r="I14" i="1" l="1"/>
  <c r="I15" i="1" s="1"/>
  <c r="K14" i="1"/>
  <c r="L14" i="1" s="1"/>
  <c r="L15" i="1" s="1"/>
</calcChain>
</file>

<file path=xl/sharedStrings.xml><?xml version="1.0" encoding="utf-8"?>
<sst xmlns="http://schemas.openxmlformats.org/spreadsheetml/2006/main" count="80" uniqueCount="72">
  <si>
    <t>Kit:</t>
  </si>
  <si>
    <t>Lot nr:</t>
  </si>
  <si>
    <t>Date:</t>
  </si>
  <si>
    <t>Date opened:</t>
  </si>
  <si>
    <t xml:space="preserve">Date Expires: </t>
  </si>
  <si>
    <t>Organism:</t>
  </si>
  <si>
    <t>PCR component</t>
  </si>
  <si>
    <t>[Stock]</t>
  </si>
  <si>
    <t>[Working]</t>
  </si>
  <si>
    <t>Dil F</t>
  </si>
  <si>
    <t>X1</t>
  </si>
  <si>
    <t>Gene:</t>
  </si>
  <si>
    <t>10 µM</t>
  </si>
  <si>
    <t>Template DNA</t>
  </si>
  <si>
    <t>~</t>
  </si>
  <si>
    <t>Nuclease free water</t>
  </si>
  <si>
    <t xml:space="preserve">Master Mix: </t>
  </si>
  <si>
    <t>Time on:</t>
  </si>
  <si>
    <t>Step</t>
  </si>
  <si>
    <t xml:space="preserve">t </t>
  </si>
  <si>
    <t>30 s</t>
  </si>
  <si>
    <t>Denaturation</t>
  </si>
  <si>
    <t>Extention</t>
  </si>
  <si>
    <t>1 min</t>
  </si>
  <si>
    <t>Time off:</t>
  </si>
  <si>
    <t>X2</t>
  </si>
  <si>
    <t>For Primer:</t>
  </si>
  <si>
    <t>Rev Primer:</t>
  </si>
  <si>
    <t>x Rxn</t>
  </si>
  <si>
    <t>x 40</t>
  </si>
  <si>
    <t>Hold</t>
  </si>
  <si>
    <t>∞</t>
  </si>
  <si>
    <t>1/50</t>
  </si>
  <si>
    <t>10 s</t>
  </si>
  <si>
    <t>L.S. Le Clercq</t>
  </si>
  <si>
    <t>0.2 µM</t>
  </si>
  <si>
    <t>A</t>
  </si>
  <si>
    <t>B</t>
  </si>
  <si>
    <t>C</t>
  </si>
  <si>
    <t>D</t>
  </si>
  <si>
    <t>E</t>
  </si>
  <si>
    <t>F</t>
  </si>
  <si>
    <t>G</t>
  </si>
  <si>
    <t xml:space="preserve"> </t>
  </si>
  <si>
    <t>&lt;500 ng</t>
  </si>
  <si>
    <t>Final</t>
  </si>
  <si>
    <t>H</t>
  </si>
  <si>
    <t>Cycler:</t>
  </si>
  <si>
    <r>
      <t>T (</t>
    </r>
    <r>
      <rPr>
        <b/>
        <sz val="11"/>
        <color theme="1"/>
        <rFont val="Calibri"/>
        <family val="2"/>
      </rPr>
      <t>°C)</t>
    </r>
  </si>
  <si>
    <r>
      <t>T</t>
    </r>
    <r>
      <rPr>
        <b/>
        <sz val="11"/>
        <color theme="1"/>
        <rFont val="Calibri"/>
        <family val="2"/>
      </rPr>
      <t>ₐ</t>
    </r>
  </si>
  <si>
    <t>Gel:</t>
  </si>
  <si>
    <t>%</t>
  </si>
  <si>
    <t>TBE</t>
  </si>
  <si>
    <t>Agarose</t>
  </si>
  <si>
    <t>SYBR</t>
  </si>
  <si>
    <t>mL</t>
  </si>
  <si>
    <t>mg</t>
  </si>
  <si>
    <r>
      <rPr>
        <sz val="12"/>
        <color theme="1"/>
        <rFont val="Calibri"/>
        <family val="2"/>
      </rPr>
      <t>µ</t>
    </r>
    <r>
      <rPr>
        <sz val="10.8"/>
        <color theme="1"/>
        <rFont val="Calibri"/>
        <family val="2"/>
      </rPr>
      <t>L</t>
    </r>
  </si>
  <si>
    <t>Rate</t>
  </si>
  <si>
    <t>V/min</t>
  </si>
  <si>
    <t>HOLD</t>
  </si>
  <si>
    <t>Clock gene</t>
  </si>
  <si>
    <t>Clock F1</t>
  </si>
  <si>
    <t>Clock R1</t>
  </si>
  <si>
    <t>SimpliAmp Thermo Fisher</t>
  </si>
  <si>
    <r>
      <t xml:space="preserve">*4 mM MgCl, 200 </t>
    </r>
    <r>
      <rPr>
        <sz val="8"/>
        <color theme="1"/>
        <rFont val="Calibri"/>
        <family val="2"/>
      </rPr>
      <t>µM dNTP's</t>
    </r>
  </si>
  <si>
    <t>2X Master Mix*</t>
  </si>
  <si>
    <t>Operator:</t>
  </si>
  <si>
    <r>
      <t xml:space="preserve">Migration </t>
    </r>
    <r>
      <rPr>
        <i/>
        <u/>
        <sz val="16"/>
        <color theme="1"/>
        <rFont val="Arial Rounded MT Bold"/>
        <family val="2"/>
      </rPr>
      <t xml:space="preserve">Clock or Adcyap1 </t>
    </r>
    <r>
      <rPr>
        <u/>
        <sz val="16"/>
        <color theme="1"/>
        <rFont val="Arial Rounded MT Bold"/>
        <family val="2"/>
      </rPr>
      <t>genes PCR</t>
    </r>
  </si>
  <si>
    <t>EmeraldAmp® GT PCR Master Mix</t>
  </si>
  <si>
    <t>Woodlands kingfisher</t>
  </si>
  <si>
    <t>*Add sample names to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</si>
</sst>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6"/>
      <color theme="1"/>
      <name val="Arial Rounded MT Bold"/>
      <family val="2"/>
    </font>
    <font>
      <i/>
      <u/>
      <sz val="16"/>
      <color theme="1"/>
      <name val="Arial Rounded MT Bold"/>
      <family val="2"/>
    </font>
    <font>
      <sz val="12"/>
      <color theme="1"/>
      <name val="Calibri"/>
      <family val="2"/>
    </font>
    <font>
      <sz val="10.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64" fontId="1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64" fontId="0" fillId="0" borderId="14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164" fontId="7" fillId="3" borderId="0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120650</xdr:colOff>
          <xdr:row>7</xdr:row>
          <xdr:rowOff>241300</xdr:rowOff>
        </xdr:from>
        <xdr:to>
          <xdr:col>9</xdr:col>
          <xdr:colOff>120650</xdr:colOff>
          <xdr:row>9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25 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7</xdr:row>
          <xdr:rowOff>241300</xdr:rowOff>
        </xdr:from>
        <xdr:to>
          <xdr:col>12</xdr:col>
          <xdr:colOff>101600</xdr:colOff>
          <xdr:row>9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50 uL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352778</xdr:colOff>
      <xdr:row>20</xdr:row>
      <xdr:rowOff>28221</xdr:rowOff>
    </xdr:from>
    <xdr:to>
      <xdr:col>7</xdr:col>
      <xdr:colOff>177801</xdr:colOff>
      <xdr:row>24</xdr:row>
      <xdr:rowOff>163688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945" y="4289777"/>
          <a:ext cx="897467" cy="897467"/>
        </a:xfrm>
        <a:prstGeom prst="rect">
          <a:avLst/>
        </a:prstGeom>
      </xdr:spPr>
    </xdr:pic>
    <xdr:clientData/>
  </xdr:twoCellAnchor>
  <xdr:twoCellAnchor editAs="oneCell">
    <xdr:from>
      <xdr:col>5</xdr:col>
      <xdr:colOff>373945</xdr:colOff>
      <xdr:row>25</xdr:row>
      <xdr:rowOff>35280</xdr:rowOff>
    </xdr:from>
    <xdr:to>
      <xdr:col>7</xdr:col>
      <xdr:colOff>141113</xdr:colOff>
      <xdr:row>26</xdr:row>
      <xdr:rowOff>10304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12" y="5249336"/>
          <a:ext cx="839612" cy="16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3"/>
  <sheetViews>
    <sheetView tabSelected="1" zoomScale="90" zoomScaleNormal="90" workbookViewId="0">
      <selection activeCell="P1" sqref="P1"/>
    </sheetView>
  </sheetViews>
  <sheetFormatPr defaultColWidth="8.90625" defaultRowHeight="14.5" x14ac:dyDescent="0.35"/>
  <cols>
    <col min="1" max="1" width="1.26953125" style="2" customWidth="1"/>
    <col min="2" max="2" width="5" style="2" customWidth="1"/>
    <col min="3" max="4" width="7.6328125" style="2" customWidth="1"/>
    <col min="5" max="7" width="7.6328125" style="3" customWidth="1"/>
    <col min="8" max="8" width="7.6328125" style="4" customWidth="1"/>
    <col min="9" max="9" width="7.6328125" style="5" customWidth="1"/>
    <col min="10" max="14" width="7.6328125" style="2" customWidth="1"/>
    <col min="15" max="16384" width="8.90625" style="2"/>
  </cols>
  <sheetData>
    <row r="1" spans="2:14" ht="20.149999999999999" customHeight="1" x14ac:dyDescent="0.35">
      <c r="B1" s="89" t="s">
        <v>68</v>
      </c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2:14" ht="10.5" customHeight="1" x14ac:dyDescent="0.35"/>
    <row r="3" spans="2:14" ht="20.149999999999999" customHeight="1" x14ac:dyDescent="0.35">
      <c r="B3" s="24" t="s">
        <v>0</v>
      </c>
      <c r="C3" s="24"/>
      <c r="D3" s="13" t="s">
        <v>69</v>
      </c>
      <c r="E3" s="13"/>
      <c r="F3" s="13"/>
      <c r="G3" s="13"/>
      <c r="H3" s="25"/>
      <c r="I3" s="24" t="s">
        <v>67</v>
      </c>
      <c r="K3" s="27" t="s">
        <v>34</v>
      </c>
      <c r="L3" s="27"/>
      <c r="M3" s="27"/>
    </row>
    <row r="4" spans="2:14" ht="20.149999999999999" customHeight="1" x14ac:dyDescent="0.35">
      <c r="B4" s="24" t="s">
        <v>1</v>
      </c>
      <c r="C4" s="24"/>
      <c r="D4" s="27"/>
      <c r="E4" s="28"/>
      <c r="F4" s="29"/>
      <c r="G4" s="29"/>
      <c r="H4" s="25"/>
      <c r="I4" s="24" t="s">
        <v>2</v>
      </c>
      <c r="K4" s="30"/>
      <c r="L4" s="31"/>
      <c r="M4" s="31"/>
    </row>
    <row r="5" spans="2:14" ht="20.149999999999999" customHeight="1" x14ac:dyDescent="0.35">
      <c r="B5" s="24" t="s">
        <v>3</v>
      </c>
      <c r="C5" s="24"/>
      <c r="D5" s="90"/>
      <c r="E5" s="90"/>
      <c r="F5" s="29"/>
      <c r="G5" s="29"/>
      <c r="H5" s="25"/>
      <c r="I5" s="24" t="s">
        <v>5</v>
      </c>
      <c r="K5" s="88" t="s">
        <v>70</v>
      </c>
      <c r="L5" s="88"/>
      <c r="M5" s="88"/>
    </row>
    <row r="6" spans="2:14" ht="20.149999999999999" customHeight="1" x14ac:dyDescent="0.35">
      <c r="B6" s="24" t="s">
        <v>4</v>
      </c>
      <c r="C6" s="24"/>
      <c r="D6" s="90"/>
      <c r="E6" s="90"/>
      <c r="F6" s="29"/>
      <c r="G6" s="29"/>
      <c r="H6" s="25"/>
      <c r="I6" s="24" t="s">
        <v>11</v>
      </c>
      <c r="K6" s="94" t="s">
        <v>61</v>
      </c>
      <c r="L6" s="94"/>
      <c r="M6" s="94"/>
    </row>
    <row r="7" spans="2:14" ht="10.5" customHeight="1" thickBot="1" x14ac:dyDescent="0.4">
      <c r="B7" s="24"/>
      <c r="C7" s="24"/>
      <c r="D7" s="24"/>
      <c r="E7" s="32"/>
      <c r="F7" s="32"/>
      <c r="G7" s="32"/>
      <c r="H7" s="25"/>
      <c r="I7" s="26"/>
      <c r="J7" s="24"/>
      <c r="K7" s="24"/>
      <c r="L7" s="24"/>
      <c r="M7" s="24"/>
    </row>
    <row r="8" spans="2:14" ht="20.149999999999999" customHeight="1" thickBot="1" x14ac:dyDescent="0.4">
      <c r="B8" s="33" t="s">
        <v>16</v>
      </c>
      <c r="C8" s="24"/>
      <c r="D8" s="24"/>
      <c r="E8" s="34">
        <f>COUNTA(C30:N37)</f>
        <v>0</v>
      </c>
      <c r="F8" s="35" t="s">
        <v>28</v>
      </c>
      <c r="G8" s="105" t="s">
        <v>71</v>
      </c>
      <c r="H8" s="105"/>
      <c r="I8" s="105"/>
      <c r="J8" s="105"/>
      <c r="K8" s="24"/>
      <c r="L8" s="24"/>
      <c r="M8" s="24"/>
    </row>
    <row r="9" spans="2:14" ht="20.149999999999999" customHeight="1" x14ac:dyDescent="0.35">
      <c r="B9" s="24"/>
      <c r="C9" s="24"/>
      <c r="D9" s="24"/>
      <c r="E9" s="32"/>
      <c r="F9" s="32"/>
      <c r="G9" s="32"/>
      <c r="H9" s="36"/>
      <c r="I9" s="93"/>
      <c r="J9" s="93"/>
      <c r="K9" s="24"/>
      <c r="L9" s="87"/>
      <c r="M9" s="87"/>
      <c r="N9" s="2" t="s">
        <v>43</v>
      </c>
    </row>
    <row r="10" spans="2:14" ht="18" customHeight="1" thickBot="1" x14ac:dyDescent="0.4">
      <c r="B10" s="8" t="s">
        <v>6</v>
      </c>
      <c r="C10" s="8"/>
      <c r="D10" s="8"/>
      <c r="E10" s="9" t="s">
        <v>7</v>
      </c>
      <c r="F10" s="9" t="s">
        <v>8</v>
      </c>
      <c r="G10" s="9" t="s">
        <v>9</v>
      </c>
      <c r="H10" s="1" t="s">
        <v>45</v>
      </c>
      <c r="I10" s="98">
        <f>E8</f>
        <v>0</v>
      </c>
      <c r="J10" s="98"/>
      <c r="K10" s="9" t="s">
        <v>45</v>
      </c>
      <c r="L10" s="98">
        <f>E8</f>
        <v>0</v>
      </c>
      <c r="M10" s="98"/>
    </row>
    <row r="11" spans="2:14" ht="18" customHeight="1" x14ac:dyDescent="0.35">
      <c r="B11" s="24" t="s">
        <v>66</v>
      </c>
      <c r="C11" s="24"/>
      <c r="D11" s="24"/>
      <c r="E11" s="32" t="s">
        <v>25</v>
      </c>
      <c r="F11" s="32" t="s">
        <v>10</v>
      </c>
      <c r="G11" s="37">
        <v>0.5</v>
      </c>
      <c r="H11" s="38">
        <v>12.5</v>
      </c>
      <c r="I11" s="106">
        <f>PRODUCT(I10,H11)+PRODUCT(I10,H11)*0.1</f>
        <v>0</v>
      </c>
      <c r="J11" s="106"/>
      <c r="K11" s="38">
        <f>PRODUCT(H11,2)</f>
        <v>25</v>
      </c>
      <c r="L11" s="109">
        <f>PRODUCT(L10,K11)+PRODUCT(L10,K11)*0.1</f>
        <v>0</v>
      </c>
      <c r="M11" s="109"/>
    </row>
    <row r="12" spans="2:14" ht="18" customHeight="1" x14ac:dyDescent="0.35">
      <c r="B12" s="24" t="s">
        <v>26</v>
      </c>
      <c r="C12" s="24"/>
      <c r="D12" s="58" t="s">
        <v>62</v>
      </c>
      <c r="E12" s="32" t="s">
        <v>12</v>
      </c>
      <c r="F12" s="32" t="s">
        <v>35</v>
      </c>
      <c r="G12" s="32" t="s">
        <v>32</v>
      </c>
      <c r="H12" s="38">
        <v>0.5</v>
      </c>
      <c r="I12" s="106">
        <f>PRODUCT(H12,I10)+PRODUCT(H12,I10)*0.1</f>
        <v>0</v>
      </c>
      <c r="J12" s="106"/>
      <c r="K12" s="38">
        <f>PRODUCT(H12,2)</f>
        <v>1</v>
      </c>
      <c r="L12" s="106">
        <f>PRODUCT(L10,K12)+PRODUCT(L10,K12)*0.1</f>
        <v>0</v>
      </c>
      <c r="M12" s="106"/>
    </row>
    <row r="13" spans="2:14" ht="18" customHeight="1" x14ac:dyDescent="0.35">
      <c r="B13" s="24" t="s">
        <v>27</v>
      </c>
      <c r="C13" s="24"/>
      <c r="D13" s="59" t="s">
        <v>63</v>
      </c>
      <c r="E13" s="32" t="s">
        <v>12</v>
      </c>
      <c r="F13" s="32" t="s">
        <v>35</v>
      </c>
      <c r="G13" s="32" t="s">
        <v>32</v>
      </c>
      <c r="H13" s="38">
        <v>0.5</v>
      </c>
      <c r="I13" s="106">
        <f>PRODUCT(H13,I10)+PRODUCT(H13,I10)*0.1</f>
        <v>0</v>
      </c>
      <c r="J13" s="106"/>
      <c r="K13" s="38">
        <f>PRODUCT(H13,2)</f>
        <v>1</v>
      </c>
      <c r="L13" s="106">
        <f>PRODUCT(L10,K13)+PRODUCT(L10,K13)*0.1</f>
        <v>0</v>
      </c>
      <c r="M13" s="106"/>
    </row>
    <row r="14" spans="2:14" ht="18" customHeight="1" thickBot="1" x14ac:dyDescent="0.4">
      <c r="B14" s="39" t="s">
        <v>15</v>
      </c>
      <c r="C14" s="39"/>
      <c r="D14" s="39"/>
      <c r="E14" s="40" t="s">
        <v>14</v>
      </c>
      <c r="F14" s="40" t="s">
        <v>14</v>
      </c>
      <c r="G14" s="40" t="s">
        <v>14</v>
      </c>
      <c r="H14" s="41">
        <f>H18-SUM(H11,H12:H13,H17)</f>
        <v>9.5</v>
      </c>
      <c r="I14" s="107">
        <f>PRODUCT(H14,E8)+PRODUCT(H14,E8)*0.1</f>
        <v>0</v>
      </c>
      <c r="J14" s="107"/>
      <c r="K14" s="41">
        <f>H14*2</f>
        <v>19</v>
      </c>
      <c r="L14" s="107">
        <f>PRODUCT(K14,E8)+PRODUCT(K14,E8)*0.1</f>
        <v>0</v>
      </c>
      <c r="M14" s="107"/>
    </row>
    <row r="15" spans="2:14" ht="18" customHeight="1" thickBot="1" x14ac:dyDescent="0.4">
      <c r="B15" s="85" t="s">
        <v>65</v>
      </c>
      <c r="C15" s="85"/>
      <c r="D15" s="85"/>
      <c r="E15" s="86"/>
      <c r="F15" s="43"/>
      <c r="G15" s="43"/>
      <c r="H15" s="26"/>
      <c r="I15" s="108">
        <f>SUM(I11:J14)</f>
        <v>0</v>
      </c>
      <c r="J15" s="108"/>
      <c r="K15" s="38"/>
      <c r="L15" s="108">
        <f>SUM(L11:M14)</f>
        <v>0</v>
      </c>
      <c r="M15" s="108"/>
    </row>
    <row r="16" spans="2:14" ht="18" customHeight="1" thickTop="1" x14ac:dyDescent="0.35">
      <c r="B16" s="85"/>
      <c r="C16" s="85"/>
      <c r="D16" s="85"/>
      <c r="E16" s="86"/>
      <c r="F16" s="43"/>
      <c r="G16" s="43"/>
      <c r="H16" s="26"/>
      <c r="I16" s="62"/>
      <c r="J16" s="62"/>
      <c r="K16" s="38"/>
      <c r="L16" s="62"/>
      <c r="M16" s="62"/>
    </row>
    <row r="17" spans="1:15" ht="18" customHeight="1" thickBot="1" x14ac:dyDescent="0.4">
      <c r="B17" s="39" t="s">
        <v>13</v>
      </c>
      <c r="C17" s="39"/>
      <c r="D17" s="39"/>
      <c r="E17" s="40" t="s">
        <v>14</v>
      </c>
      <c r="F17" s="40" t="s">
        <v>44</v>
      </c>
      <c r="G17" s="40" t="s">
        <v>14</v>
      </c>
      <c r="H17" s="41">
        <v>2</v>
      </c>
      <c r="I17" s="91"/>
      <c r="J17" s="91"/>
      <c r="K17" s="41">
        <f>H17*2</f>
        <v>4</v>
      </c>
      <c r="L17" s="91"/>
      <c r="M17" s="91"/>
    </row>
    <row r="18" spans="1:15" ht="15" thickBot="1" x14ac:dyDescent="0.4">
      <c r="B18" s="42"/>
      <c r="C18" s="24"/>
      <c r="D18" s="24"/>
      <c r="E18" s="32"/>
      <c r="F18" s="43"/>
      <c r="G18" s="43"/>
      <c r="H18" s="44">
        <v>25</v>
      </c>
      <c r="I18" s="92"/>
      <c r="J18" s="92"/>
      <c r="K18" s="56">
        <v>50</v>
      </c>
      <c r="L18" s="92"/>
      <c r="M18" s="92"/>
      <c r="O18" s="11"/>
    </row>
    <row r="19" spans="1:15" ht="20.149999999999999" customHeight="1" thickTop="1" thickBot="1" x14ac:dyDescent="0.4">
      <c r="B19" s="24" t="s">
        <v>47</v>
      </c>
      <c r="C19" s="24"/>
      <c r="D19" s="87" t="s">
        <v>64</v>
      </c>
      <c r="E19" s="87"/>
      <c r="F19" s="87"/>
      <c r="G19" s="32"/>
      <c r="H19" s="25"/>
      <c r="I19" s="26"/>
      <c r="J19" s="24"/>
      <c r="K19" s="24"/>
      <c r="L19" s="24"/>
      <c r="M19" s="24"/>
    </row>
    <row r="20" spans="1:15" ht="15" customHeight="1" thickBot="1" x14ac:dyDescent="0.4">
      <c r="B20" s="24" t="s">
        <v>17</v>
      </c>
      <c r="C20" s="24"/>
      <c r="D20" s="46"/>
      <c r="E20" s="29"/>
      <c r="F20" s="32"/>
      <c r="G20" s="32"/>
      <c r="I20" s="73" t="s">
        <v>18</v>
      </c>
      <c r="J20" s="74"/>
      <c r="K20" s="75" t="s">
        <v>48</v>
      </c>
      <c r="L20" s="75" t="s">
        <v>19</v>
      </c>
      <c r="M20" s="76"/>
    </row>
    <row r="21" spans="1:15" ht="15" customHeight="1" x14ac:dyDescent="0.35">
      <c r="B21" s="24" t="s">
        <v>24</v>
      </c>
      <c r="C21" s="24"/>
      <c r="D21" s="49" t="s">
        <v>60</v>
      </c>
      <c r="E21" s="50"/>
      <c r="F21" s="32"/>
      <c r="G21" s="32"/>
      <c r="H21" s="55"/>
      <c r="I21" s="77"/>
      <c r="J21" s="78"/>
      <c r="K21" s="45"/>
      <c r="L21" s="43"/>
      <c r="M21" s="79"/>
    </row>
    <row r="22" spans="1:15" ht="15" customHeight="1" thickBot="1" x14ac:dyDescent="0.4">
      <c r="E22" s="2"/>
      <c r="F22" s="32"/>
      <c r="G22" s="32"/>
      <c r="I22" s="80" t="s">
        <v>21</v>
      </c>
      <c r="J22" s="48"/>
      <c r="K22" s="47">
        <v>98</v>
      </c>
      <c r="L22" s="48" t="s">
        <v>33</v>
      </c>
      <c r="M22" s="95" t="s">
        <v>29</v>
      </c>
    </row>
    <row r="23" spans="1:15" ht="15" customHeight="1" x14ac:dyDescent="0.35">
      <c r="B23" s="63" t="s">
        <v>50</v>
      </c>
      <c r="C23" s="64"/>
      <c r="D23" s="65">
        <v>2</v>
      </c>
      <c r="E23" s="66" t="s">
        <v>51</v>
      </c>
      <c r="F23" s="32"/>
      <c r="G23" s="32"/>
      <c r="I23" s="81" t="s">
        <v>49</v>
      </c>
      <c r="J23" s="60"/>
      <c r="K23" s="51">
        <v>60</v>
      </c>
      <c r="L23" s="43" t="s">
        <v>20</v>
      </c>
      <c r="M23" s="96"/>
    </row>
    <row r="24" spans="1:15" ht="15" customHeight="1" x14ac:dyDescent="0.35">
      <c r="B24" s="100" t="s">
        <v>52</v>
      </c>
      <c r="C24" s="101"/>
      <c r="D24" s="57">
        <v>50</v>
      </c>
      <c r="E24" s="67" t="s">
        <v>55</v>
      </c>
      <c r="F24" s="32"/>
      <c r="G24" s="32"/>
      <c r="I24" s="82" t="s">
        <v>22</v>
      </c>
      <c r="J24" s="49"/>
      <c r="K24" s="52">
        <v>72</v>
      </c>
      <c r="L24" s="61" t="s">
        <v>23</v>
      </c>
      <c r="M24" s="97"/>
    </row>
    <row r="25" spans="1:15" ht="15" customHeight="1" thickBot="1" x14ac:dyDescent="0.4">
      <c r="A25" s="10"/>
      <c r="B25" s="100" t="s">
        <v>53</v>
      </c>
      <c r="C25" s="101"/>
      <c r="D25" s="57"/>
      <c r="E25" s="67" t="s">
        <v>56</v>
      </c>
      <c r="F25" s="32"/>
      <c r="G25" s="32"/>
      <c r="I25" s="83" t="s">
        <v>30</v>
      </c>
      <c r="J25" s="39"/>
      <c r="K25" s="53">
        <v>4</v>
      </c>
      <c r="L25" s="54" t="s">
        <v>31</v>
      </c>
      <c r="M25" s="84"/>
    </row>
    <row r="26" spans="1:15" ht="15" customHeight="1" x14ac:dyDescent="0.35">
      <c r="B26" s="102" t="s">
        <v>54</v>
      </c>
      <c r="C26" s="103"/>
      <c r="D26" s="57"/>
      <c r="E26" s="68" t="s">
        <v>57</v>
      </c>
      <c r="F26" s="6"/>
      <c r="G26" s="6"/>
    </row>
    <row r="27" spans="1:15" ht="15" customHeight="1" thickBot="1" x14ac:dyDescent="0.4">
      <c r="B27" s="69" t="s">
        <v>58</v>
      </c>
      <c r="C27" s="70"/>
      <c r="D27" s="71"/>
      <c r="E27" s="72" t="s">
        <v>59</v>
      </c>
      <c r="F27" s="6"/>
      <c r="G27" s="6"/>
    </row>
    <row r="28" spans="1:15" ht="15" customHeight="1" x14ac:dyDescent="0.35">
      <c r="B28" s="7"/>
      <c r="C28" s="17"/>
      <c r="D28" s="17"/>
      <c r="E28" s="17"/>
      <c r="F28" s="7"/>
      <c r="G28" s="12"/>
      <c r="H28" s="7"/>
      <c r="I28" s="17"/>
      <c r="J28" s="17"/>
      <c r="K28" s="17"/>
      <c r="L28" s="7"/>
    </row>
    <row r="29" spans="1:15" s="19" customFormat="1" ht="18" customHeight="1" x14ac:dyDescent="0.35">
      <c r="A29" s="104"/>
      <c r="B29" s="104"/>
      <c r="C29" s="18">
        <v>1</v>
      </c>
      <c r="D29" s="18">
        <v>2</v>
      </c>
      <c r="E29" s="18">
        <v>3</v>
      </c>
      <c r="F29" s="18">
        <v>4</v>
      </c>
      <c r="G29" s="18">
        <v>5</v>
      </c>
      <c r="H29" s="18">
        <v>6</v>
      </c>
      <c r="I29" s="18">
        <v>7</v>
      </c>
      <c r="J29" s="18">
        <v>8</v>
      </c>
      <c r="K29" s="18">
        <v>9</v>
      </c>
      <c r="L29" s="18">
        <v>10</v>
      </c>
      <c r="M29" s="20">
        <v>11</v>
      </c>
      <c r="N29" s="20">
        <v>12</v>
      </c>
    </row>
    <row r="30" spans="1:15" ht="18" customHeight="1" x14ac:dyDescent="0.35">
      <c r="A30" s="99" t="s">
        <v>36</v>
      </c>
      <c r="B30" s="99"/>
      <c r="C30" s="21"/>
      <c r="D30" s="21"/>
      <c r="E30" s="21"/>
      <c r="F30" s="21"/>
      <c r="G30" s="21"/>
      <c r="H30" s="22"/>
      <c r="I30" s="21"/>
      <c r="J30" s="21"/>
      <c r="K30" s="21"/>
      <c r="L30" s="21"/>
      <c r="M30" s="23"/>
      <c r="N30" s="23"/>
    </row>
    <row r="31" spans="1:15" ht="18" customHeight="1" x14ac:dyDescent="0.35">
      <c r="A31" s="99" t="s">
        <v>37</v>
      </c>
      <c r="B31" s="99"/>
      <c r="C31" s="21"/>
      <c r="D31" s="21"/>
      <c r="E31" s="21"/>
      <c r="F31" s="21"/>
      <c r="G31" s="21"/>
      <c r="H31" s="22"/>
      <c r="I31" s="21"/>
      <c r="J31" s="21"/>
      <c r="K31" s="21"/>
      <c r="L31" s="21"/>
      <c r="M31" s="23"/>
      <c r="N31" s="23"/>
    </row>
    <row r="32" spans="1:15" ht="18" customHeight="1" x14ac:dyDescent="0.35">
      <c r="A32" s="99" t="s">
        <v>38</v>
      </c>
      <c r="B32" s="99"/>
      <c r="C32" s="21"/>
      <c r="D32" s="21"/>
      <c r="E32" s="21"/>
      <c r="F32" s="21"/>
      <c r="G32" s="21"/>
      <c r="H32" s="22"/>
      <c r="I32" s="21"/>
      <c r="J32" s="21"/>
      <c r="K32" s="21"/>
      <c r="L32" s="21"/>
      <c r="M32" s="23"/>
      <c r="N32" s="23"/>
    </row>
    <row r="33" spans="1:15" ht="18" customHeight="1" x14ac:dyDescent="0.35">
      <c r="A33" s="99" t="s">
        <v>39</v>
      </c>
      <c r="B33" s="99"/>
      <c r="C33" s="21"/>
      <c r="D33" s="21"/>
      <c r="E33" s="21"/>
      <c r="F33" s="21"/>
      <c r="G33" s="21"/>
      <c r="H33" s="22"/>
      <c r="I33" s="21"/>
      <c r="J33" s="21"/>
      <c r="K33" s="21"/>
      <c r="L33" s="21"/>
      <c r="M33" s="23"/>
      <c r="N33" s="23"/>
    </row>
    <row r="34" spans="1:15" ht="18" customHeight="1" x14ac:dyDescent="0.35">
      <c r="A34" s="99" t="s">
        <v>40</v>
      </c>
      <c r="B34" s="99"/>
      <c r="C34" s="21"/>
      <c r="D34" s="21"/>
      <c r="E34" s="21"/>
      <c r="F34" s="21"/>
      <c r="G34" s="21"/>
      <c r="H34" s="22"/>
      <c r="I34" s="21"/>
      <c r="J34" s="21"/>
      <c r="K34" s="21"/>
      <c r="L34" s="21"/>
      <c r="M34" s="23"/>
      <c r="N34" s="23"/>
    </row>
    <row r="35" spans="1:15" ht="18" customHeight="1" x14ac:dyDescent="0.35">
      <c r="A35" s="99" t="s">
        <v>41</v>
      </c>
      <c r="B35" s="99"/>
      <c r="C35" s="21"/>
      <c r="D35" s="21"/>
      <c r="E35" s="21"/>
      <c r="F35" s="21"/>
      <c r="G35" s="21"/>
      <c r="H35" s="22"/>
      <c r="I35" s="21"/>
      <c r="J35" s="21"/>
      <c r="K35" s="21"/>
      <c r="L35" s="21"/>
      <c r="M35" s="23"/>
      <c r="N35" s="23"/>
      <c r="O35" s="3"/>
    </row>
    <row r="36" spans="1:15" ht="18" customHeight="1" x14ac:dyDescent="0.35">
      <c r="A36" s="99" t="s">
        <v>42</v>
      </c>
      <c r="B36" s="99"/>
      <c r="C36" s="21"/>
      <c r="D36" s="21"/>
      <c r="E36" s="21"/>
      <c r="F36" s="21"/>
      <c r="G36" s="21"/>
      <c r="H36" s="22"/>
      <c r="I36" s="21"/>
      <c r="J36" s="21"/>
      <c r="K36" s="21"/>
      <c r="L36" s="21"/>
      <c r="M36" s="23"/>
      <c r="N36" s="23"/>
    </row>
    <row r="37" spans="1:15" ht="18" customHeight="1" x14ac:dyDescent="0.35">
      <c r="A37" s="99" t="s">
        <v>46</v>
      </c>
      <c r="B37" s="99"/>
      <c r="C37" s="21"/>
      <c r="D37" s="21"/>
      <c r="E37" s="21"/>
      <c r="F37" s="21"/>
      <c r="G37" s="21"/>
      <c r="H37" s="22"/>
      <c r="I37" s="21"/>
      <c r="J37" s="21"/>
      <c r="K37" s="21"/>
      <c r="L37" s="21"/>
      <c r="M37" s="23"/>
      <c r="N37" s="23"/>
    </row>
    <row r="38" spans="1:15" ht="15" customHeight="1" x14ac:dyDescent="0.35">
      <c r="B38" s="7"/>
      <c r="C38" s="16"/>
      <c r="D38" s="16"/>
      <c r="E38" s="16"/>
      <c r="F38" s="14"/>
      <c r="G38" s="15"/>
      <c r="H38" s="7"/>
      <c r="I38" s="16"/>
      <c r="J38" s="16"/>
      <c r="K38" s="16"/>
      <c r="L38" s="14"/>
    </row>
    <row r="39" spans="1:15" ht="15" customHeight="1" x14ac:dyDescent="0.35">
      <c r="B39" s="7"/>
      <c r="C39" s="16"/>
      <c r="D39" s="16"/>
      <c r="E39" s="16"/>
      <c r="F39" s="14"/>
      <c r="G39" s="15"/>
      <c r="H39" s="7"/>
      <c r="I39" s="16"/>
      <c r="J39" s="16"/>
      <c r="K39" s="16"/>
      <c r="L39" s="14"/>
    </row>
    <row r="40" spans="1:15" ht="15" customHeight="1" x14ac:dyDescent="0.35">
      <c r="B40" s="7"/>
      <c r="C40" s="16"/>
      <c r="D40" s="16"/>
      <c r="E40" s="16"/>
      <c r="F40" s="14"/>
      <c r="G40" s="15"/>
      <c r="H40" s="7"/>
      <c r="I40" s="16"/>
      <c r="J40" s="16"/>
      <c r="K40" s="16"/>
      <c r="L40" s="14"/>
    </row>
    <row r="41" spans="1:15" ht="15" customHeight="1" x14ac:dyDescent="0.35">
      <c r="B41" s="7"/>
      <c r="C41" s="16"/>
      <c r="D41" s="16"/>
      <c r="E41" s="16"/>
      <c r="F41" s="14"/>
      <c r="G41" s="15"/>
      <c r="H41" s="7"/>
      <c r="I41" s="16"/>
      <c r="J41" s="16"/>
      <c r="K41" s="16"/>
      <c r="L41" s="14"/>
    </row>
    <row r="42" spans="1:15" ht="15" customHeight="1" x14ac:dyDescent="0.35">
      <c r="B42" s="7"/>
      <c r="C42" s="16"/>
      <c r="D42" s="16"/>
      <c r="E42" s="16"/>
      <c r="F42" s="14"/>
      <c r="G42" s="15"/>
      <c r="H42" s="7"/>
      <c r="I42" s="16"/>
      <c r="J42" s="16"/>
      <c r="K42" s="16"/>
      <c r="L42" s="14"/>
    </row>
    <row r="43" spans="1:15" ht="15" customHeight="1" x14ac:dyDescent="0.35">
      <c r="B43" s="7"/>
      <c r="C43" s="16"/>
      <c r="D43" s="16"/>
      <c r="E43" s="16"/>
      <c r="F43" s="14"/>
      <c r="G43" s="15"/>
      <c r="H43" s="7"/>
      <c r="I43" s="16"/>
      <c r="J43" s="16"/>
      <c r="K43" s="16"/>
      <c r="L43" s="14"/>
    </row>
    <row r="44" spans="1:15" ht="15" customHeight="1" x14ac:dyDescent="0.35">
      <c r="B44" s="7"/>
      <c r="C44" s="16"/>
      <c r="D44" s="16"/>
      <c r="E44" s="16"/>
      <c r="F44" s="14"/>
      <c r="G44" s="15"/>
      <c r="H44" s="7"/>
      <c r="I44" s="16"/>
      <c r="J44" s="16"/>
      <c r="K44" s="16"/>
      <c r="L44" s="14"/>
    </row>
    <row r="45" spans="1:15" ht="15" customHeight="1" x14ac:dyDescent="0.35">
      <c r="B45" s="7"/>
      <c r="C45" s="16"/>
      <c r="D45" s="16"/>
      <c r="E45" s="16"/>
      <c r="F45" s="14"/>
      <c r="G45" s="15"/>
      <c r="H45" s="7"/>
      <c r="I45" s="16"/>
      <c r="J45" s="16"/>
      <c r="K45" s="16"/>
      <c r="L45" s="14"/>
    </row>
    <row r="46" spans="1:15" ht="15" customHeight="1" x14ac:dyDescent="0.35">
      <c r="B46" s="7"/>
      <c r="C46" s="16"/>
      <c r="D46" s="16"/>
      <c r="E46" s="16"/>
      <c r="F46" s="14"/>
      <c r="G46" s="15"/>
      <c r="H46" s="7"/>
      <c r="I46" s="16"/>
      <c r="J46" s="16"/>
      <c r="K46" s="16"/>
      <c r="L46" s="14"/>
    </row>
    <row r="47" spans="1:15" ht="15" customHeight="1" x14ac:dyDescent="0.35">
      <c r="B47" s="7"/>
      <c r="C47" s="16"/>
      <c r="D47" s="16"/>
      <c r="E47" s="16"/>
      <c r="F47" s="14"/>
      <c r="G47" s="15"/>
      <c r="H47" s="7"/>
      <c r="I47" s="16"/>
      <c r="J47" s="16"/>
      <c r="K47" s="16"/>
      <c r="L47" s="14"/>
    </row>
    <row r="48" spans="1:15" ht="15" customHeight="1" x14ac:dyDescent="0.35">
      <c r="B48" s="7"/>
      <c r="C48" s="16"/>
      <c r="D48" s="16"/>
      <c r="E48" s="16"/>
      <c r="F48" s="14"/>
      <c r="G48" s="15"/>
      <c r="H48" s="7"/>
      <c r="I48" s="16"/>
      <c r="J48" s="16"/>
      <c r="K48" s="16"/>
      <c r="L48" s="14"/>
    </row>
    <row r="49" spans="2:12" ht="15" customHeight="1" x14ac:dyDescent="0.35">
      <c r="B49" s="7"/>
      <c r="C49" s="16"/>
      <c r="D49" s="16"/>
      <c r="E49" s="16"/>
      <c r="F49" s="14"/>
      <c r="G49" s="15"/>
      <c r="H49" s="7"/>
      <c r="I49" s="14"/>
      <c r="J49" s="14"/>
      <c r="K49" s="14"/>
      <c r="L49" s="14"/>
    </row>
    <row r="50" spans="2:12" ht="15" customHeight="1" x14ac:dyDescent="0.35">
      <c r="B50" s="7"/>
      <c r="C50" s="16"/>
      <c r="D50" s="16"/>
      <c r="E50" s="16"/>
      <c r="F50" s="14"/>
      <c r="G50" s="15"/>
      <c r="H50" s="7"/>
      <c r="I50" s="14"/>
      <c r="J50" s="14"/>
      <c r="K50" s="14"/>
      <c r="L50" s="14"/>
    </row>
    <row r="51" spans="2:12" ht="15" customHeight="1" x14ac:dyDescent="0.35">
      <c r="B51" s="7"/>
      <c r="C51" s="16"/>
      <c r="D51" s="16"/>
      <c r="E51" s="16"/>
      <c r="F51" s="14"/>
      <c r="G51" s="15"/>
      <c r="H51" s="7"/>
      <c r="I51" s="14"/>
      <c r="J51" s="14"/>
      <c r="K51" s="14"/>
      <c r="L51" s="14"/>
    </row>
    <row r="52" spans="2:12" ht="15" customHeight="1" x14ac:dyDescent="0.35">
      <c r="B52" s="7"/>
      <c r="C52" s="16"/>
      <c r="D52" s="16"/>
      <c r="E52" s="16"/>
      <c r="F52" s="14"/>
      <c r="G52" s="15"/>
      <c r="H52" s="7"/>
      <c r="I52" s="14"/>
      <c r="J52" s="14"/>
      <c r="K52" s="14"/>
      <c r="L52" s="14"/>
    </row>
    <row r="53" spans="2:12" ht="15" customHeight="1" x14ac:dyDescent="0.35">
      <c r="B53" s="7"/>
      <c r="C53" s="16"/>
      <c r="D53" s="16"/>
      <c r="E53" s="16"/>
      <c r="F53" s="14"/>
      <c r="G53" s="15"/>
      <c r="H53" s="7"/>
      <c r="I53" s="14"/>
      <c r="J53" s="14"/>
      <c r="K53" s="14"/>
      <c r="L53" s="14"/>
    </row>
    <row r="54" spans="2:12" ht="20.149999999999999" customHeight="1" x14ac:dyDescent="0.35">
      <c r="C54" s="16"/>
      <c r="D54" s="16"/>
      <c r="E54" s="16"/>
      <c r="F54" s="10"/>
    </row>
    <row r="55" spans="2:12" ht="20.149999999999999" customHeight="1" x14ac:dyDescent="0.35">
      <c r="C55" s="16"/>
      <c r="D55" s="16"/>
      <c r="E55" s="16"/>
    </row>
    <row r="56" spans="2:12" ht="20.149999999999999" customHeight="1" x14ac:dyDescent="0.35">
      <c r="C56" s="16"/>
      <c r="D56" s="16"/>
      <c r="E56" s="16"/>
    </row>
    <row r="57" spans="2:12" ht="20.149999999999999" customHeight="1" x14ac:dyDescent="0.35"/>
    <row r="58" spans="2:12" ht="20.149999999999999" customHeight="1" x14ac:dyDescent="0.35"/>
    <row r="59" spans="2:12" ht="20.149999999999999" customHeight="1" x14ac:dyDescent="0.35"/>
    <row r="60" spans="2:12" ht="20.149999999999999" customHeight="1" x14ac:dyDescent="0.35"/>
    <row r="61" spans="2:12" ht="20.149999999999999" customHeight="1" x14ac:dyDescent="0.35"/>
    <row r="62" spans="2:12" ht="20.149999999999999" customHeight="1" x14ac:dyDescent="0.35"/>
    <row r="63" spans="2:12" ht="20.149999999999999" customHeight="1" x14ac:dyDescent="0.35"/>
    <row r="64" spans="2:12" ht="20.149999999999999" customHeight="1" x14ac:dyDescent="0.35"/>
    <row r="65" ht="20.149999999999999" customHeight="1" x14ac:dyDescent="0.35"/>
    <row r="66" ht="20.149999999999999" customHeight="1" x14ac:dyDescent="0.35"/>
    <row r="67" ht="20.149999999999999" customHeight="1" x14ac:dyDescent="0.35"/>
    <row r="68" ht="20.149999999999999" customHeight="1" x14ac:dyDescent="0.35"/>
    <row r="69" ht="20.149999999999999" customHeight="1" x14ac:dyDescent="0.35"/>
    <row r="70" ht="20.149999999999999" customHeight="1" x14ac:dyDescent="0.35"/>
    <row r="71" ht="20.149999999999999" customHeight="1" x14ac:dyDescent="0.35"/>
    <row r="72" ht="20.149999999999999" customHeight="1" x14ac:dyDescent="0.35"/>
    <row r="73" ht="20.149999999999999" customHeight="1" x14ac:dyDescent="0.35"/>
    <row r="74" ht="20.149999999999999" customHeight="1" x14ac:dyDescent="0.35"/>
    <row r="75" ht="20.149999999999999" customHeight="1" x14ac:dyDescent="0.35"/>
    <row r="76" ht="20.149999999999999" customHeight="1" x14ac:dyDescent="0.35"/>
    <row r="77" ht="20.149999999999999" customHeight="1" x14ac:dyDescent="0.35"/>
    <row r="78" ht="20.149999999999999" customHeight="1" x14ac:dyDescent="0.35"/>
    <row r="79" ht="20.149999999999999" customHeight="1" x14ac:dyDescent="0.35"/>
    <row r="80" ht="20.149999999999999" customHeight="1" x14ac:dyDescent="0.35"/>
    <row r="81" ht="20.149999999999999" customHeight="1" x14ac:dyDescent="0.35"/>
    <row r="82" ht="20.149999999999999" customHeight="1" x14ac:dyDescent="0.35"/>
    <row r="83" ht="20.149999999999999" customHeight="1" x14ac:dyDescent="0.35"/>
    <row r="84" ht="20.149999999999999" customHeight="1" x14ac:dyDescent="0.35"/>
    <row r="85" ht="20.149999999999999" customHeight="1" x14ac:dyDescent="0.35"/>
    <row r="86" ht="20.149999999999999" customHeight="1" x14ac:dyDescent="0.35"/>
    <row r="87" ht="20.149999999999999" customHeight="1" x14ac:dyDescent="0.35"/>
    <row r="88" ht="20.149999999999999" customHeight="1" x14ac:dyDescent="0.35"/>
    <row r="89" ht="20.149999999999999" customHeight="1" x14ac:dyDescent="0.35"/>
    <row r="90" ht="20.149999999999999" customHeight="1" x14ac:dyDescent="0.35"/>
    <row r="91" ht="20.149999999999999" customHeight="1" x14ac:dyDescent="0.35"/>
    <row r="92" ht="20.149999999999999" customHeight="1" x14ac:dyDescent="0.35"/>
    <row r="93" ht="20.149999999999999" customHeight="1" x14ac:dyDescent="0.35"/>
    <row r="94" ht="20.149999999999999" customHeight="1" x14ac:dyDescent="0.35"/>
    <row r="95" ht="20.149999999999999" customHeight="1" x14ac:dyDescent="0.35"/>
    <row r="96" ht="20.149999999999999" customHeight="1" x14ac:dyDescent="0.35"/>
    <row r="97" ht="20.149999999999999" customHeight="1" x14ac:dyDescent="0.35"/>
    <row r="98" ht="20.149999999999999" customHeight="1" x14ac:dyDescent="0.35"/>
    <row r="99" ht="20.149999999999999" customHeight="1" x14ac:dyDescent="0.35"/>
    <row r="100" ht="20.149999999999999" customHeight="1" x14ac:dyDescent="0.35"/>
    <row r="101" ht="20.149999999999999" customHeight="1" x14ac:dyDescent="0.35"/>
    <row r="102" ht="20.149999999999999" customHeight="1" x14ac:dyDescent="0.35"/>
    <row r="103" ht="20.149999999999999" customHeight="1" x14ac:dyDescent="0.35"/>
  </sheetData>
  <mergeCells count="38">
    <mergeCell ref="A34:B34"/>
    <mergeCell ref="A35:B35"/>
    <mergeCell ref="A36:B36"/>
    <mergeCell ref="A37:B37"/>
    <mergeCell ref="B24:C24"/>
    <mergeCell ref="B25:C25"/>
    <mergeCell ref="B26:C26"/>
    <mergeCell ref="A29:B29"/>
    <mergeCell ref="A30:B30"/>
    <mergeCell ref="A31:B31"/>
    <mergeCell ref="A32:B32"/>
    <mergeCell ref="A33:B33"/>
    <mergeCell ref="M22:M24"/>
    <mergeCell ref="I10:J10"/>
    <mergeCell ref="I18:J18"/>
    <mergeCell ref="L11:M11"/>
    <mergeCell ref="L12:M12"/>
    <mergeCell ref="L13:M13"/>
    <mergeCell ref="L14:M14"/>
    <mergeCell ref="I11:J11"/>
    <mergeCell ref="I12:J12"/>
    <mergeCell ref="I13:J13"/>
    <mergeCell ref="I14:J14"/>
    <mergeCell ref="I17:J17"/>
    <mergeCell ref="L10:M10"/>
    <mergeCell ref="I15:J15"/>
    <mergeCell ref="L15:M15"/>
    <mergeCell ref="D19:F19"/>
    <mergeCell ref="K5:M5"/>
    <mergeCell ref="B1:L1"/>
    <mergeCell ref="D5:E5"/>
    <mergeCell ref="D6:E6"/>
    <mergeCell ref="L17:M17"/>
    <mergeCell ref="L18:M18"/>
    <mergeCell ref="L9:M9"/>
    <mergeCell ref="I9:J9"/>
    <mergeCell ref="K6:M6"/>
    <mergeCell ref="G8:J8"/>
  </mergeCells>
  <dataValidations count="8">
    <dataValidation type="list" allowBlank="1" showInputMessage="1" showErrorMessage="1" sqref="K6:M6" xr:uid="{51536DC7-B9A8-4B52-B012-FD3296E06C79}">
      <formula1>"Clock gene, Adcyap 1 gene"</formula1>
    </dataValidation>
    <dataValidation type="list" allowBlank="1" showInputMessage="1" showErrorMessage="1" sqref="D12" xr:uid="{354DB761-DA1D-4C5C-8341-4AC0BC2F8D96}">
      <formula1>"Clock F1, Clock F2, Adcyap1 F"</formula1>
    </dataValidation>
    <dataValidation type="list" allowBlank="1" showInputMessage="1" showErrorMessage="1" sqref="D13" xr:uid="{A0B6B2CA-D937-4EB9-B984-51FD25E2FD43}">
      <formula1>"Clock R1, Clock R2, Adcyap R"</formula1>
    </dataValidation>
    <dataValidation type="list" allowBlank="1" showInputMessage="1" showErrorMessage="1" sqref="D23" xr:uid="{FB965460-6ADA-40D3-90B4-FC2CCEF3FBF1}">
      <formula1>"0.1, 0.2, 0.3, 0.4, 0.5, 0.6, 0.7, 0.8, 0.9, 1, 1.5, 2"</formula1>
    </dataValidation>
    <dataValidation type="list" allowBlank="1" showInputMessage="1" showErrorMessage="1" sqref="D24" xr:uid="{F2C5C81A-51E6-4A57-9B64-6C26EC771518}">
      <formula1>"25, 50, 75, 100, 150"</formula1>
    </dataValidation>
    <dataValidation type="list" allowBlank="1" showInputMessage="1" showErrorMessage="1" sqref="D19" xr:uid="{3F209141-9789-4A62-B947-8A506B356A30}">
      <formula1>"SimpliAmp Thermo Fisher, T1000 Bio Rad"</formula1>
    </dataValidation>
    <dataValidation type="list" allowBlank="1" showInputMessage="1" showErrorMessage="1" sqref="K5:M5" xr:uid="{1F6F50B1-67D0-4FB3-ABDF-0C940F856CB4}">
      <formula1>"Woodlands kingfisher, Diederik cuckoo"</formula1>
    </dataValidation>
    <dataValidation type="list" allowBlank="1" showInputMessage="1" showErrorMessage="1" sqref="B24:C24" xr:uid="{D02FE40D-C315-43C8-A48A-969125D57A27}">
      <formula1>"TAE, TBE"</formula1>
    </dataValidation>
  </dataValidations>
  <printOptions verticalCentered="1"/>
  <pageMargins left="0.25" right="0.25" top="0.75" bottom="0.75" header="0.3" footer="0.3"/>
  <pageSetup paperSize="9" fitToWidth="0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120650</xdr:colOff>
                    <xdr:row>7</xdr:row>
                    <xdr:rowOff>241300</xdr:rowOff>
                  </from>
                  <to>
                    <xdr:col>9</xdr:col>
                    <xdr:colOff>120650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11</xdr:col>
                    <xdr:colOff>101600</xdr:colOff>
                    <xdr:row>7</xdr:row>
                    <xdr:rowOff>241300</xdr:rowOff>
                  </from>
                  <to>
                    <xdr:col>12</xdr:col>
                    <xdr:colOff>101600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PCR Setup</vt:lpstr>
    </vt:vector>
  </TitlesOfParts>
  <Company>National Zoological Gardens of South Africa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Louis-Stephane Le clesca</dc:creator>
  <cp:lastModifiedBy>Louis Stéphane Le Clercq</cp:lastModifiedBy>
  <cp:lastPrinted>2021-06-20T11:28:46Z</cp:lastPrinted>
  <dcterms:created xsi:type="dcterms:W3CDTF">2017-05-05T08:11:25Z</dcterms:created>
  <dcterms:modified xsi:type="dcterms:W3CDTF">2021-06-24T19:12:24Z</dcterms:modified>
</cp:coreProperties>
</file>