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1. PhD Genetics 2021\2. Research Project\4. Methods\5. Experiment Templates\6. Sequencing\"/>
    </mc:Choice>
  </mc:AlternateContent>
  <xr:revisionPtr revIDLastSave="0" documentId="13_ncr:1_{3EF6BCFB-94F0-403F-91EA-9E15A7AC2E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g Dye Sequencing" sheetId="1" r:id="rId1"/>
    <sheet name="BigDye XTerminator Purific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J16" i="1"/>
  <c r="J14" i="1"/>
  <c r="G17" i="1"/>
  <c r="H10" i="1" l="1"/>
  <c r="H11" i="1" s="1"/>
  <c r="I11" i="1" s="1"/>
  <c r="K10" i="1"/>
  <c r="K16" i="1" s="1"/>
  <c r="L16" i="1" s="1"/>
  <c r="H16" i="1" l="1"/>
  <c r="I16" i="1" s="1"/>
  <c r="H12" i="1" l="1"/>
  <c r="I13" i="1" s="1"/>
  <c r="J12" i="1"/>
  <c r="K12" i="1" s="1"/>
  <c r="L13" i="1" s="1"/>
  <c r="J11" i="1"/>
  <c r="J17" i="1" s="1"/>
  <c r="K14" i="1" l="1"/>
  <c r="L14" i="1" s="1"/>
  <c r="K11" i="1"/>
  <c r="L11" i="1" s="1"/>
  <c r="K17" i="1" l="1"/>
  <c r="L17" i="1" s="1"/>
  <c r="H14" i="1"/>
  <c r="H17" i="1" l="1"/>
  <c r="I17" i="1" s="1"/>
  <c r="I14" i="1"/>
</calcChain>
</file>

<file path=xl/sharedStrings.xml><?xml version="1.0" encoding="utf-8"?>
<sst xmlns="http://schemas.openxmlformats.org/spreadsheetml/2006/main" count="95" uniqueCount="80">
  <si>
    <t>Kit:</t>
  </si>
  <si>
    <t>Lot nr:</t>
  </si>
  <si>
    <t>Date:</t>
  </si>
  <si>
    <t>Date opened:</t>
  </si>
  <si>
    <t xml:space="preserve">Date Expires: </t>
  </si>
  <si>
    <t>[Stock]</t>
  </si>
  <si>
    <t>[Working]</t>
  </si>
  <si>
    <t>X1</t>
  </si>
  <si>
    <t>Gene:</t>
  </si>
  <si>
    <t>Template DNA</t>
  </si>
  <si>
    <t>~</t>
  </si>
  <si>
    <t>Nuclease free water</t>
  </si>
  <si>
    <t>Time on:</t>
  </si>
  <si>
    <t>Step</t>
  </si>
  <si>
    <t xml:space="preserve">t </t>
  </si>
  <si>
    <t>Denaturation</t>
  </si>
  <si>
    <t>Extention</t>
  </si>
  <si>
    <t>1 min</t>
  </si>
  <si>
    <t>Time off:</t>
  </si>
  <si>
    <t>x Rxn</t>
  </si>
  <si>
    <t>Hold</t>
  </si>
  <si>
    <t>∞</t>
  </si>
  <si>
    <t>10 s</t>
  </si>
  <si>
    <t>L.S. Le Clercq</t>
  </si>
  <si>
    <t>A</t>
  </si>
  <si>
    <t>B</t>
  </si>
  <si>
    <t>C</t>
  </si>
  <si>
    <t>D</t>
  </si>
  <si>
    <t>E</t>
  </si>
  <si>
    <t>F</t>
  </si>
  <si>
    <t>G</t>
  </si>
  <si>
    <t xml:space="preserve"> </t>
  </si>
  <si>
    <t>&lt;500 ng</t>
  </si>
  <si>
    <t>Final</t>
  </si>
  <si>
    <t>H</t>
  </si>
  <si>
    <t>Cycler:</t>
  </si>
  <si>
    <r>
      <t>T (</t>
    </r>
    <r>
      <rPr>
        <b/>
        <sz val="11"/>
        <color theme="1"/>
        <rFont val="Calibri"/>
        <family val="2"/>
      </rPr>
      <t>°C)</t>
    </r>
  </si>
  <si>
    <r>
      <t>T</t>
    </r>
    <r>
      <rPr>
        <b/>
        <sz val="11"/>
        <color theme="1"/>
        <rFont val="Calibri"/>
        <family val="2"/>
      </rPr>
      <t>ₐ</t>
    </r>
  </si>
  <si>
    <t>HOLD</t>
  </si>
  <si>
    <t>Initial Denaturation</t>
  </si>
  <si>
    <t>Component</t>
  </si>
  <si>
    <t>BigDye™  3.1 Ready MM</t>
  </si>
  <si>
    <t>X2.5</t>
  </si>
  <si>
    <t>3.2 µM</t>
  </si>
  <si>
    <t>3.2 pM</t>
  </si>
  <si>
    <t>Primer:</t>
  </si>
  <si>
    <t xml:space="preserve">Samples: </t>
  </si>
  <si>
    <t>Big Dye v 3.1 Cycle sequencing kit</t>
  </si>
  <si>
    <t>5s</t>
  </si>
  <si>
    <t>2 min</t>
  </si>
  <si>
    <t>x 25</t>
  </si>
  <si>
    <t>For</t>
  </si>
  <si>
    <t>Rev</t>
  </si>
  <si>
    <t xml:space="preserve">Organism: </t>
  </si>
  <si>
    <t>Clock gene</t>
  </si>
  <si>
    <t>Operator:</t>
  </si>
  <si>
    <t>Woodland kingfisher</t>
  </si>
  <si>
    <t>Clock F1</t>
  </si>
  <si>
    <t>Clock R1</t>
  </si>
  <si>
    <t>The following protocol takes approximately 40 minutes.</t>
  </si>
  <si>
    <t>For detailed instructions, see the BigDye XTerminator™ Purification Kit Protocol (Pub. No. 4374408).</t>
  </si>
  <si>
    <t>1.       Vortex the bottle of BigDye XTerminator™ beads for 8 to 10 seconds before mixing with the SAM solution.</t>
  </si>
  <si>
    <t>2.       Prepare the SAM/BigDye XTerminator™ bead working solution:</t>
  </si>
  <si>
    <t>3.       Remove MicroAmp™ Clear Adhesive Film from the sequencing plate.</t>
  </si>
  <si>
    <t>5.       Seal the plate using MicroAmp™ Clear Adhesive Film.</t>
  </si>
  <si>
    <t>7.       In a swinging bucket centrifuge, centrifuge the plate at 1,000 x g for 2 minutes.</t>
  </si>
  <si>
    <t>4.       Transfer the indicated volume of bead mix (BigDye XTerminator™ bead solution and SAM solution) to each.</t>
  </si>
  <si>
    <r>
      <rPr>
        <b/>
        <sz val="10"/>
        <color theme="1"/>
        <rFont val="Calibri"/>
        <family val="2"/>
        <scheme val="minor"/>
      </rPr>
      <t>IMPORTANT!</t>
    </r>
    <r>
      <rPr>
        <sz val="10"/>
        <color theme="1"/>
        <rFont val="Calibri"/>
        <family val="2"/>
        <scheme val="minor"/>
      </rPr>
      <t xml:space="preserve"> To mix thoroughly, aspirate and dispense the solution 3 to 4 times before each transfer. </t>
    </r>
  </si>
  <si>
    <t>Re-mix solution after each dispense step.</t>
  </si>
  <si>
    <t xml:space="preserve">6.       If you are using the Digital Vortex-Genie™ 2, vortex the 96-well plate for 20 minutes at 1,800 rpm. </t>
  </si>
  <si>
    <t>Quick Reference Card (Pub. No. 4383427).</t>
  </si>
  <si>
    <t xml:space="preserve">For alternative vortex mixer manufacturers and settings, see the BigDye XTerminator™ Purification Kit </t>
  </si>
  <si>
    <t xml:space="preserve">Note: To store for up to 10 days, seal the plate with MicroAmp™ Clear Adhesive Film, and store at 4°C for </t>
  </si>
  <si>
    <t xml:space="preserve">capillary electrophoresis (CE) preparation or at –20°C until use. </t>
  </si>
  <si>
    <t>BDX plates can be stored at room temperature for up to 48 hours inclusive of time on the CE instrument.</t>
  </si>
  <si>
    <t>Note: Use disposable reagent reservoirs and an 8-channel P200 pipette, if available, to facilitate the clean-up.</t>
  </si>
  <si>
    <t>Use wide bore pipet tips when pipetting the BigDye XTerminator™ reagent.</t>
  </si>
  <si>
    <r>
      <rPr>
        <b/>
        <sz val="10"/>
        <color theme="1"/>
        <rFont val="Calibri"/>
        <family val="2"/>
        <scheme val="minor"/>
      </rPr>
      <t>IMPORTANT!</t>
    </r>
    <r>
      <rPr>
        <sz val="10"/>
        <color theme="1"/>
        <rFont val="Calibri"/>
        <family val="2"/>
        <scheme val="minor"/>
      </rPr>
      <t xml:space="preserve"> For effective BigDye XTerminator™ clean-up, it is essential to keep the materials well mixed. </t>
    </r>
  </si>
  <si>
    <t>Keep reagents on ice between pipetting steps.</t>
  </si>
  <si>
    <t>Sanger Sequencing of Avian clock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</si>
</sst>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6"/>
      <color theme="1"/>
      <name val="Arial Rounded MT Bold"/>
      <family val="2"/>
    </font>
    <font>
      <sz val="12"/>
      <color theme="1"/>
      <name val="Calibri"/>
      <family val="2"/>
    </font>
    <font>
      <sz val="10"/>
      <color theme="1"/>
      <name val="Courier New"/>
      <family val="3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1" xfId="0" applyFont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64" fontId="0" fillId="0" borderId="15" xfId="0" applyNumberFormat="1" applyFont="1" applyFill="1" applyBorder="1" applyAlignment="1">
      <alignment horizontal="right" vertical="center"/>
    </xf>
    <xf numFmtId="1" fontId="6" fillId="0" borderId="15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164" fontId="0" fillId="0" borderId="24" xfId="0" applyNumberFormat="1" applyFont="1" applyBorder="1" applyAlignment="1">
      <alignment horizontal="right" vertical="center"/>
    </xf>
    <xf numFmtId="164" fontId="0" fillId="0" borderId="25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center"/>
    </xf>
    <xf numFmtId="0" fontId="0" fillId="0" borderId="24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5" fontId="6" fillId="0" borderId="2" xfId="0" applyNumberFormat="1" applyFont="1" applyBorder="1" applyAlignment="1">
      <alignment horizontal="left" vertical="center"/>
    </xf>
    <xf numFmtId="164" fontId="0" fillId="0" borderId="24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64" fontId="0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7" fillId="4" borderId="19" xfId="0" applyNumberFormat="1" applyFont="1" applyFill="1" applyBorder="1" applyAlignment="1">
      <alignment vertical="center"/>
    </xf>
    <xf numFmtId="164" fontId="7" fillId="4" borderId="20" xfId="0" applyNumberFormat="1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164" fontId="7" fillId="5" borderId="20" xfId="0" applyNumberFormat="1" applyFont="1" applyFill="1" applyBorder="1" applyAlignment="1">
      <alignment vertical="center"/>
    </xf>
    <xf numFmtId="164" fontId="7" fillId="5" borderId="21" xfId="0" applyNumberFormat="1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horizontal="right" vertical="center"/>
    </xf>
    <xf numFmtId="164" fontId="7" fillId="5" borderId="18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vertical="center"/>
    </xf>
    <xf numFmtId="164" fontId="7" fillId="6" borderId="22" xfId="0" applyNumberFormat="1" applyFont="1" applyFill="1" applyBorder="1" applyAlignment="1">
      <alignment vertical="center"/>
    </xf>
    <xf numFmtId="164" fontId="0" fillId="6" borderId="19" xfId="0" applyNumberFormat="1" applyFont="1" applyFill="1" applyBorder="1" applyAlignment="1">
      <alignment vertical="center"/>
    </xf>
    <xf numFmtId="164" fontId="7" fillId="6" borderId="23" xfId="0" applyNumberFormat="1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0" borderId="0" xfId="0" applyFont="1"/>
    <xf numFmtId="0" fontId="18" fillId="0" borderId="0" xfId="0" applyFont="1"/>
    <xf numFmtId="0" fontId="3" fillId="2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120650</xdr:colOff>
          <xdr:row>7</xdr:row>
          <xdr:rowOff>241300</xdr:rowOff>
        </xdr:from>
        <xdr:to>
          <xdr:col>8</xdr:col>
          <xdr:colOff>120650</xdr:colOff>
          <xdr:row>9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7</xdr:row>
          <xdr:rowOff>241300</xdr:rowOff>
        </xdr:from>
        <xdr:to>
          <xdr:col>11</xdr:col>
          <xdr:colOff>101600</xdr:colOff>
          <xdr:row>9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uL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254001</xdr:colOff>
      <xdr:row>21</xdr:row>
      <xdr:rowOff>0</xdr:rowOff>
    </xdr:from>
    <xdr:to>
      <xdr:col>4</xdr:col>
      <xdr:colOff>359834</xdr:colOff>
      <xdr:row>24</xdr:row>
      <xdr:rowOff>70555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945" y="4642556"/>
          <a:ext cx="642055" cy="642055"/>
        </a:xfrm>
        <a:prstGeom prst="rect">
          <a:avLst/>
        </a:prstGeom>
      </xdr:spPr>
    </xdr:pic>
    <xdr:clientData/>
  </xdr:twoCellAnchor>
  <xdr:twoCellAnchor editAs="oneCell">
    <xdr:from>
      <xdr:col>3</xdr:col>
      <xdr:colOff>84667</xdr:colOff>
      <xdr:row>24</xdr:row>
      <xdr:rowOff>119450</xdr:rowOff>
    </xdr:from>
    <xdr:to>
      <xdr:col>4</xdr:col>
      <xdr:colOff>486834</xdr:colOff>
      <xdr:row>25</xdr:row>
      <xdr:rowOff>113947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611" y="5333506"/>
          <a:ext cx="938389" cy="184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12</xdr:row>
      <xdr:rowOff>107950</xdr:rowOff>
    </xdr:from>
    <xdr:to>
      <xdr:col>6</xdr:col>
      <xdr:colOff>114300</xdr:colOff>
      <xdr:row>17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C5084D5-D6ED-46AB-A99D-699198AC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49450"/>
          <a:ext cx="371475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2"/>
  <sheetViews>
    <sheetView tabSelected="1" zoomScale="90" zoomScaleNormal="90" workbookViewId="0">
      <selection activeCell="O6" sqref="O6"/>
    </sheetView>
  </sheetViews>
  <sheetFormatPr defaultColWidth="8.90625" defaultRowHeight="14.5" x14ac:dyDescent="0.35"/>
  <cols>
    <col min="1" max="1" width="5" style="1" customWidth="1"/>
    <col min="2" max="3" width="7.6328125" style="1" customWidth="1"/>
    <col min="4" max="4" width="7.6328125" style="2" customWidth="1"/>
    <col min="5" max="5" width="8.6328125" style="2" customWidth="1"/>
    <col min="6" max="6" width="9.54296875" style="2" customWidth="1"/>
    <col min="7" max="7" width="7.6328125" style="3" customWidth="1"/>
    <col min="8" max="8" width="7.6328125" style="4" customWidth="1"/>
    <col min="9" max="13" width="7.6328125" style="1" customWidth="1"/>
    <col min="14" max="16384" width="8.90625" style="1"/>
  </cols>
  <sheetData>
    <row r="1" spans="1:13" ht="20.149999999999999" customHeight="1" x14ac:dyDescent="0.35">
      <c r="A1" s="60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3" ht="10.5" customHeight="1" x14ac:dyDescent="0.35"/>
    <row r="3" spans="1:13" ht="20.149999999999999" customHeight="1" x14ac:dyDescent="0.35">
      <c r="A3" s="21" t="s">
        <v>0</v>
      </c>
      <c r="B3" s="21"/>
      <c r="C3" s="11" t="s">
        <v>47</v>
      </c>
      <c r="D3" s="11"/>
      <c r="E3" s="11"/>
      <c r="F3" s="11"/>
      <c r="G3" s="22"/>
      <c r="H3" s="21" t="s">
        <v>55</v>
      </c>
      <c r="J3" s="24" t="s">
        <v>23</v>
      </c>
      <c r="K3" s="24"/>
      <c r="L3" s="24"/>
    </row>
    <row r="4" spans="1:13" ht="20.149999999999999" customHeight="1" x14ac:dyDescent="0.35">
      <c r="A4" s="21" t="s">
        <v>1</v>
      </c>
      <c r="B4" s="21"/>
      <c r="C4" s="24"/>
      <c r="D4" s="25"/>
      <c r="E4" s="26"/>
      <c r="F4" s="26"/>
      <c r="G4" s="22"/>
      <c r="H4" s="21" t="s">
        <v>2</v>
      </c>
      <c r="J4" s="62"/>
      <c r="K4" s="62"/>
      <c r="L4" s="62"/>
    </row>
    <row r="5" spans="1:13" ht="20.149999999999999" customHeight="1" x14ac:dyDescent="0.35">
      <c r="A5" s="21" t="s">
        <v>3</v>
      </c>
      <c r="B5" s="21"/>
      <c r="C5" s="61"/>
      <c r="D5" s="61"/>
      <c r="E5" s="26"/>
      <c r="F5" s="26"/>
      <c r="G5" s="22"/>
      <c r="H5" s="21" t="s">
        <v>53</v>
      </c>
      <c r="J5" s="81" t="s">
        <v>56</v>
      </c>
      <c r="K5" s="81"/>
      <c r="L5" s="81"/>
    </row>
    <row r="6" spans="1:13" ht="20.149999999999999" customHeight="1" x14ac:dyDescent="0.35">
      <c r="A6" s="21" t="s">
        <v>4</v>
      </c>
      <c r="B6" s="21"/>
      <c r="C6" s="61"/>
      <c r="D6" s="61"/>
      <c r="E6" s="26"/>
      <c r="F6" s="26"/>
      <c r="G6" s="22"/>
      <c r="H6" s="21" t="s">
        <v>8</v>
      </c>
      <c r="J6" s="80" t="s">
        <v>54</v>
      </c>
      <c r="K6" s="80"/>
      <c r="L6" s="80"/>
    </row>
    <row r="7" spans="1:13" ht="10.5" customHeight="1" thickBot="1" x14ac:dyDescent="0.4">
      <c r="A7" s="21"/>
      <c r="B7" s="21"/>
      <c r="C7" s="21"/>
      <c r="D7" s="27"/>
      <c r="E7" s="27"/>
      <c r="F7" s="27"/>
      <c r="G7" s="22"/>
      <c r="H7" s="23"/>
      <c r="I7" s="21"/>
      <c r="J7" s="21"/>
      <c r="K7" s="21"/>
      <c r="L7" s="21"/>
    </row>
    <row r="8" spans="1:13" ht="20.149999999999999" customHeight="1" thickBot="1" x14ac:dyDescent="0.4">
      <c r="A8" s="28" t="s">
        <v>46</v>
      </c>
      <c r="B8" s="21"/>
      <c r="C8" s="49"/>
      <c r="D8" s="29">
        <f>(COUNTA(B29:M36)/2)+2</f>
        <v>2</v>
      </c>
      <c r="E8" s="30" t="s">
        <v>19</v>
      </c>
      <c r="F8" s="27"/>
      <c r="G8" s="22"/>
      <c r="H8" s="23"/>
      <c r="I8" s="21"/>
      <c r="J8" s="21"/>
      <c r="K8" s="21"/>
      <c r="L8" s="21"/>
    </row>
    <row r="9" spans="1:13" ht="20.149999999999999" customHeight="1" thickBot="1" x14ac:dyDescent="0.4">
      <c r="A9" s="21"/>
      <c r="B9" s="21"/>
      <c r="C9" s="21"/>
      <c r="D9" s="27"/>
      <c r="E9" s="27"/>
      <c r="F9" s="27"/>
      <c r="G9" s="31"/>
      <c r="H9" s="84"/>
      <c r="I9" s="85"/>
      <c r="J9" s="21"/>
      <c r="K9" s="86"/>
      <c r="L9" s="87"/>
      <c r="M9" s="1" t="s">
        <v>31</v>
      </c>
    </row>
    <row r="10" spans="1:13" ht="18" customHeight="1" thickBot="1" x14ac:dyDescent="0.4">
      <c r="A10" s="7" t="s">
        <v>40</v>
      </c>
      <c r="B10" s="7"/>
      <c r="C10" s="7"/>
      <c r="D10" s="8"/>
      <c r="E10" s="8" t="s">
        <v>5</v>
      </c>
      <c r="F10" s="8" t="s">
        <v>6</v>
      </c>
      <c r="G10" s="58" t="s">
        <v>33</v>
      </c>
      <c r="H10" s="65">
        <f>D8</f>
        <v>2</v>
      </c>
      <c r="I10" s="66"/>
      <c r="J10" s="55" t="s">
        <v>33</v>
      </c>
      <c r="K10" s="65">
        <f>D8</f>
        <v>2</v>
      </c>
      <c r="L10" s="66"/>
    </row>
    <row r="11" spans="1:13" ht="18" customHeight="1" x14ac:dyDescent="0.35">
      <c r="A11" s="82" t="s">
        <v>41</v>
      </c>
      <c r="B11" s="21"/>
      <c r="C11" s="21"/>
      <c r="D11" s="27"/>
      <c r="E11" s="27" t="s">
        <v>42</v>
      </c>
      <c r="F11" s="27" t="s">
        <v>7</v>
      </c>
      <c r="G11" s="56">
        <v>4</v>
      </c>
      <c r="H11" s="90">
        <f>PRODUCT(H10,G11)</f>
        <v>8</v>
      </c>
      <c r="I11" s="95">
        <f>H11</f>
        <v>8</v>
      </c>
      <c r="J11" s="56">
        <f>PRODUCT(G11,2)</f>
        <v>8</v>
      </c>
      <c r="K11" s="90">
        <f>PRODUCT(K10,J11)</f>
        <v>16</v>
      </c>
      <c r="L11" s="98">
        <f>K11</f>
        <v>16</v>
      </c>
    </row>
    <row r="12" spans="1:13" ht="18" customHeight="1" x14ac:dyDescent="0.35">
      <c r="A12" s="64" t="s">
        <v>45</v>
      </c>
      <c r="B12" s="64"/>
      <c r="C12" s="83" t="s">
        <v>57</v>
      </c>
      <c r="D12" s="83"/>
      <c r="E12" s="27" t="s">
        <v>43</v>
      </c>
      <c r="F12" s="27" t="s">
        <v>44</v>
      </c>
      <c r="G12" s="63">
        <v>1</v>
      </c>
      <c r="H12" s="91">
        <f>PRODUCT(G12,H10)</f>
        <v>2</v>
      </c>
      <c r="I12" s="88"/>
      <c r="J12" s="63">
        <f>PRODUCT(G12,2)</f>
        <v>2</v>
      </c>
      <c r="K12" s="91">
        <f>PRODUCT(K10,J12)</f>
        <v>4</v>
      </c>
      <c r="L12" s="88"/>
    </row>
    <row r="13" spans="1:13" ht="18" customHeight="1" x14ac:dyDescent="0.35">
      <c r="A13" s="64"/>
      <c r="B13" s="64"/>
      <c r="C13" s="83" t="s">
        <v>58</v>
      </c>
      <c r="D13" s="83"/>
      <c r="E13" s="27" t="s">
        <v>43</v>
      </c>
      <c r="F13" s="27" t="s">
        <v>44</v>
      </c>
      <c r="G13" s="63"/>
      <c r="H13" s="89"/>
      <c r="I13" s="95">
        <f>H12</f>
        <v>2</v>
      </c>
      <c r="J13" s="63"/>
      <c r="K13" s="89"/>
      <c r="L13" s="95">
        <f>K12</f>
        <v>4</v>
      </c>
    </row>
    <row r="14" spans="1:13" ht="18" customHeight="1" thickBot="1" x14ac:dyDescent="0.4">
      <c r="A14" s="32" t="s">
        <v>11</v>
      </c>
      <c r="B14" s="32"/>
      <c r="C14" s="32"/>
      <c r="D14" s="33"/>
      <c r="E14" s="33" t="s">
        <v>10</v>
      </c>
      <c r="F14" s="33" t="s">
        <v>10</v>
      </c>
      <c r="G14" s="57">
        <v>4</v>
      </c>
      <c r="H14" s="92">
        <f>PRODUCT(G14,D8)</f>
        <v>8</v>
      </c>
      <c r="I14" s="96">
        <f>H14</f>
        <v>8</v>
      </c>
      <c r="J14" s="57">
        <f>G14*2</f>
        <v>8</v>
      </c>
      <c r="K14" s="92">
        <f>PRODUCT(J14,D8)</f>
        <v>16</v>
      </c>
      <c r="L14" s="96">
        <f>K14</f>
        <v>16</v>
      </c>
    </row>
    <row r="15" spans="1:13" ht="18" customHeight="1" x14ac:dyDescent="0.35">
      <c r="A15" s="34"/>
      <c r="B15" s="34"/>
      <c r="C15" s="34"/>
      <c r="D15" s="35"/>
      <c r="E15" s="35"/>
      <c r="F15" s="35"/>
      <c r="G15" s="59"/>
      <c r="H15" s="93"/>
      <c r="I15" s="97"/>
      <c r="J15" s="56"/>
      <c r="K15" s="94"/>
      <c r="L15" s="97"/>
    </row>
    <row r="16" spans="1:13" ht="18" customHeight="1" thickBot="1" x14ac:dyDescent="0.4">
      <c r="A16" s="32" t="s">
        <v>9</v>
      </c>
      <c r="B16" s="32"/>
      <c r="C16" s="32"/>
      <c r="D16" s="33" t="s">
        <v>10</v>
      </c>
      <c r="E16" s="33" t="s">
        <v>32</v>
      </c>
      <c r="F16" s="33"/>
      <c r="G16" s="57">
        <v>1</v>
      </c>
      <c r="H16" s="92">
        <f>PRODUCT(G16,H10)</f>
        <v>2</v>
      </c>
      <c r="I16" s="96">
        <f>H16</f>
        <v>2</v>
      </c>
      <c r="J16" s="57">
        <f>G16*2</f>
        <v>2</v>
      </c>
      <c r="K16" s="92">
        <f>PRODUCT(K10,J16)</f>
        <v>4</v>
      </c>
      <c r="L16" s="96">
        <f>K16</f>
        <v>4</v>
      </c>
    </row>
    <row r="17" spans="1:14" ht="15" thickBot="1" x14ac:dyDescent="0.4">
      <c r="A17" s="34"/>
      <c r="B17" s="21"/>
      <c r="C17" s="21"/>
      <c r="D17" s="27"/>
      <c r="E17" s="35"/>
      <c r="F17" s="35"/>
      <c r="G17" s="36">
        <f>SUM(G11:G16)</f>
        <v>10</v>
      </c>
      <c r="H17" s="51">
        <f>SUM(H11:H16)</f>
        <v>20</v>
      </c>
      <c r="I17" s="51">
        <f>H17</f>
        <v>20</v>
      </c>
      <c r="J17" s="50">
        <f>SUM(J11:J16)</f>
        <v>20</v>
      </c>
      <c r="K17" s="51">
        <f>SUM(K11:K14,K16)</f>
        <v>40</v>
      </c>
      <c r="L17" s="51">
        <f>K17</f>
        <v>40</v>
      </c>
      <c r="N17" s="10"/>
    </row>
    <row r="18" spans="1:14" ht="20.149999999999999" customHeight="1" thickTop="1" x14ac:dyDescent="0.35">
      <c r="A18" s="21" t="s">
        <v>35</v>
      </c>
      <c r="B18" s="21"/>
      <c r="C18" s="42"/>
      <c r="D18" s="43"/>
      <c r="E18" s="43"/>
      <c r="F18" s="27"/>
      <c r="G18" s="22"/>
      <c r="H18" s="23"/>
      <c r="I18" s="21"/>
      <c r="J18" s="21"/>
      <c r="K18" s="21"/>
      <c r="L18" s="21"/>
    </row>
    <row r="19" spans="1:14" ht="15" customHeight="1" thickBot="1" x14ac:dyDescent="0.4">
      <c r="A19" s="21" t="s">
        <v>12</v>
      </c>
      <c r="B19" s="21"/>
      <c r="C19" s="39"/>
      <c r="D19" s="26"/>
      <c r="E19" s="27"/>
      <c r="F19" s="27"/>
      <c r="G19" s="76" t="s">
        <v>13</v>
      </c>
      <c r="H19" s="76"/>
      <c r="I19" s="76"/>
      <c r="J19" s="8" t="s">
        <v>36</v>
      </c>
      <c r="K19" s="8" t="s">
        <v>14</v>
      </c>
      <c r="L19" s="37"/>
    </row>
    <row r="20" spans="1:14" ht="15" customHeight="1" x14ac:dyDescent="0.35">
      <c r="A20" s="21" t="s">
        <v>18</v>
      </c>
      <c r="B20" s="21"/>
      <c r="C20" s="42" t="s">
        <v>38</v>
      </c>
      <c r="D20" s="43"/>
      <c r="E20" s="27"/>
      <c r="F20" s="27"/>
      <c r="G20" s="78" t="s">
        <v>39</v>
      </c>
      <c r="H20" s="78"/>
      <c r="I20" s="78"/>
      <c r="J20" s="38">
        <v>96</v>
      </c>
      <c r="K20" s="27" t="s">
        <v>17</v>
      </c>
      <c r="L20" s="27"/>
    </row>
    <row r="21" spans="1:14" ht="15" customHeight="1" x14ac:dyDescent="0.35">
      <c r="D21" s="1"/>
      <c r="E21" s="27"/>
      <c r="F21" s="27"/>
      <c r="G21" s="70" t="s">
        <v>15</v>
      </c>
      <c r="H21" s="71"/>
      <c r="I21" s="71"/>
      <c r="J21" s="40">
        <v>96</v>
      </c>
      <c r="K21" s="41" t="s">
        <v>22</v>
      </c>
      <c r="L21" s="67" t="s">
        <v>50</v>
      </c>
    </row>
    <row r="22" spans="1:14" ht="15" customHeight="1" x14ac:dyDescent="0.35">
      <c r="A22" s="52"/>
      <c r="B22" s="9"/>
      <c r="C22" s="9"/>
      <c r="D22" s="9"/>
      <c r="E22" s="27"/>
      <c r="F22" s="27"/>
      <c r="G22" s="72" t="s">
        <v>37</v>
      </c>
      <c r="H22" s="73"/>
      <c r="I22" s="73"/>
      <c r="J22" s="44">
        <v>50</v>
      </c>
      <c r="K22" s="35" t="s">
        <v>48</v>
      </c>
      <c r="L22" s="68"/>
    </row>
    <row r="23" spans="1:14" ht="15" customHeight="1" x14ac:dyDescent="0.35">
      <c r="A23" s="77"/>
      <c r="B23" s="77"/>
      <c r="C23" s="9"/>
      <c r="D23" s="48"/>
      <c r="E23" s="27"/>
      <c r="F23" s="27"/>
      <c r="G23" s="74" t="s">
        <v>16</v>
      </c>
      <c r="H23" s="75"/>
      <c r="I23" s="75"/>
      <c r="J23" s="45">
        <v>60</v>
      </c>
      <c r="K23" s="43" t="s">
        <v>49</v>
      </c>
      <c r="L23" s="69"/>
    </row>
    <row r="24" spans="1:14" ht="15" customHeight="1" thickBot="1" x14ac:dyDescent="0.4">
      <c r="A24" s="77"/>
      <c r="B24" s="77"/>
      <c r="C24" s="9"/>
      <c r="D24" s="48"/>
      <c r="E24" s="27"/>
      <c r="F24" s="27"/>
      <c r="G24" s="77" t="s">
        <v>20</v>
      </c>
      <c r="H24" s="77"/>
      <c r="I24" s="77"/>
      <c r="J24" s="46">
        <v>4</v>
      </c>
      <c r="K24" s="47" t="s">
        <v>21</v>
      </c>
      <c r="L24" s="27"/>
    </row>
    <row r="25" spans="1:14" ht="15" customHeight="1" x14ac:dyDescent="0.35">
      <c r="A25" s="79"/>
      <c r="B25" s="79"/>
      <c r="C25" s="9"/>
      <c r="D25" s="53"/>
      <c r="E25" s="5"/>
      <c r="F25" s="5"/>
    </row>
    <row r="26" spans="1:14" ht="15" customHeight="1" x14ac:dyDescent="0.35">
      <c r="A26" s="54"/>
      <c r="B26" s="54"/>
      <c r="C26" s="9"/>
      <c r="D26" s="53"/>
      <c r="E26" s="5"/>
      <c r="F26" s="5"/>
    </row>
    <row r="27" spans="1:14" s="2" customFormat="1" ht="15" customHeight="1" x14ac:dyDescent="0.35">
      <c r="A27" s="6"/>
      <c r="B27" s="99" t="s">
        <v>51</v>
      </c>
      <c r="C27" s="100" t="s">
        <v>52</v>
      </c>
      <c r="D27" s="99" t="s">
        <v>51</v>
      </c>
      <c r="E27" s="100" t="s">
        <v>52</v>
      </c>
      <c r="F27" s="99" t="s">
        <v>51</v>
      </c>
      <c r="G27" s="100" t="s">
        <v>52</v>
      </c>
      <c r="H27" s="99" t="s">
        <v>51</v>
      </c>
      <c r="I27" s="100" t="s">
        <v>52</v>
      </c>
      <c r="J27" s="99" t="s">
        <v>51</v>
      </c>
      <c r="K27" s="100" t="s">
        <v>52</v>
      </c>
      <c r="L27" s="99" t="s">
        <v>51</v>
      </c>
      <c r="M27" s="100" t="s">
        <v>52</v>
      </c>
    </row>
    <row r="28" spans="1:14" s="16" customFormat="1" ht="18" customHeight="1" x14ac:dyDescent="0.35">
      <c r="A28" s="104"/>
      <c r="B28" s="15">
        <v>1</v>
      </c>
      <c r="C28" s="15">
        <v>2</v>
      </c>
      <c r="D28" s="15">
        <v>3</v>
      </c>
      <c r="E28" s="15">
        <v>4</v>
      </c>
      <c r="F28" s="15">
        <v>5</v>
      </c>
      <c r="G28" s="15">
        <v>6</v>
      </c>
      <c r="H28" s="15">
        <v>7</v>
      </c>
      <c r="I28" s="15">
        <v>8</v>
      </c>
      <c r="J28" s="15">
        <v>9</v>
      </c>
      <c r="K28" s="15">
        <v>10</v>
      </c>
      <c r="L28" s="17">
        <v>11</v>
      </c>
      <c r="M28" s="17">
        <v>12</v>
      </c>
    </row>
    <row r="29" spans="1:14" ht="18" customHeight="1" x14ac:dyDescent="0.35">
      <c r="A29" s="103" t="s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4" ht="18" customHeight="1" x14ac:dyDescent="0.35">
      <c r="A30" s="103" t="s">
        <v>25</v>
      </c>
      <c r="B30" s="18"/>
      <c r="C30" s="18"/>
      <c r="D30" s="18"/>
      <c r="E30" s="18"/>
      <c r="F30" s="18"/>
      <c r="G30" s="19"/>
      <c r="H30" s="18"/>
      <c r="I30" s="18"/>
      <c r="J30" s="18"/>
      <c r="K30" s="18"/>
      <c r="L30" s="20"/>
      <c r="M30" s="20"/>
    </row>
    <row r="31" spans="1:14" ht="18" customHeight="1" x14ac:dyDescent="0.35">
      <c r="A31" s="103" t="s">
        <v>26</v>
      </c>
      <c r="B31" s="18"/>
      <c r="C31" s="18"/>
      <c r="D31" s="18"/>
      <c r="E31" s="18"/>
      <c r="F31" s="18"/>
      <c r="G31" s="19"/>
      <c r="H31" s="18"/>
      <c r="I31" s="18"/>
      <c r="J31" s="18"/>
      <c r="K31" s="18"/>
      <c r="L31" s="20"/>
      <c r="M31" s="20"/>
    </row>
    <row r="32" spans="1:14" ht="18" customHeight="1" x14ac:dyDescent="0.35">
      <c r="A32" s="103" t="s">
        <v>27</v>
      </c>
      <c r="B32" s="18"/>
      <c r="C32" s="18"/>
      <c r="D32" s="18"/>
      <c r="E32" s="18"/>
      <c r="F32" s="18"/>
      <c r="G32" s="19"/>
      <c r="H32" s="18"/>
      <c r="I32" s="18"/>
      <c r="J32" s="18"/>
      <c r="K32" s="18"/>
      <c r="L32" s="20"/>
      <c r="M32" s="20"/>
    </row>
    <row r="33" spans="1:14" ht="18" customHeight="1" x14ac:dyDescent="0.35">
      <c r="A33" s="103" t="s">
        <v>28</v>
      </c>
      <c r="B33" s="18"/>
      <c r="C33" s="18"/>
      <c r="D33" s="18"/>
      <c r="E33" s="18"/>
      <c r="F33" s="18"/>
      <c r="G33" s="19"/>
      <c r="H33" s="18"/>
      <c r="I33" s="18"/>
      <c r="J33" s="18"/>
      <c r="K33" s="18"/>
      <c r="L33" s="20"/>
      <c r="M33" s="20"/>
    </row>
    <row r="34" spans="1:14" ht="18" customHeight="1" x14ac:dyDescent="0.35">
      <c r="A34" s="103" t="s">
        <v>29</v>
      </c>
      <c r="B34" s="18"/>
      <c r="C34" s="18"/>
      <c r="D34" s="18"/>
      <c r="E34" s="18"/>
      <c r="F34" s="18"/>
      <c r="G34" s="19"/>
      <c r="H34" s="18"/>
      <c r="I34" s="18"/>
      <c r="J34" s="18"/>
      <c r="K34" s="18"/>
      <c r="L34" s="20"/>
      <c r="M34" s="20"/>
      <c r="N34" s="2"/>
    </row>
    <row r="35" spans="1:14" ht="18" customHeight="1" x14ac:dyDescent="0.35">
      <c r="A35" s="103" t="s">
        <v>30</v>
      </c>
      <c r="B35" s="18"/>
      <c r="C35" s="18"/>
      <c r="D35" s="18"/>
      <c r="E35" s="18"/>
      <c r="F35" s="18"/>
      <c r="G35" s="19"/>
      <c r="H35" s="18"/>
      <c r="I35" s="18"/>
      <c r="J35" s="18"/>
      <c r="K35" s="18"/>
      <c r="L35" s="20"/>
      <c r="M35" s="20"/>
    </row>
    <row r="36" spans="1:14" ht="18" customHeight="1" x14ac:dyDescent="0.35">
      <c r="A36" s="103" t="s">
        <v>34</v>
      </c>
      <c r="B36" s="18"/>
      <c r="C36" s="18"/>
      <c r="D36" s="18"/>
      <c r="E36" s="18"/>
      <c r="F36" s="18"/>
      <c r="G36" s="19"/>
      <c r="H36" s="18"/>
      <c r="I36" s="18"/>
      <c r="J36" s="18"/>
      <c r="K36" s="18"/>
      <c r="L36" s="20"/>
      <c r="M36" s="20"/>
    </row>
    <row r="37" spans="1:14" ht="15" customHeight="1" x14ac:dyDescent="0.35">
      <c r="A37" s="6"/>
      <c r="B37" s="14"/>
      <c r="C37" s="14"/>
      <c r="D37" s="14"/>
      <c r="E37" s="12"/>
      <c r="F37" s="13"/>
      <c r="G37" s="6"/>
      <c r="H37" s="14"/>
      <c r="I37" s="14"/>
      <c r="J37" s="14"/>
      <c r="K37" s="12"/>
    </row>
    <row r="38" spans="1:14" ht="15" customHeight="1" x14ac:dyDescent="0.35">
      <c r="A38" s="6"/>
      <c r="B38" s="14"/>
      <c r="C38" s="14"/>
      <c r="D38" s="14"/>
      <c r="E38" s="12"/>
      <c r="F38" s="13"/>
      <c r="G38" s="6"/>
      <c r="H38" s="14"/>
      <c r="I38" s="14"/>
      <c r="J38" s="14"/>
      <c r="K38" s="12"/>
    </row>
    <row r="39" spans="1:14" ht="15" customHeight="1" x14ac:dyDescent="0.35">
      <c r="A39" s="6"/>
      <c r="B39" s="14"/>
      <c r="C39" s="14"/>
      <c r="D39" s="14"/>
      <c r="E39" s="12"/>
      <c r="F39" s="13"/>
      <c r="G39" s="6"/>
      <c r="H39" s="14"/>
      <c r="I39" s="14"/>
      <c r="J39" s="14"/>
      <c r="K39" s="12"/>
    </row>
    <row r="40" spans="1:14" ht="15" customHeight="1" x14ac:dyDescent="0.35">
      <c r="A40" s="6"/>
      <c r="B40" s="14"/>
      <c r="C40" s="14"/>
      <c r="D40" s="14"/>
      <c r="E40" s="12"/>
      <c r="F40" s="13"/>
      <c r="G40" s="6"/>
      <c r="H40" s="14"/>
      <c r="I40" s="14"/>
      <c r="J40" s="14"/>
      <c r="K40" s="12"/>
    </row>
    <row r="41" spans="1:14" ht="15" customHeight="1" x14ac:dyDescent="0.35">
      <c r="A41" s="6"/>
      <c r="B41" s="14"/>
      <c r="C41" s="14"/>
      <c r="D41" s="14"/>
      <c r="E41" s="12"/>
      <c r="F41" s="13"/>
      <c r="G41" s="6"/>
      <c r="H41" s="14"/>
      <c r="I41" s="14"/>
      <c r="J41" s="14"/>
      <c r="K41" s="12"/>
    </row>
    <row r="42" spans="1:14" ht="15" customHeight="1" x14ac:dyDescent="0.35">
      <c r="A42" s="6"/>
      <c r="B42" s="14"/>
      <c r="C42" s="14"/>
      <c r="D42" s="14"/>
      <c r="E42" s="12"/>
      <c r="F42" s="13"/>
      <c r="G42" s="6"/>
      <c r="H42" s="14"/>
      <c r="I42" s="14"/>
      <c r="J42" s="14"/>
      <c r="K42" s="12"/>
    </row>
    <row r="43" spans="1:14" ht="15" customHeight="1" x14ac:dyDescent="0.35">
      <c r="A43" s="6"/>
      <c r="B43" s="14"/>
      <c r="C43" s="14"/>
      <c r="D43" s="14"/>
      <c r="E43" s="12"/>
      <c r="F43" s="13"/>
      <c r="G43" s="6"/>
      <c r="H43" s="14"/>
      <c r="I43" s="14"/>
      <c r="J43" s="14"/>
      <c r="K43" s="12"/>
    </row>
    <row r="44" spans="1:14" ht="15" customHeight="1" x14ac:dyDescent="0.35">
      <c r="A44" s="6"/>
      <c r="B44" s="14"/>
      <c r="C44" s="14"/>
      <c r="D44" s="14"/>
      <c r="E44" s="12"/>
      <c r="F44" s="13"/>
      <c r="G44" s="6"/>
      <c r="H44" s="14"/>
      <c r="I44" s="14"/>
      <c r="J44" s="14"/>
      <c r="K44" s="12"/>
    </row>
    <row r="45" spans="1:14" ht="15" customHeight="1" x14ac:dyDescent="0.35">
      <c r="A45" s="6"/>
      <c r="B45" s="14"/>
      <c r="C45" s="14"/>
      <c r="D45" s="14"/>
      <c r="E45" s="12"/>
      <c r="F45" s="13"/>
      <c r="G45" s="6"/>
      <c r="H45" s="14"/>
      <c r="I45" s="14"/>
      <c r="J45" s="14"/>
      <c r="K45" s="12"/>
    </row>
    <row r="46" spans="1:14" ht="15" customHeight="1" x14ac:dyDescent="0.35">
      <c r="A46" s="6"/>
      <c r="B46" s="14"/>
      <c r="C46" s="14"/>
      <c r="D46" s="14"/>
      <c r="E46" s="12"/>
      <c r="F46" s="13"/>
      <c r="G46" s="6"/>
      <c r="H46" s="14"/>
      <c r="I46" s="14"/>
      <c r="J46" s="14"/>
      <c r="K46" s="12"/>
    </row>
    <row r="47" spans="1:14" ht="15" customHeight="1" x14ac:dyDescent="0.35">
      <c r="A47" s="6"/>
      <c r="B47" s="14"/>
      <c r="C47" s="14"/>
      <c r="D47" s="14"/>
      <c r="E47" s="12"/>
      <c r="F47" s="13"/>
      <c r="G47" s="6"/>
      <c r="H47" s="14"/>
      <c r="I47" s="14"/>
      <c r="J47" s="14"/>
      <c r="K47" s="12"/>
    </row>
    <row r="48" spans="1:14" ht="15" customHeight="1" x14ac:dyDescent="0.35">
      <c r="A48" s="6"/>
      <c r="B48" s="14"/>
      <c r="C48" s="14"/>
      <c r="D48" s="14"/>
      <c r="E48" s="12"/>
      <c r="F48" s="13"/>
      <c r="G48" s="6"/>
      <c r="H48" s="12"/>
      <c r="I48" s="12"/>
      <c r="J48" s="12"/>
      <c r="K48" s="12"/>
    </row>
    <row r="49" spans="1:11" ht="15" customHeight="1" x14ac:dyDescent="0.35">
      <c r="A49" s="6"/>
      <c r="B49" s="14"/>
      <c r="C49" s="14"/>
      <c r="D49" s="14"/>
      <c r="E49" s="12"/>
      <c r="F49" s="13"/>
      <c r="G49" s="6"/>
      <c r="H49" s="12"/>
      <c r="I49" s="12"/>
      <c r="J49" s="12"/>
      <c r="K49" s="12"/>
    </row>
    <row r="50" spans="1:11" ht="15" customHeight="1" x14ac:dyDescent="0.35">
      <c r="A50" s="6"/>
      <c r="B50" s="14"/>
      <c r="C50" s="14"/>
      <c r="D50" s="14"/>
      <c r="E50" s="12"/>
      <c r="F50" s="13"/>
      <c r="G50" s="6"/>
      <c r="H50" s="12"/>
      <c r="I50" s="12"/>
      <c r="J50" s="12"/>
      <c r="K50" s="12"/>
    </row>
    <row r="51" spans="1:11" ht="15" customHeight="1" x14ac:dyDescent="0.35">
      <c r="A51" s="6"/>
      <c r="B51" s="14"/>
      <c r="C51" s="14"/>
      <c r="D51" s="14"/>
      <c r="E51" s="12"/>
      <c r="F51" s="13"/>
      <c r="G51" s="6"/>
      <c r="H51" s="12"/>
      <c r="I51" s="12"/>
      <c r="J51" s="12"/>
      <c r="K51" s="12"/>
    </row>
    <row r="52" spans="1:11" ht="15" customHeight="1" x14ac:dyDescent="0.35">
      <c r="A52" s="6"/>
      <c r="B52" s="14"/>
      <c r="C52" s="14"/>
      <c r="D52" s="14"/>
      <c r="E52" s="12"/>
      <c r="F52" s="13"/>
      <c r="G52" s="6"/>
      <c r="H52" s="12"/>
      <c r="I52" s="12"/>
      <c r="J52" s="12"/>
      <c r="K52" s="12"/>
    </row>
    <row r="53" spans="1:11" ht="20.149999999999999" customHeight="1" x14ac:dyDescent="0.35">
      <c r="B53" s="14"/>
      <c r="C53" s="14"/>
      <c r="D53" s="14"/>
      <c r="E53" s="9"/>
    </row>
    <row r="54" spans="1:11" ht="20.149999999999999" customHeight="1" x14ac:dyDescent="0.35">
      <c r="B54" s="14"/>
      <c r="C54" s="14"/>
      <c r="D54" s="14"/>
    </row>
    <row r="55" spans="1:11" ht="20.149999999999999" customHeight="1" x14ac:dyDescent="0.35">
      <c r="B55" s="14"/>
      <c r="C55" s="14"/>
      <c r="D55" s="14"/>
    </row>
    <row r="56" spans="1:11" ht="20.149999999999999" customHeight="1" x14ac:dyDescent="0.35"/>
    <row r="57" spans="1:11" ht="20.149999999999999" customHeight="1" x14ac:dyDescent="0.35"/>
    <row r="58" spans="1:11" ht="20.149999999999999" customHeight="1" x14ac:dyDescent="0.35"/>
    <row r="59" spans="1:11" ht="20.149999999999999" customHeight="1" x14ac:dyDescent="0.35"/>
    <row r="60" spans="1:11" ht="20.149999999999999" customHeight="1" x14ac:dyDescent="0.35"/>
    <row r="61" spans="1:11" ht="20.149999999999999" customHeight="1" x14ac:dyDescent="0.35"/>
    <row r="62" spans="1:11" ht="20.149999999999999" customHeight="1" x14ac:dyDescent="0.35"/>
    <row r="63" spans="1:11" ht="20.149999999999999" customHeight="1" x14ac:dyDescent="0.35"/>
    <row r="64" spans="1:11" ht="20.149999999999999" customHeight="1" x14ac:dyDescent="0.35"/>
    <row r="65" ht="20.149999999999999" customHeight="1" x14ac:dyDescent="0.35"/>
    <row r="66" ht="20.149999999999999" customHeight="1" x14ac:dyDescent="0.35"/>
    <row r="67" ht="20.149999999999999" customHeight="1" x14ac:dyDescent="0.35"/>
    <row r="68" ht="20.149999999999999" customHeight="1" x14ac:dyDescent="0.35"/>
    <row r="69" ht="20.149999999999999" customHeight="1" x14ac:dyDescent="0.35"/>
    <row r="70" ht="20.149999999999999" customHeight="1" x14ac:dyDescent="0.35"/>
    <row r="71" ht="20.149999999999999" customHeight="1" x14ac:dyDescent="0.35"/>
    <row r="72" ht="20.149999999999999" customHeight="1" x14ac:dyDescent="0.35"/>
    <row r="73" ht="20.149999999999999" customHeight="1" x14ac:dyDescent="0.35"/>
    <row r="74" ht="20.149999999999999" customHeight="1" x14ac:dyDescent="0.35"/>
    <row r="75" ht="20.149999999999999" customHeight="1" x14ac:dyDescent="0.35"/>
    <row r="76" ht="20.149999999999999" customHeight="1" x14ac:dyDescent="0.35"/>
    <row r="77" ht="20.149999999999999" customHeight="1" x14ac:dyDescent="0.35"/>
    <row r="78" ht="20.149999999999999" customHeight="1" x14ac:dyDescent="0.35"/>
    <row r="79" ht="20.149999999999999" customHeight="1" x14ac:dyDescent="0.35"/>
    <row r="80" ht="20.149999999999999" customHeight="1" x14ac:dyDescent="0.35"/>
    <row r="81" ht="20.149999999999999" customHeight="1" x14ac:dyDescent="0.35"/>
    <row r="82" ht="20.149999999999999" customHeight="1" x14ac:dyDescent="0.35"/>
    <row r="83" ht="20.149999999999999" customHeight="1" x14ac:dyDescent="0.35"/>
    <row r="84" ht="20.149999999999999" customHeight="1" x14ac:dyDescent="0.35"/>
    <row r="85" ht="20.149999999999999" customHeight="1" x14ac:dyDescent="0.35"/>
    <row r="86" ht="20.149999999999999" customHeight="1" x14ac:dyDescent="0.35"/>
    <row r="87" ht="20.149999999999999" customHeight="1" x14ac:dyDescent="0.35"/>
    <row r="88" ht="20.149999999999999" customHeight="1" x14ac:dyDescent="0.35"/>
    <row r="89" ht="20.149999999999999" customHeight="1" x14ac:dyDescent="0.35"/>
    <row r="90" ht="20.149999999999999" customHeight="1" x14ac:dyDescent="0.35"/>
    <row r="91" ht="20.149999999999999" customHeight="1" x14ac:dyDescent="0.35"/>
    <row r="92" ht="20.149999999999999" customHeight="1" x14ac:dyDescent="0.35"/>
    <row r="93" ht="20.149999999999999" customHeight="1" x14ac:dyDescent="0.35"/>
    <row r="94" ht="20.149999999999999" customHeight="1" x14ac:dyDescent="0.35"/>
    <row r="95" ht="20.149999999999999" customHeight="1" x14ac:dyDescent="0.35"/>
    <row r="96" ht="20.149999999999999" customHeight="1" x14ac:dyDescent="0.35"/>
    <row r="97" ht="20.149999999999999" customHeight="1" x14ac:dyDescent="0.35"/>
    <row r="98" ht="20.149999999999999" customHeight="1" x14ac:dyDescent="0.35"/>
    <row r="99" ht="20.149999999999999" customHeight="1" x14ac:dyDescent="0.35"/>
    <row r="100" ht="20.149999999999999" customHeight="1" x14ac:dyDescent="0.35"/>
    <row r="101" ht="20.149999999999999" customHeight="1" x14ac:dyDescent="0.35"/>
    <row r="102" ht="20.149999999999999" customHeight="1" x14ac:dyDescent="0.35"/>
  </sheetData>
  <mergeCells count="25">
    <mergeCell ref="G19:I19"/>
    <mergeCell ref="G24:I24"/>
    <mergeCell ref="G20:I20"/>
    <mergeCell ref="A23:B23"/>
    <mergeCell ref="A24:B24"/>
    <mergeCell ref="A25:B25"/>
    <mergeCell ref="G12:G13"/>
    <mergeCell ref="J12:J13"/>
    <mergeCell ref="A12:B13"/>
    <mergeCell ref="K10:L10"/>
    <mergeCell ref="L21:L23"/>
    <mergeCell ref="H10:I10"/>
    <mergeCell ref="G21:I21"/>
    <mergeCell ref="G22:I22"/>
    <mergeCell ref="G23:I23"/>
    <mergeCell ref="C12:D12"/>
    <mergeCell ref="C13:D13"/>
    <mergeCell ref="A1:K1"/>
    <mergeCell ref="C5:D5"/>
    <mergeCell ref="C6:D6"/>
    <mergeCell ref="K9:L9"/>
    <mergeCell ref="H9:I9"/>
    <mergeCell ref="J4:L4"/>
    <mergeCell ref="J6:L6"/>
    <mergeCell ref="J5:L5"/>
  </mergeCells>
  <dataValidations count="4">
    <dataValidation type="list" allowBlank="1" showInputMessage="1" showErrorMessage="1" sqref="J6:L6" xr:uid="{99A1065F-AE6A-4F1D-88CF-F527B51C9E89}">
      <formula1>"Clock gene, Adcyap1 gene"</formula1>
    </dataValidation>
    <dataValidation type="list" allowBlank="1" showInputMessage="1" showErrorMessage="1" sqref="J5:L5" xr:uid="{271750FD-BF38-4D07-BEE3-C3B9335658CE}">
      <formula1>"Woodland kingfisher, Diederik cuckoo"</formula1>
    </dataValidation>
    <dataValidation type="list" allowBlank="1" showInputMessage="1" showErrorMessage="1" sqref="C12:D12" xr:uid="{150E8A61-3FC7-48EF-9581-5F2660C818AD}">
      <formula1>"Clock F1, Clock F2, Adcyap F"</formula1>
    </dataValidation>
    <dataValidation type="list" allowBlank="1" showInputMessage="1" showErrorMessage="1" sqref="C13:D13" xr:uid="{835876EC-4E1B-4C90-B9AA-C5985784A7BC}">
      <formula1>"Clock R1, Clock R2, Adcyap R"</formula1>
    </dataValidation>
  </dataValidations>
  <printOptions verticalCentered="1"/>
  <pageMargins left="0.25" right="0.25" top="0.75" bottom="0.75" header="0.3" footer="0.3"/>
  <pageSetup paperSize="9" scale="99" fitToHeight="0" orientation="portrait" r:id="rId1"/>
  <ignoredErrors>
    <ignoredError sqref="H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120650</xdr:colOff>
                    <xdr:row>7</xdr:row>
                    <xdr:rowOff>241300</xdr:rowOff>
                  </from>
                  <to>
                    <xdr:col>8</xdr:col>
                    <xdr:colOff>120650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10</xdr:col>
                    <xdr:colOff>101600</xdr:colOff>
                    <xdr:row>7</xdr:row>
                    <xdr:rowOff>241300</xdr:rowOff>
                  </from>
                  <to>
                    <xdr:col>11</xdr:col>
                    <xdr:colOff>101600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3"/>
  <sheetViews>
    <sheetView workbookViewId="0">
      <selection activeCell="I14" sqref="I14"/>
    </sheetView>
  </sheetViews>
  <sheetFormatPr defaultRowHeight="13" x14ac:dyDescent="0.3"/>
  <cols>
    <col min="1" max="16384" width="8.7265625" style="101"/>
  </cols>
  <sheetData>
    <row r="2" spans="1:17" x14ac:dyDescent="0.3">
      <c r="A2" s="101" t="s">
        <v>59</v>
      </c>
    </row>
    <row r="4" spans="1:17" x14ac:dyDescent="0.3">
      <c r="A4" s="101" t="s">
        <v>60</v>
      </c>
    </row>
    <row r="5" spans="1:17" x14ac:dyDescent="0.3">
      <c r="A5" s="102" t="s">
        <v>75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x14ac:dyDescent="0.3">
      <c r="A6" s="101" t="s">
        <v>76</v>
      </c>
    </row>
    <row r="8" spans="1:17" x14ac:dyDescent="0.3">
      <c r="A8" s="101" t="s">
        <v>61</v>
      </c>
    </row>
    <row r="9" spans="1:17" x14ac:dyDescent="0.3">
      <c r="A9" s="101" t="s">
        <v>77</v>
      </c>
    </row>
    <row r="10" spans="1:17" x14ac:dyDescent="0.3">
      <c r="A10" s="101" t="s">
        <v>78</v>
      </c>
    </row>
    <row r="12" spans="1:17" x14ac:dyDescent="0.3">
      <c r="A12" s="101" t="s">
        <v>62</v>
      </c>
    </row>
    <row r="19" spans="1:10" x14ac:dyDescent="0.3">
      <c r="A19" s="101" t="s">
        <v>63</v>
      </c>
    </row>
    <row r="21" spans="1:10" x14ac:dyDescent="0.3">
      <c r="A21" s="101" t="s">
        <v>66</v>
      </c>
    </row>
    <row r="22" spans="1:10" x14ac:dyDescent="0.3">
      <c r="A22" s="101" t="s">
        <v>67</v>
      </c>
    </row>
    <row r="23" spans="1:10" x14ac:dyDescent="0.3">
      <c r="A23" s="101" t="s">
        <v>68</v>
      </c>
    </row>
    <row r="25" spans="1:10" x14ac:dyDescent="0.3">
      <c r="A25" s="101" t="s">
        <v>64</v>
      </c>
    </row>
    <row r="26" spans="1:10" x14ac:dyDescent="0.3">
      <c r="A26" s="101" t="s">
        <v>69</v>
      </c>
    </row>
    <row r="27" spans="1:10" x14ac:dyDescent="0.3">
      <c r="A27" s="101" t="s">
        <v>71</v>
      </c>
    </row>
    <row r="28" spans="1:10" x14ac:dyDescent="0.3">
      <c r="A28" s="101" t="s">
        <v>70</v>
      </c>
    </row>
    <row r="30" spans="1:10" x14ac:dyDescent="0.3">
      <c r="A30" s="101" t="s">
        <v>65</v>
      </c>
    </row>
    <row r="31" spans="1:10" x14ac:dyDescent="0.3">
      <c r="A31" s="102" t="s">
        <v>72</v>
      </c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0" x14ac:dyDescent="0.3">
      <c r="A32" s="102" t="s">
        <v>73</v>
      </c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 x14ac:dyDescent="0.3">
      <c r="A33" s="102" t="s">
        <v>74</v>
      </c>
      <c r="B33" s="102"/>
      <c r="C33" s="102"/>
      <c r="D33" s="102"/>
      <c r="E33" s="102"/>
      <c r="F33" s="102"/>
      <c r="G33" s="102"/>
      <c r="H33" s="102"/>
      <c r="I33" s="102"/>
      <c r="J33" s="10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Big Dye Sequencing</vt:lpstr>
      <vt:lpstr>BigDye XTerminator Purification</vt:lpstr>
    </vt:vector>
  </TitlesOfParts>
  <Company>National Zoological Gardens of South Africa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Louis-Stephane Le clesca</dc:creator>
  <cp:lastModifiedBy>Louis Stéphane Le Clercq</cp:lastModifiedBy>
  <cp:lastPrinted>2021-06-20T18:15:11Z</cp:lastPrinted>
  <dcterms:created xsi:type="dcterms:W3CDTF">2017-05-05T08:11:25Z</dcterms:created>
  <dcterms:modified xsi:type="dcterms:W3CDTF">2021-06-20T18:16:02Z</dcterms:modified>
</cp:coreProperties>
</file>