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Nseqshare/Protocols_2022/Protocols_io/attachments/"/>
    </mc:Choice>
  </mc:AlternateContent>
  <xr:revisionPtr revIDLastSave="0" documentId="13_ncr:1_{31861488-B78B-044A-A961-392639E2C49F}" xr6:coauthVersionLast="47" xr6:coauthVersionMax="47" xr10:uidLastSave="{00000000-0000-0000-0000-000000000000}"/>
  <bookViews>
    <workbookView xWindow="12880" yWindow="460" windowWidth="30260" windowHeight="26200" xr2:uid="{8EA94776-65D8-7443-A42E-8BEB197D139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1" l="1"/>
  <c r="G27" i="1" s="1"/>
  <c r="I27" i="1" s="1"/>
  <c r="J27" i="1" s="1"/>
  <c r="F26" i="1"/>
  <c r="G26" i="1" s="1"/>
  <c r="I26" i="1" s="1"/>
  <c r="J26" i="1" s="1"/>
  <c r="F25" i="1"/>
  <c r="G25" i="1" s="1"/>
  <c r="I25" i="1" s="1"/>
  <c r="J25" i="1" s="1"/>
  <c r="F24" i="1"/>
  <c r="G24" i="1" s="1"/>
  <c r="I24" i="1" s="1"/>
  <c r="J24" i="1" s="1"/>
  <c r="F23" i="1"/>
  <c r="G23" i="1" s="1"/>
  <c r="I23" i="1" s="1"/>
  <c r="J23" i="1" s="1"/>
  <c r="F22" i="1"/>
  <c r="G22" i="1" s="1"/>
  <c r="I22" i="1" s="1"/>
  <c r="J22" i="1" s="1"/>
  <c r="F21" i="1"/>
  <c r="G21" i="1" s="1"/>
  <c r="I21" i="1" s="1"/>
  <c r="J21" i="1" s="1"/>
  <c r="F20" i="1"/>
  <c r="G20" i="1" s="1"/>
  <c r="I20" i="1" s="1"/>
  <c r="J20" i="1" s="1"/>
</calcChain>
</file>

<file path=xl/sharedStrings.xml><?xml version="1.0" encoding="utf-8"?>
<sst xmlns="http://schemas.openxmlformats.org/spreadsheetml/2006/main" count="25" uniqueCount="25">
  <si>
    <t>Insert extra rows to the table as needed</t>
  </si>
  <si>
    <t>Complete the tables below to calculate the pool volumes:</t>
  </si>
  <si>
    <t>A1</t>
  </si>
  <si>
    <t>B1</t>
  </si>
  <si>
    <t>C1</t>
  </si>
  <si>
    <t>D1</t>
  </si>
  <si>
    <t>E1</t>
  </si>
  <si>
    <t>F1</t>
  </si>
  <si>
    <t>G1</t>
  </si>
  <si>
    <t>H1</t>
  </si>
  <si>
    <t>Sample name</t>
  </si>
  <si>
    <t>sample pmol</t>
  </si>
  <si>
    <t>adapter pmol</t>
  </si>
  <si>
    <t>KAPA LTP library prep adapter calculation</t>
  </si>
  <si>
    <t>Tube number/Position</t>
  </si>
  <si>
    <t>Fill in the fragment size (bp) and ng in reaction (yellow columns)</t>
  </si>
  <si>
    <t>Note: if fragment size not known etimate it to be 350 bp</t>
  </si>
  <si>
    <t>Average size (bp)</t>
  </si>
  <si>
    <t>ng in reaction</t>
  </si>
  <si>
    <t>Note: ng in reaction is the estimated ng in 14 μl A-tail reaction.</t>
  </si>
  <si>
    <t>The sample and adapter pmol will autocalculate</t>
  </si>
  <si>
    <t>Adapter conc to use (μM)</t>
  </si>
  <si>
    <t>Adjust the Adapter conc to use (green column) so that the volumes (blue columns) are easily pipettable</t>
  </si>
  <si>
    <t>Adapter (μl)</t>
  </si>
  <si>
    <t>water (μl)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</si>
</sst>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2" fillId="2" borderId="11" xfId="0" applyFont="1" applyFill="1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2" fillId="4" borderId="11" xfId="0" applyFont="1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  <xf numFmtId="2" fontId="0" fillId="8" borderId="7" xfId="0" applyNumberFormat="1" applyFill="1" applyBorder="1" applyAlignment="1">
      <alignment horizontal="center" vertical="center"/>
    </xf>
    <xf numFmtId="2" fontId="0" fillId="8" borderId="2" xfId="0" applyNumberFormat="1" applyFill="1" applyBorder="1" applyAlignment="1">
      <alignment horizontal="center" vertical="center"/>
    </xf>
    <xf numFmtId="2" fontId="0" fillId="8" borderId="8" xfId="0" applyNumberFormat="1" applyFill="1" applyBorder="1" applyAlignment="1">
      <alignment horizontal="center" vertical="center"/>
    </xf>
    <xf numFmtId="2" fontId="0" fillId="8" borderId="4" xfId="0" applyNumberFormat="1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2" fontId="0" fillId="8" borderId="9" xfId="0" applyNumberFormat="1" applyFill="1" applyBorder="1" applyAlignment="1">
      <alignment horizontal="center" vertical="center"/>
    </xf>
    <xf numFmtId="2" fontId="0" fillId="8" borderId="6" xfId="0" applyNumberFormat="1" applyFill="1" applyBorder="1" applyAlignment="1">
      <alignment horizontal="center" vertical="center"/>
    </xf>
  </cellXfs>
  <cellStyles count="2">
    <cellStyle name="Normal" xfId="0" builtinId="0"/>
    <cellStyle name="Normal 4 3 2" xfId="1" xr:uid="{8239E9A3-C93E-3D45-9DAC-0C1873138A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142240</xdr:colOff>
      <xdr:row>7</xdr:row>
      <xdr:rowOff>50800</xdr:rowOff>
    </xdr:from>
    <xdr:to>
      <xdr:col>3</xdr:col>
      <xdr:colOff>599440</xdr:colOff>
      <xdr:row>7</xdr:row>
      <xdr:rowOff>558800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9227258-973F-4DC2-F1C9-E64C31F39D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240" y="50800"/>
          <a:ext cx="4673600" cy="50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50760-3A60-534B-81A3-71259F03F496}">
  <sheetPr>
    <pageSetUpPr fitToPage="1"/>
  </sheetPr>
  <dimension ref="A1:J27"/>
  <sheetViews>
    <sheetView showGridLines="0" tabSelected="1" topLeftCell="A8" zoomScaleNormal="100" zoomScaleSheetLayoutView="125" workbookViewId="0">
      <selection activeCell="F38" sqref="F38"/>
    </sheetView>
  </sheetViews>
  <sheetFormatPr baseColWidth="10" defaultRowHeight="16" x14ac:dyDescent="0.2"/>
  <cols>
    <col min="1" max="1" width="10.83203125" customWidth="1"/>
    <col min="2" max="2" width="33.6640625" customWidth="1"/>
    <col min="3" max="6" width="10.83203125" customWidth="1"/>
    <col min="7" max="7" width="13.6640625" customWidth="1"/>
    <col min="8" max="12" width="10.83203125" customWidth="1"/>
  </cols>
  <sheetData>
    <row r="1" spans="1:10" hidden="1" x14ac:dyDescent="0.2">
      <c r="H1">
        <v>15</v>
      </c>
    </row>
    <row r="2" spans="1:10" hidden="1" x14ac:dyDescent="0.2">
      <c r="H2">
        <v>3</v>
      </c>
    </row>
    <row r="3" spans="1:10" hidden="1" x14ac:dyDescent="0.2">
      <c r="H3">
        <v>1.5</v>
      </c>
    </row>
    <row r="4" spans="1:10" hidden="1" x14ac:dyDescent="0.2">
      <c r="H4">
        <v>0.3</v>
      </c>
    </row>
    <row r="5" spans="1:10" hidden="1" x14ac:dyDescent="0.2">
      <c r="H5">
        <v>0.15</v>
      </c>
    </row>
    <row r="6" spans="1:10" hidden="1" x14ac:dyDescent="0.2"/>
    <row r="7" spans="1:10" hidden="1" x14ac:dyDescent="0.2"/>
    <row r="8" spans="1:10" ht="50" customHeight="1" x14ac:dyDescent="0.2"/>
    <row r="9" spans="1:10" ht="21" x14ac:dyDescent="0.25">
      <c r="A9" s="3" t="s">
        <v>13</v>
      </c>
    </row>
    <row r="11" spans="1:10" x14ac:dyDescent="0.2">
      <c r="A11" s="2" t="s">
        <v>1</v>
      </c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2"/>
      <c r="B12" s="1" t="s">
        <v>0</v>
      </c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2"/>
      <c r="B13" s="1" t="s">
        <v>15</v>
      </c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2"/>
      <c r="B14" s="19" t="s">
        <v>16</v>
      </c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2"/>
      <c r="B15" s="19" t="s">
        <v>19</v>
      </c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2"/>
      <c r="B16" s="1" t="s">
        <v>20</v>
      </c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2"/>
      <c r="B17" s="2" t="s">
        <v>22</v>
      </c>
      <c r="C17" s="1"/>
      <c r="D17" s="1"/>
      <c r="E17" s="1"/>
      <c r="F17" s="1"/>
      <c r="G17" s="1"/>
      <c r="H17" s="1"/>
      <c r="I17" s="1"/>
      <c r="J17" s="1"/>
    </row>
    <row r="18" spans="1:10" ht="17" thickBot="1" x14ac:dyDescent="0.25"/>
    <row r="19" spans="1:10" ht="52" thickBot="1" x14ac:dyDescent="0.25">
      <c r="B19" s="8" t="s">
        <v>10</v>
      </c>
      <c r="C19" s="9" t="s">
        <v>14</v>
      </c>
      <c r="D19" s="16" t="s">
        <v>17</v>
      </c>
      <c r="E19" s="16" t="s">
        <v>18</v>
      </c>
      <c r="F19" s="4" t="s">
        <v>11</v>
      </c>
      <c r="G19" s="4" t="s">
        <v>12</v>
      </c>
      <c r="H19" s="20" t="s">
        <v>21</v>
      </c>
      <c r="I19" s="23" t="s">
        <v>23</v>
      </c>
      <c r="J19" s="24" t="s">
        <v>24</v>
      </c>
    </row>
    <row r="20" spans="1:10" x14ac:dyDescent="0.2">
      <c r="B20" s="10"/>
      <c r="C20" s="11" t="s">
        <v>2</v>
      </c>
      <c r="D20" s="17"/>
      <c r="E20" s="17"/>
      <c r="F20" s="5" t="e">
        <f>E20/(D20*660)*1000</f>
        <v>#DIV/0!</v>
      </c>
      <c r="G20" s="5" t="e">
        <f>F20*20</f>
        <v>#DIV/0!</v>
      </c>
      <c r="H20" s="21"/>
      <c r="I20" s="25" t="e">
        <f>G20/H20</f>
        <v>#DIV/0!</v>
      </c>
      <c r="J20" s="26" t="e">
        <f>5-I20</f>
        <v>#DIV/0!</v>
      </c>
    </row>
    <row r="21" spans="1:10" x14ac:dyDescent="0.2">
      <c r="B21" s="12"/>
      <c r="C21" s="13" t="s">
        <v>3</v>
      </c>
      <c r="D21" s="18"/>
      <c r="E21" s="18"/>
      <c r="F21" s="6" t="e">
        <f t="shared" ref="F21:F27" si="0">E21/(D21*660)*1000</f>
        <v>#DIV/0!</v>
      </c>
      <c r="G21" s="6" t="e">
        <f t="shared" ref="G21:G27" si="1">F21*20</f>
        <v>#DIV/0!</v>
      </c>
      <c r="H21" s="22"/>
      <c r="I21" s="27" t="e">
        <f t="shared" ref="I21:I27" si="2">G21/H21</f>
        <v>#DIV/0!</v>
      </c>
      <c r="J21" s="28" t="e">
        <f t="shared" ref="J21:J27" si="3">5-I21</f>
        <v>#DIV/0!</v>
      </c>
    </row>
    <row r="22" spans="1:10" x14ac:dyDescent="0.2">
      <c r="B22" s="12"/>
      <c r="C22" s="13" t="s">
        <v>4</v>
      </c>
      <c r="D22" s="18"/>
      <c r="E22" s="18"/>
      <c r="F22" s="6" t="e">
        <f t="shared" si="0"/>
        <v>#DIV/0!</v>
      </c>
      <c r="G22" s="6" t="e">
        <f t="shared" si="1"/>
        <v>#DIV/0!</v>
      </c>
      <c r="H22" s="22"/>
      <c r="I22" s="27" t="e">
        <f t="shared" si="2"/>
        <v>#DIV/0!</v>
      </c>
      <c r="J22" s="28" t="e">
        <f t="shared" si="3"/>
        <v>#DIV/0!</v>
      </c>
    </row>
    <row r="23" spans="1:10" x14ac:dyDescent="0.2">
      <c r="B23" s="12"/>
      <c r="C23" s="13" t="s">
        <v>5</v>
      </c>
      <c r="D23" s="18"/>
      <c r="E23" s="18"/>
      <c r="F23" s="6" t="e">
        <f t="shared" si="0"/>
        <v>#DIV/0!</v>
      </c>
      <c r="G23" s="6" t="e">
        <f t="shared" si="1"/>
        <v>#DIV/0!</v>
      </c>
      <c r="H23" s="22"/>
      <c r="I23" s="27" t="e">
        <f t="shared" si="2"/>
        <v>#DIV/0!</v>
      </c>
      <c r="J23" s="28" t="e">
        <f t="shared" si="3"/>
        <v>#DIV/0!</v>
      </c>
    </row>
    <row r="24" spans="1:10" x14ac:dyDescent="0.2">
      <c r="B24" s="12"/>
      <c r="C24" s="13" t="s">
        <v>6</v>
      </c>
      <c r="D24" s="18"/>
      <c r="E24" s="18"/>
      <c r="F24" s="6" t="e">
        <f t="shared" si="0"/>
        <v>#DIV/0!</v>
      </c>
      <c r="G24" s="6" t="e">
        <f t="shared" si="1"/>
        <v>#DIV/0!</v>
      </c>
      <c r="H24" s="22"/>
      <c r="I24" s="27" t="e">
        <f t="shared" si="2"/>
        <v>#DIV/0!</v>
      </c>
      <c r="J24" s="28" t="e">
        <f t="shared" si="3"/>
        <v>#DIV/0!</v>
      </c>
    </row>
    <row r="25" spans="1:10" x14ac:dyDescent="0.2">
      <c r="B25" s="12"/>
      <c r="C25" s="13" t="s">
        <v>7</v>
      </c>
      <c r="D25" s="18"/>
      <c r="E25" s="18"/>
      <c r="F25" s="6" t="e">
        <f t="shared" si="0"/>
        <v>#DIV/0!</v>
      </c>
      <c r="G25" s="6" t="e">
        <f t="shared" si="1"/>
        <v>#DIV/0!</v>
      </c>
      <c r="H25" s="22"/>
      <c r="I25" s="27" t="e">
        <f t="shared" si="2"/>
        <v>#DIV/0!</v>
      </c>
      <c r="J25" s="28" t="e">
        <f t="shared" si="3"/>
        <v>#DIV/0!</v>
      </c>
    </row>
    <row r="26" spans="1:10" x14ac:dyDescent="0.2">
      <c r="B26" s="12"/>
      <c r="C26" s="13" t="s">
        <v>8</v>
      </c>
      <c r="D26" s="18"/>
      <c r="E26" s="18"/>
      <c r="F26" s="6" t="e">
        <f t="shared" si="0"/>
        <v>#DIV/0!</v>
      </c>
      <c r="G26" s="6" t="e">
        <f t="shared" si="1"/>
        <v>#DIV/0!</v>
      </c>
      <c r="H26" s="22"/>
      <c r="I26" s="27" t="e">
        <f t="shared" si="2"/>
        <v>#DIV/0!</v>
      </c>
      <c r="J26" s="28" t="e">
        <f t="shared" si="3"/>
        <v>#DIV/0!</v>
      </c>
    </row>
    <row r="27" spans="1:10" ht="17" thickBot="1" x14ac:dyDescent="0.25">
      <c r="B27" s="14"/>
      <c r="C27" s="15" t="s">
        <v>9</v>
      </c>
      <c r="D27" s="29"/>
      <c r="E27" s="29"/>
      <c r="F27" s="7" t="e">
        <f t="shared" si="0"/>
        <v>#DIV/0!</v>
      </c>
      <c r="G27" s="7" t="e">
        <f t="shared" si="1"/>
        <v>#DIV/0!</v>
      </c>
      <c r="H27" s="30"/>
      <c r="I27" s="31" t="e">
        <f t="shared" si="2"/>
        <v>#DIV/0!</v>
      </c>
      <c r="J27" s="32" t="e">
        <f t="shared" si="3"/>
        <v>#DIV/0!</v>
      </c>
    </row>
  </sheetData>
  <dataValidations count="1">
    <dataValidation type="list" allowBlank="1" showInputMessage="1" showErrorMessage="1" sqref="H20:H27" xr:uid="{932A3D52-D5E7-DA4C-B144-1C37E364E5DC}">
      <formula1>$H$1:$H$5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2022-10-28T10:29:12Z</dcterms:created>
  <dcterms:modified xsi:type="dcterms:W3CDTF">2022-11-22T14:08:02Z</dcterms:modified>
</cp:coreProperties>
</file>