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QBiC/Manuscript/BarBIQ_Protocol/For_Nature_Protocols/Revision/Submit/"/>
    </mc:Choice>
  </mc:AlternateContent>
  <xr:revisionPtr revIDLastSave="0" documentId="13_ncr:1_{12134116-46F8-594F-91FA-669C9B087B0C}" xr6:coauthVersionLast="36" xr6:coauthVersionMax="47" xr10:uidLastSave="{00000000-0000-0000-0000-000000000000}"/>
  <bookViews>
    <workbookView xWindow="0" yWindow="700" windowWidth="33600" windowHeight="20020" xr2:uid="{7EEC2391-E397-E742-A0DF-215E043B0BFC}"/>
  </bookViews>
  <sheets>
    <sheet name="Sheet1" sheetId="1" r:id="rId1"/>
  </sheets>
  <definedNames>
    <definedName name="TenBac_bac_count_con" localSheetId="0">Sheet1!$D$3:$J$13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74D5D0-DCEA-CD4A-B59E-F8CE5D99B44B}" name="TenBac_bac_count_con" type="6" refreshedVersion="6" background="1" saveData="1">
    <textPr sourceFile="/QBiC/Miseq-data-analysis/Bac_counting/TenBac_bac_count_con.txt" space="1" comma="1" semicolon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<sst xmlns="http://schemas.openxmlformats.org/spreadsheetml/2006/main" count="85" uniqueCount="83">
  <si>
    <t>Strain ID</t>
    <phoneticPr fontId="0"/>
  </si>
  <si>
    <t>cOTU-ID</t>
    <phoneticPr fontId="0"/>
  </si>
  <si>
    <t>Cell count (Mock-a)</t>
  </si>
  <si>
    <t>Cell count (Mock-b)</t>
  </si>
  <si>
    <t xml:space="preserve"> Cell count (Mock-c)</t>
  </si>
  <si>
    <t>Mean</t>
  </si>
  <si>
    <t>Standard deviation</t>
  </si>
  <si>
    <t>Standard deviation/Mean (Absolute)</t>
  </si>
  <si>
    <t>ATCC700926</t>
  </si>
  <si>
    <t>JCM9498</t>
  </si>
  <si>
    <t>JCM5827</t>
  </si>
  <si>
    <t>JCM17463</t>
  </si>
  <si>
    <t>ATCC29098</t>
  </si>
  <si>
    <t>JCM10188</t>
  </si>
  <si>
    <t>DSM14469</t>
  </si>
  <si>
    <t>JCM1297</t>
  </si>
  <si>
    <t>JCM5824</t>
  </si>
  <si>
    <t>JCM14656</t>
  </si>
  <si>
    <t>Legend</t>
  </si>
  <si>
    <t>ID of cOTU.</t>
    <phoneticPr fontId="0"/>
  </si>
  <si>
    <t>Mock-a, Mock-b, Mock-c</t>
  </si>
  <si>
    <t>COTU-01</t>
  </si>
  <si>
    <t>COTU-02</t>
  </si>
  <si>
    <t>COTU-03</t>
  </si>
  <si>
    <t>COTU-04</t>
  </si>
  <si>
    <t>COTU-05</t>
  </si>
  <si>
    <t>COTU-06</t>
  </si>
  <si>
    <t>COTU-07</t>
  </si>
  <si>
    <t>COTU-09</t>
  </si>
  <si>
    <t>COTU-10</t>
  </si>
  <si>
    <t>COTU-08</t>
  </si>
  <si>
    <t>Bacterium name</t>
  </si>
  <si>
    <t>The cell abundance per unit volume (mean ± s.d., n = 5, cells/µl) in the mock community according to the microscopic imaging measurements for each strain.</t>
  </si>
  <si>
    <t>Collinsella aerofaciens</t>
  </si>
  <si>
    <t>Bacteroides caccae</t>
  </si>
  <si>
    <t>Bacteroides ovatus</t>
  </si>
  <si>
    <t>Bacteroides thetaiotaomicron</t>
  </si>
  <si>
    <t>Blautia hydrogenotrophica</t>
  </si>
  <si>
    <t>Clostridium symbiosum</t>
  </si>
  <si>
    <t>Agathobacter rectalis (Eubacterium rectale)</t>
  </si>
  <si>
    <t>Marvinbryantia formatexigens</t>
  </si>
  <si>
    <t>Desulfovibrio piger</t>
  </si>
  <si>
    <t>Escherichia coli</t>
  </si>
  <si>
    <r>
      <t>1.0±0.2*10</t>
    </r>
    <r>
      <rPr>
        <vertAlign val="superscript"/>
        <sz val="12"/>
        <rFont val="Arial"/>
        <family val="2"/>
      </rPr>
      <t>4</t>
    </r>
  </si>
  <si>
    <r>
      <t>3.7±1.1*10</t>
    </r>
    <r>
      <rPr>
        <vertAlign val="superscript"/>
        <sz val="12"/>
        <rFont val="Arial"/>
        <family val="2"/>
      </rPr>
      <t>4</t>
    </r>
  </si>
  <si>
    <r>
      <t>3.8±1.1*10</t>
    </r>
    <r>
      <rPr>
        <vertAlign val="superscript"/>
        <sz val="12"/>
        <rFont val="Arial"/>
        <family val="2"/>
      </rPr>
      <t>4</t>
    </r>
  </si>
  <si>
    <r>
      <t>7.2±2.9*10</t>
    </r>
    <r>
      <rPr>
        <vertAlign val="superscript"/>
        <sz val="12"/>
        <rFont val="Arial"/>
        <family val="2"/>
      </rPr>
      <t>3</t>
    </r>
  </si>
  <si>
    <r>
      <t>1.6±0.5*10</t>
    </r>
    <r>
      <rPr>
        <vertAlign val="superscript"/>
        <sz val="12"/>
        <rFont val="Arial"/>
        <family val="2"/>
      </rPr>
      <t>3</t>
    </r>
  </si>
  <si>
    <r>
      <t>7.8±2.7*10</t>
    </r>
    <r>
      <rPr>
        <vertAlign val="superscript"/>
        <sz val="12"/>
        <rFont val="Arial"/>
        <family val="2"/>
      </rPr>
      <t>2</t>
    </r>
  </si>
  <si>
    <r>
      <t>1.6±0.7*10</t>
    </r>
    <r>
      <rPr>
        <vertAlign val="superscript"/>
        <sz val="12"/>
        <rFont val="Arial"/>
        <family val="2"/>
      </rPr>
      <t>2</t>
    </r>
  </si>
  <si>
    <r>
      <t>5.5±2.3*10</t>
    </r>
    <r>
      <rPr>
        <vertAlign val="superscript"/>
        <sz val="12"/>
        <rFont val="Arial"/>
        <family val="2"/>
      </rPr>
      <t>2</t>
    </r>
  </si>
  <si>
    <r>
      <t>3.3±1.3*10</t>
    </r>
    <r>
      <rPr>
        <vertAlign val="superscript"/>
        <sz val="12"/>
        <rFont val="Arial"/>
        <family val="2"/>
      </rPr>
      <t>2</t>
    </r>
  </si>
  <si>
    <r>
      <t>1.3±0.5*10</t>
    </r>
    <r>
      <rPr>
        <vertAlign val="superscript"/>
        <sz val="12"/>
        <rFont val="Arial"/>
        <family val="2"/>
      </rPr>
      <t>2</t>
    </r>
  </si>
  <si>
    <t>Three independent measurements for the mock community.</t>
  </si>
  <si>
    <t xml:space="preserve">* The contents of this table are also presented in our previously published study [Jin, J. et al. High-throughput identification and quantification of single bacterial cells in the microbiota. Nat Commun 13, 863 (2022)]. </t>
    <phoneticPr fontId="2"/>
  </si>
  <si>
    <t>Standard deviation (Absolute)</t>
    <phoneticPr fontId="2"/>
  </si>
  <si>
    <t>BarBIQ-determined absolute abundance (cells/µl)</t>
  </si>
  <si>
    <t>BarBIQ-determined absolute abundance</t>
  </si>
  <si>
    <t>Obtained by normalizing the sequencing-determined cell counts using the absolute total cell abundance (94,400 ± 7,200 cells/µl, mean ± standard  diviation, n = 4) of the mock community measured by droplet digital PCR.</t>
  </si>
  <si>
    <t>The ten strains used for preparation of the mock community.</t>
  </si>
  <si>
    <r>
      <t>1.63*10</t>
    </r>
    <r>
      <rPr>
        <vertAlign val="superscript"/>
        <sz val="12"/>
        <rFont val="Arial"/>
        <family val="2"/>
      </rPr>
      <t>4</t>
    </r>
  </si>
  <si>
    <r>
      <t>3.36*10</t>
    </r>
    <r>
      <rPr>
        <vertAlign val="superscript"/>
        <sz val="12"/>
        <rFont val="Arial"/>
        <family val="2"/>
      </rPr>
      <t>4</t>
    </r>
  </si>
  <si>
    <r>
      <t>2.52*10</t>
    </r>
    <r>
      <rPr>
        <vertAlign val="superscript"/>
        <sz val="12"/>
        <rFont val="Arial"/>
        <family val="2"/>
      </rPr>
      <t>4</t>
    </r>
  </si>
  <si>
    <r>
      <t>1.64*10</t>
    </r>
    <r>
      <rPr>
        <vertAlign val="superscript"/>
        <sz val="12"/>
        <rFont val="Arial"/>
        <family val="2"/>
      </rPr>
      <t>4</t>
    </r>
  </si>
  <si>
    <r>
      <t>1.73*10</t>
    </r>
    <r>
      <rPr>
        <vertAlign val="superscript"/>
        <sz val="12"/>
        <rFont val="Arial"/>
        <family val="2"/>
      </rPr>
      <t>3</t>
    </r>
  </si>
  <si>
    <r>
      <t>4.40*10</t>
    </r>
    <r>
      <rPr>
        <vertAlign val="superscript"/>
        <sz val="12"/>
        <rFont val="Arial"/>
        <family val="2"/>
      </rPr>
      <t>2</t>
    </r>
  </si>
  <si>
    <t>6.14*10</t>
  </si>
  <si>
    <r>
      <t>3.31*10</t>
    </r>
    <r>
      <rPr>
        <vertAlign val="superscript"/>
        <sz val="12"/>
        <rFont val="Arial"/>
        <family val="2"/>
      </rPr>
      <t>2</t>
    </r>
  </si>
  <si>
    <r>
      <t>1.98*10</t>
    </r>
    <r>
      <rPr>
        <vertAlign val="superscript"/>
        <sz val="12"/>
        <rFont val="Arial"/>
        <family val="2"/>
      </rPr>
      <t>2</t>
    </r>
  </si>
  <si>
    <r>
      <t>1.16*10</t>
    </r>
    <r>
      <rPr>
        <vertAlign val="superscript"/>
        <sz val="12"/>
        <rFont val="Arial"/>
        <family val="2"/>
      </rPr>
      <t>2</t>
    </r>
  </si>
  <si>
    <r>
      <t>0.14*10</t>
    </r>
    <r>
      <rPr>
        <vertAlign val="superscript"/>
        <sz val="12"/>
        <rFont val="Arial"/>
        <family val="2"/>
      </rPr>
      <t>2</t>
    </r>
  </si>
  <si>
    <r>
      <t>0.50*10</t>
    </r>
    <r>
      <rPr>
        <vertAlign val="superscript"/>
        <sz val="12"/>
        <rFont val="Arial"/>
        <family val="2"/>
      </rPr>
      <t>2</t>
    </r>
  </si>
  <si>
    <r>
      <t>0.60*10</t>
    </r>
    <r>
      <rPr>
        <vertAlign val="superscript"/>
        <sz val="12"/>
        <rFont val="Arial"/>
        <family val="2"/>
      </rPr>
      <t>2</t>
    </r>
  </si>
  <si>
    <t>1.30*10</t>
  </si>
  <si>
    <r>
      <t>0.22*10</t>
    </r>
    <r>
      <rPr>
        <vertAlign val="superscript"/>
        <sz val="12"/>
        <rFont val="Arial"/>
        <family val="2"/>
      </rPr>
      <t>2</t>
    </r>
  </si>
  <si>
    <r>
      <t>0.13*10</t>
    </r>
    <r>
      <rPr>
        <vertAlign val="superscript"/>
        <sz val="12"/>
        <rFont val="Arial"/>
        <family val="2"/>
      </rPr>
      <t>3</t>
    </r>
  </si>
  <si>
    <r>
      <t>0.08*10</t>
    </r>
    <r>
      <rPr>
        <vertAlign val="superscript"/>
        <sz val="12"/>
        <rFont val="Arial"/>
        <family val="2"/>
      </rPr>
      <t>4</t>
    </r>
  </si>
  <si>
    <r>
      <t>0.05*10</t>
    </r>
    <r>
      <rPr>
        <vertAlign val="superscript"/>
        <sz val="12"/>
        <rFont val="Arial"/>
        <family val="2"/>
      </rPr>
      <t>4</t>
    </r>
  </si>
  <si>
    <r>
      <t>0.12*10</t>
    </r>
    <r>
      <rPr>
        <vertAlign val="superscript"/>
        <sz val="12"/>
        <rFont val="Arial"/>
        <family val="2"/>
      </rPr>
      <t>4</t>
    </r>
  </si>
  <si>
    <r>
      <t>0.02*10</t>
    </r>
    <r>
      <rPr>
        <vertAlign val="superscript"/>
        <sz val="12"/>
        <rFont val="Arial"/>
        <family val="2"/>
      </rPr>
      <t>4</t>
    </r>
  </si>
  <si>
    <t>Designed abundance  (cells/µl)</t>
  </si>
  <si>
    <t>Designed abundance</t>
  </si>
  <si>
    <t>Supplementary Table 3: Quantification of bacteria in mock community.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</si>
</sst>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6"/>
      <name val="Calibri"/>
      <family val="3"/>
      <charset val="128"/>
      <scheme val="minor"/>
    </font>
    <font>
      <sz val="12"/>
      <name val="Calibri"/>
      <family val="2"/>
      <scheme val="minor"/>
    </font>
    <font>
      <i/>
      <sz val="12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1" fontId="1" fillId="0" borderId="0" xfId="0" applyNumberFormat="1" applyFont="1"/>
    <xf numFmtId="0" fontId="6" fillId="0" borderId="0" xfId="0" applyFont="1"/>
    <xf numFmtId="0" fontId="1" fillId="0" borderId="0" xfId="0" applyFont="1" applyAlignment="1"/>
    <xf numFmtId="0" fontId="1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Border="1" applyAlignment="1"/>
    <xf numFmtId="0" fontId="1" fillId="0" borderId="0" xfId="0" applyFont="1" applyFill="1" applyAlignment="1"/>
    <xf numFmtId="0" fontId="4" fillId="0" borderId="3" xfId="0" applyFont="1" applyBorder="1" applyAlignment="1"/>
    <xf numFmtId="0" fontId="1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nBac_bac_count_con" connectionId="1" xr16:uid="{CE57EDA0-2AF8-7E48-894A-C432AF58269F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B19B-C065-D64C-B702-76752EF73130}">
  <dimension ref="A1:L22"/>
  <sheetViews>
    <sheetView tabSelected="1" zoomScale="132" zoomScaleNormal="132" workbookViewId="0">
      <selection activeCell="C2" sqref="C2"/>
    </sheetView>
  </sheetViews>
  <sheetFormatPr baseColWidth="10" defaultColWidth="10.6640625" defaultRowHeight="16" x14ac:dyDescent="0.2"/>
  <cols>
    <col min="1" max="1" width="26.33203125" style="2" customWidth="1"/>
    <col min="2" max="2" width="27.83203125" style="2" customWidth="1"/>
    <col min="3" max="3" width="22.1640625" style="2" customWidth="1"/>
    <col min="4" max="4" width="11.6640625" style="2" customWidth="1"/>
    <col min="5" max="5" width="10.5" style="2" customWidth="1"/>
    <col min="6" max="6" width="11.6640625" style="2" customWidth="1"/>
    <col min="7" max="7" width="11.5" style="2" customWidth="1"/>
    <col min="8" max="8" width="6.6640625" style="2" bestFit="1" customWidth="1"/>
    <col min="9" max="9" width="10.6640625" style="2" customWidth="1"/>
    <col min="10" max="10" width="20.5" style="2" customWidth="1"/>
    <col min="11" max="11" width="13.33203125" style="2" customWidth="1"/>
    <col min="12" max="12" width="16.33203125" style="2" customWidth="1"/>
    <col min="13" max="16384" width="10.6640625" style="2"/>
  </cols>
  <sheetData>
    <row r="1" spans="1:12" x14ac:dyDescent="0.2">
      <c r="A1" s="7" t="s">
        <v>82</v>
      </c>
      <c r="B1" s="7"/>
      <c r="C1" s="7"/>
      <c r="D1" s="7"/>
      <c r="E1" s="7"/>
      <c r="F1" s="7"/>
      <c r="G1" s="7"/>
      <c r="H1" s="7"/>
      <c r="I1" s="7"/>
      <c r="J1" s="1"/>
    </row>
    <row r="2" spans="1:12" ht="17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53" thickTop="1" thickBot="1" x14ac:dyDescent="0.25">
      <c r="A3" s="9" t="s">
        <v>0</v>
      </c>
      <c r="B3" s="9" t="s">
        <v>31</v>
      </c>
      <c r="C3" s="8" t="s">
        <v>80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8" t="s">
        <v>56</v>
      </c>
      <c r="K3" s="9" t="s">
        <v>55</v>
      </c>
      <c r="L3" s="9" t="s">
        <v>7</v>
      </c>
    </row>
    <row r="4" spans="1:12" ht="19" thickTop="1" x14ac:dyDescent="0.2">
      <c r="A4" s="28" t="s">
        <v>8</v>
      </c>
      <c r="B4" s="12" t="s">
        <v>42</v>
      </c>
      <c r="C4" s="17" t="s">
        <v>43</v>
      </c>
      <c r="D4" s="28" t="s">
        <v>21</v>
      </c>
      <c r="E4" s="21">
        <v>4814.6627819765799</v>
      </c>
      <c r="F4" s="21">
        <v>4918</v>
      </c>
      <c r="G4" s="21">
        <v>4854.9202389052698</v>
      </c>
      <c r="H4" s="21">
        <f t="shared" ref="H4:H13" si="0">AVERAGE(E4:G4)</f>
        <v>4862.5276736272835</v>
      </c>
      <c r="I4" s="21">
        <f t="shared" ref="I4:I13" si="1">STDEV(E4:G4)</f>
        <v>52.086946104491815</v>
      </c>
      <c r="J4" s="17" t="s">
        <v>60</v>
      </c>
      <c r="K4" s="17" t="s">
        <v>79</v>
      </c>
      <c r="L4" s="22">
        <v>1.0711907386562325E-2</v>
      </c>
    </row>
    <row r="5" spans="1:12" ht="18" x14ac:dyDescent="0.2">
      <c r="A5" s="29" t="s">
        <v>9</v>
      </c>
      <c r="B5" s="12" t="s">
        <v>34</v>
      </c>
      <c r="C5" s="17" t="s">
        <v>44</v>
      </c>
      <c r="D5" s="29" t="s">
        <v>22</v>
      </c>
      <c r="E5" s="23">
        <v>9639.1180984249695</v>
      </c>
      <c r="F5" s="23">
        <v>10181</v>
      </c>
      <c r="G5" s="23">
        <v>10352.5292583352</v>
      </c>
      <c r="H5" s="23">
        <f t="shared" si="0"/>
        <v>10057.549118920057</v>
      </c>
      <c r="I5" s="23">
        <f t="shared" si="1"/>
        <v>372.3828148568029</v>
      </c>
      <c r="J5" s="17" t="s">
        <v>61</v>
      </c>
      <c r="K5" s="17" t="s">
        <v>78</v>
      </c>
      <c r="L5" s="22">
        <v>3.7025204694877786E-2</v>
      </c>
    </row>
    <row r="6" spans="1:12" ht="18" x14ac:dyDescent="0.2">
      <c r="A6" s="29" t="s">
        <v>10</v>
      </c>
      <c r="B6" s="12" t="s">
        <v>36</v>
      </c>
      <c r="C6" s="17" t="s">
        <v>45</v>
      </c>
      <c r="D6" s="29" t="s">
        <v>23</v>
      </c>
      <c r="E6" s="23">
        <v>7711.6208965556998</v>
      </c>
      <c r="F6" s="23">
        <v>7461</v>
      </c>
      <c r="G6" s="23">
        <v>7458.8256974370597</v>
      </c>
      <c r="H6" s="23">
        <f t="shared" si="0"/>
        <v>7543.8155313309207</v>
      </c>
      <c r="I6" s="23">
        <f t="shared" si="1"/>
        <v>145.32777555090817</v>
      </c>
      <c r="J6" s="19" t="s">
        <v>62</v>
      </c>
      <c r="K6" s="19" t="s">
        <v>77</v>
      </c>
      <c r="L6" s="22">
        <v>1.926449221184345E-2</v>
      </c>
    </row>
    <row r="7" spans="1:12" ht="35" customHeight="1" x14ac:dyDescent="0.2">
      <c r="A7" s="29" t="s">
        <v>11</v>
      </c>
      <c r="B7" s="10" t="s">
        <v>39</v>
      </c>
      <c r="C7" s="17" t="s">
        <v>46</v>
      </c>
      <c r="D7" s="29" t="s">
        <v>24</v>
      </c>
      <c r="E7" s="23">
        <v>5185.1470028269796</v>
      </c>
      <c r="F7" s="23">
        <v>4773</v>
      </c>
      <c r="G7" s="23">
        <v>4796.1051258788802</v>
      </c>
      <c r="H7" s="23">
        <f t="shared" si="0"/>
        <v>4918.0840429019527</v>
      </c>
      <c r="I7" s="23">
        <f t="shared" si="1"/>
        <v>231.57165226643542</v>
      </c>
      <c r="J7" s="19" t="s">
        <v>63</v>
      </c>
      <c r="K7" s="19" t="s">
        <v>76</v>
      </c>
      <c r="L7" s="22">
        <v>4.7085745230533875E-2</v>
      </c>
    </row>
    <row r="8" spans="1:12" ht="18" x14ac:dyDescent="0.2">
      <c r="A8" s="29" t="s">
        <v>12</v>
      </c>
      <c r="B8" s="12" t="s">
        <v>41</v>
      </c>
      <c r="C8" s="17" t="s">
        <v>47</v>
      </c>
      <c r="D8" s="29" t="s">
        <v>25</v>
      </c>
      <c r="E8" s="23">
        <v>517.37223792765201</v>
      </c>
      <c r="F8" s="23">
        <v>555</v>
      </c>
      <c r="G8" s="23">
        <v>476.93709835941598</v>
      </c>
      <c r="H8" s="23">
        <f t="shared" si="0"/>
        <v>516.43644542902268</v>
      </c>
      <c r="I8" s="23">
        <f t="shared" si="1"/>
        <v>39.039863394192885</v>
      </c>
      <c r="J8" s="17" t="s">
        <v>64</v>
      </c>
      <c r="K8" s="17" t="s">
        <v>75</v>
      </c>
      <c r="L8" s="22">
        <v>7.559471013274642E-2</v>
      </c>
    </row>
    <row r="9" spans="1:12" ht="18" x14ac:dyDescent="0.2">
      <c r="A9" s="29" t="s">
        <v>13</v>
      </c>
      <c r="B9" s="12" t="s">
        <v>33</v>
      </c>
      <c r="C9" s="17" t="s">
        <v>48</v>
      </c>
      <c r="D9" s="29" t="s">
        <v>26</v>
      </c>
      <c r="E9" s="23">
        <v>132.199215369526</v>
      </c>
      <c r="F9" s="23">
        <v>138</v>
      </c>
      <c r="G9" s="23">
        <v>125.11578589249299</v>
      </c>
      <c r="H9" s="23">
        <f t="shared" si="0"/>
        <v>131.77166708733967</v>
      </c>
      <c r="I9" s="23">
        <f t="shared" si="1"/>
        <v>6.4527390650963881</v>
      </c>
      <c r="J9" s="17" t="s">
        <v>65</v>
      </c>
      <c r="K9" s="17" t="s">
        <v>74</v>
      </c>
      <c r="L9" s="22">
        <v>4.8969093339461527E-2</v>
      </c>
    </row>
    <row r="10" spans="1:12" ht="18" x14ac:dyDescent="0.2">
      <c r="A10" s="29" t="s">
        <v>14</v>
      </c>
      <c r="B10" s="12" t="s">
        <v>40</v>
      </c>
      <c r="C10" s="17" t="s">
        <v>49</v>
      </c>
      <c r="D10" s="29" t="s">
        <v>27</v>
      </c>
      <c r="E10" s="23">
        <v>21.2171580222697</v>
      </c>
      <c r="F10" s="23">
        <v>20</v>
      </c>
      <c r="G10" s="23">
        <v>13.901753988054701</v>
      </c>
      <c r="H10" s="23">
        <f t="shared" si="0"/>
        <v>18.372970670108135</v>
      </c>
      <c r="I10" s="23">
        <f t="shared" si="1"/>
        <v>3.9197196808188455</v>
      </c>
      <c r="J10" s="17" t="s">
        <v>66</v>
      </c>
      <c r="K10" s="17" t="s">
        <v>73</v>
      </c>
      <c r="L10" s="22">
        <v>0.21334163925902438</v>
      </c>
    </row>
    <row r="11" spans="1:12" ht="18" x14ac:dyDescent="0.2">
      <c r="A11" s="29" t="s">
        <v>15</v>
      </c>
      <c r="B11" s="12" t="s">
        <v>38</v>
      </c>
      <c r="C11" s="17" t="s">
        <v>50</v>
      </c>
      <c r="D11" s="29" t="s">
        <v>30</v>
      </c>
      <c r="E11" s="23">
        <v>78.340275774534106</v>
      </c>
      <c r="F11" s="23">
        <v>111</v>
      </c>
      <c r="G11" s="23">
        <v>108.005934830271</v>
      </c>
      <c r="H11" s="23">
        <f t="shared" si="0"/>
        <v>99.115403534935055</v>
      </c>
      <c r="I11" s="23">
        <f t="shared" si="1"/>
        <v>18.053962353341589</v>
      </c>
      <c r="J11" s="17" t="s">
        <v>67</v>
      </c>
      <c r="K11" s="17" t="s">
        <v>72</v>
      </c>
      <c r="L11" s="22">
        <v>0.18215092416970421</v>
      </c>
    </row>
    <row r="12" spans="1:12" ht="18" x14ac:dyDescent="0.2">
      <c r="A12" s="29" t="s">
        <v>16</v>
      </c>
      <c r="B12" s="12" t="s">
        <v>35</v>
      </c>
      <c r="C12" s="17" t="s">
        <v>51</v>
      </c>
      <c r="D12" s="29" t="s">
        <v>28</v>
      </c>
      <c r="E12" s="23">
        <v>73.444008538625695</v>
      </c>
      <c r="F12" s="23">
        <v>60</v>
      </c>
      <c r="G12" s="23">
        <v>43.8439933469419</v>
      </c>
      <c r="H12" s="23">
        <f t="shared" si="0"/>
        <v>59.096000628522539</v>
      </c>
      <c r="I12" s="23">
        <f t="shared" si="1"/>
        <v>14.820699578113757</v>
      </c>
      <c r="J12" s="19" t="s">
        <v>68</v>
      </c>
      <c r="K12" s="19" t="s">
        <v>71</v>
      </c>
      <c r="L12" s="22">
        <v>0.25079022980381832</v>
      </c>
    </row>
    <row r="13" spans="1:12" ht="19" thickBot="1" x14ac:dyDescent="0.25">
      <c r="A13" s="30" t="s">
        <v>17</v>
      </c>
      <c r="B13" s="14" t="s">
        <v>37</v>
      </c>
      <c r="C13" s="18" t="s">
        <v>52</v>
      </c>
      <c r="D13" s="30" t="s">
        <v>29</v>
      </c>
      <c r="E13" s="24">
        <v>39.170137887267103</v>
      </c>
      <c r="F13" s="24">
        <v>31</v>
      </c>
      <c r="G13" s="24">
        <v>34.219702124442399</v>
      </c>
      <c r="H13" s="24">
        <f t="shared" si="0"/>
        <v>34.796613337236501</v>
      </c>
      <c r="I13" s="24">
        <f t="shared" si="1"/>
        <v>4.1155082535241023</v>
      </c>
      <c r="J13" s="20" t="s">
        <v>69</v>
      </c>
      <c r="K13" s="20" t="s">
        <v>70</v>
      </c>
      <c r="L13" s="20">
        <v>0.11827324152606601</v>
      </c>
    </row>
    <row r="14" spans="1:12" ht="17" thickTop="1" x14ac:dyDescent="0.2">
      <c r="A14" s="1"/>
      <c r="B14" s="1"/>
      <c r="C14" s="3"/>
      <c r="D14" s="3"/>
      <c r="E14" s="3"/>
      <c r="F14" s="3"/>
      <c r="G14" s="1"/>
      <c r="H14" s="1"/>
      <c r="I14" s="1"/>
      <c r="J14" s="13"/>
    </row>
    <row r="15" spans="1:12" x14ac:dyDescent="0.2">
      <c r="A15" s="5" t="s">
        <v>18</v>
      </c>
      <c r="B15" s="5"/>
      <c r="C15" s="5"/>
      <c r="D15" s="1"/>
      <c r="E15" s="1"/>
      <c r="F15" s="1"/>
      <c r="G15" s="4"/>
      <c r="H15" s="1"/>
      <c r="I15" s="1"/>
      <c r="J15" s="1"/>
    </row>
    <row r="16" spans="1:12" ht="17" x14ac:dyDescent="0.2">
      <c r="A16" s="15" t="s">
        <v>0</v>
      </c>
      <c r="B16" s="13" t="s">
        <v>59</v>
      </c>
      <c r="C16" s="13"/>
      <c r="D16" s="7"/>
      <c r="E16" s="6"/>
      <c r="F16" s="6"/>
      <c r="G16" s="4"/>
      <c r="H16" s="1"/>
      <c r="I16" s="1"/>
      <c r="J16" s="1"/>
    </row>
    <row r="17" spans="1:12" ht="17" x14ac:dyDescent="0.2">
      <c r="A17" s="11" t="s">
        <v>81</v>
      </c>
      <c r="B17" s="5" t="s">
        <v>32</v>
      </c>
      <c r="C17" s="25"/>
    </row>
    <row r="18" spans="1:12" ht="17" x14ac:dyDescent="0.2">
      <c r="A18" s="15" t="s">
        <v>1</v>
      </c>
      <c r="B18" s="5" t="s">
        <v>19</v>
      </c>
      <c r="C18" s="5"/>
      <c r="D18" s="1"/>
      <c r="E18" s="1"/>
      <c r="F18" s="1"/>
      <c r="G18" s="1"/>
      <c r="H18" s="1"/>
      <c r="I18" s="1"/>
      <c r="J18" s="1"/>
    </row>
    <row r="19" spans="1:12" ht="17" x14ac:dyDescent="0.2">
      <c r="A19" s="15" t="s">
        <v>20</v>
      </c>
      <c r="B19" s="5" t="s">
        <v>53</v>
      </c>
      <c r="C19" s="5"/>
      <c r="D19" s="1"/>
      <c r="E19" s="1"/>
      <c r="F19" s="1"/>
      <c r="G19" s="1"/>
      <c r="H19" s="1"/>
      <c r="I19" s="1"/>
      <c r="J19" s="1"/>
    </row>
    <row r="20" spans="1:12" ht="34" x14ac:dyDescent="0.2">
      <c r="A20" s="15" t="s">
        <v>57</v>
      </c>
      <c r="B20" s="26" t="s">
        <v>58</v>
      </c>
      <c r="C20" s="26"/>
      <c r="D20" s="7"/>
      <c r="E20" s="7"/>
      <c r="F20" s="7"/>
      <c r="G20" s="7"/>
      <c r="H20" s="7"/>
      <c r="I20" s="7"/>
      <c r="J20" s="7"/>
      <c r="K20" s="16"/>
      <c r="L20" s="16"/>
    </row>
    <row r="21" spans="1:12" x14ac:dyDescent="0.2">
      <c r="A21" s="27"/>
      <c r="B21" s="25"/>
      <c r="C21" s="25"/>
    </row>
    <row r="22" spans="1:12" x14ac:dyDescent="0.2">
      <c r="A22" s="5" t="s">
        <v>54</v>
      </c>
      <c r="B22" s="25"/>
      <c r="C22" s="2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Sheet1!TenBac_bac_count_con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Jin</dc:creator>
  <cp:lastModifiedBy>Frank Jin</cp:lastModifiedBy>
  <dcterms:created xsi:type="dcterms:W3CDTF">2022-11-22T05:18:49Z</dcterms:created>
  <dcterms:modified xsi:type="dcterms:W3CDTF">2023-03-02T13:14:47Z</dcterms:modified>
</cp:coreProperties>
</file>