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ishirou/Desktop/大学仕事/論文投稿/Nature Protocol_2021/in press/"/>
    </mc:Choice>
  </mc:AlternateContent>
  <xr:revisionPtr revIDLastSave="0" documentId="13_ncr:1_{4D62E611-CFB1-F446-ADE6-057B5822B9DF}" xr6:coauthVersionLast="36" xr6:coauthVersionMax="36" xr10:uidLastSave="{00000000-0000-0000-0000-000000000000}"/>
  <bookViews>
    <workbookView xWindow="9600" yWindow="920" windowWidth="28800" windowHeight="16620" xr2:uid="{E8CD6DA4-879D-294D-B189-1422B04DE87D}"/>
  </bookViews>
  <sheets>
    <sheet name="Cohorts" sheetId="1" r:id="rId1"/>
    <sheet name="Organoids size" sheetId="8" r:id="rId2"/>
    <sheet name="Area of engraftment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F4" i="8" l="1"/>
  <c r="D4" i="8"/>
  <c r="L4" i="8"/>
  <c r="J4" i="8"/>
  <c r="H4" i="8"/>
  <c r="B4" i="8"/>
  <c r="F3" i="8"/>
  <c r="D3" i="8"/>
  <c r="L3" i="8"/>
  <c r="J3" i="8"/>
  <c r="H3" i="8"/>
  <c r="B3" i="8"/>
  <c r="G14" i="1" l="1"/>
  <c r="G11" i="1" l="1"/>
  <c r="G9" i="1" l="1"/>
  <c r="G8" i="1"/>
  <c r="G7" i="1"/>
  <c r="G12" i="1" l="1"/>
  <c r="G3" i="1" l="1"/>
  <c r="G4" i="1"/>
  <c r="G5" i="1"/>
  <c r="G6" i="1"/>
  <c r="G10" i="1"/>
  <c r="G13" i="1"/>
  <c r="G15" i="1"/>
  <c r="G16" i="1"/>
  <c r="G17" i="1"/>
  <c r="G2" i="1"/>
</calcChain>
</file>

<file path=xl/sharedStrings.xml><?xml version="1.0" encoding="utf-8"?>
<sst xmlns="http://schemas.openxmlformats.org/spreadsheetml/2006/main" count="640" uniqueCount="132">
  <si>
    <t>Total</t>
    <phoneticPr fontId="1"/>
  </si>
  <si>
    <t>Positive</t>
    <phoneticPr fontId="1"/>
  </si>
  <si>
    <t>mTmG</t>
    <phoneticPr fontId="1"/>
  </si>
  <si>
    <t>Donor Cell</t>
    <phoneticPr fontId="1"/>
  </si>
  <si>
    <t>colon</t>
    <phoneticPr fontId="1"/>
  </si>
  <si>
    <t>Matrix used for organoids culture</t>
    <phoneticPr fontId="1"/>
  </si>
  <si>
    <t>Type I collagen</t>
    <phoneticPr fontId="1"/>
  </si>
  <si>
    <t>Proximal small intestine</t>
    <phoneticPr fontId="1"/>
  </si>
  <si>
    <t>Matrigel</t>
    <phoneticPr fontId="1"/>
  </si>
  <si>
    <t>derived region of organoids</t>
    <phoneticPr fontId="1"/>
  </si>
  <si>
    <t>Duration of organoid culture</t>
    <phoneticPr fontId="1"/>
  </si>
  <si>
    <t>Primary</t>
    <phoneticPr fontId="1"/>
  </si>
  <si>
    <t>RFP</t>
    <phoneticPr fontId="1"/>
  </si>
  <si>
    <t>Operator</t>
    <phoneticPr fontId="1"/>
  </si>
  <si>
    <t>colon, expanded from a single Lgr5+ stem cells</t>
    <phoneticPr fontId="1"/>
  </si>
  <si>
    <t>≈2 months</t>
    <phoneticPr fontId="1"/>
  </si>
  <si>
    <t>Passage 3</t>
    <phoneticPr fontId="1"/>
  </si>
  <si>
    <t>Success ratio</t>
    <phoneticPr fontId="1"/>
  </si>
  <si>
    <t>Distal part of small intestine</t>
    <phoneticPr fontId="1"/>
  </si>
  <si>
    <t>Type I Collagen</t>
    <phoneticPr fontId="1"/>
  </si>
  <si>
    <t>RAG2</t>
    <phoneticPr fontId="1"/>
  </si>
  <si>
    <t>WT</t>
    <phoneticPr fontId="1"/>
  </si>
  <si>
    <t>#1</t>
    <phoneticPr fontId="1"/>
  </si>
  <si>
    <t>#2</t>
    <phoneticPr fontId="1"/>
  </si>
  <si>
    <t>Gender of recipient animals</t>
    <phoneticPr fontId="1"/>
  </si>
  <si>
    <t>Resource</t>
    <phoneticPr fontId="1"/>
  </si>
  <si>
    <t xml:space="preserve"> DOI of resource</t>
    <phoneticPr fontId="1"/>
  </si>
  <si>
    <t>https://doi.org/10.1038/nm.2695</t>
    <phoneticPr fontId="1"/>
  </si>
  <si>
    <t>Proximal part of fetal intestine (E16.5)</t>
    <phoneticPr fontId="1"/>
  </si>
  <si>
    <t>Yui S. et al, Nature Medicine, 2012</t>
    <phoneticPr fontId="1"/>
  </si>
  <si>
    <t>Fordham R. et al, Cell Stem Cell, 2013</t>
    <phoneticPr fontId="1"/>
  </si>
  <si>
    <t>https://doi.org/10.1016/j.stem.2013.09.015</t>
  </si>
  <si>
    <t>This paper</t>
    <phoneticPr fontId="1"/>
  </si>
  <si>
    <t>Yui S. et al, Cell Stem Cell, 2018</t>
    <phoneticPr fontId="1"/>
  </si>
  <si>
    <t>Guiu J. et al, Nature, 2019</t>
    <phoneticPr fontId="1"/>
  </si>
  <si>
    <t>mTmG, FEnS</t>
    <phoneticPr fontId="1"/>
  </si>
  <si>
    <t>Proximal small intestine, expanded from sorted CD44+ fraction</t>
    <phoneticPr fontId="1"/>
  </si>
  <si>
    <t>Proximal small intestine, expanded from sorted CD44- fraction</t>
    <phoneticPr fontId="1"/>
  </si>
  <si>
    <t>https://doi.org/10.1016/j.stem.2017.11.001</t>
  </si>
  <si>
    <t>https://doi.org/10.1038/s41586-019-1212-5</t>
  </si>
  <si>
    <t>RAG2-/-</t>
    <phoneticPr fontId="1"/>
  </si>
  <si>
    <t>#10</t>
  </si>
  <si>
    <t>#11</t>
  </si>
  <si>
    <t>#12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</si>
  <si>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</si>
  <si>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</si>
  <si>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</si>
  <si>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</si>
  <si>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</si>
  <si>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</si>
  <si>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</si>
  <si>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</si>
  <si>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</si>
  <si>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</si>
  <si>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Recipients</t>
    <phoneticPr fontId="1"/>
  </si>
  <si>
    <t>Donor</t>
    <phoneticPr fontId="1"/>
  </si>
  <si>
    <t>Origin</t>
    <phoneticPr fontId="1"/>
  </si>
  <si>
    <t>Colon</t>
    <phoneticPr fontId="1"/>
  </si>
  <si>
    <t>Small intestine</t>
    <phoneticPr fontId="1"/>
  </si>
  <si>
    <t>MG-RC</t>
    <phoneticPr fontId="1"/>
  </si>
  <si>
    <t>MG-ENR</t>
    <phoneticPr fontId="1"/>
  </si>
  <si>
    <t>MG-ENRW</t>
    <phoneticPr fontId="1"/>
  </si>
  <si>
    <t>COL-ENRW</t>
    <phoneticPr fontId="1"/>
  </si>
  <si>
    <t>Area(µm2)</t>
    <phoneticPr fontId="1"/>
  </si>
  <si>
    <t>#2</t>
  </si>
  <si>
    <t>#3</t>
  </si>
  <si>
    <t>#4</t>
  </si>
  <si>
    <t>#5</t>
  </si>
  <si>
    <t>#6</t>
  </si>
  <si>
    <t>#7</t>
  </si>
  <si>
    <t>#8</t>
  </si>
  <si>
    <t>#9</t>
  </si>
  <si>
    <t>#13</t>
  </si>
  <si>
    <t>Type IA</t>
    <phoneticPr fontId="1"/>
  </si>
  <si>
    <t>Type I collagen (initiated in Matrigel)</t>
    <phoneticPr fontId="1"/>
  </si>
  <si>
    <t>ENRW</t>
    <phoneticPr fontId="1"/>
  </si>
  <si>
    <t>ENR</t>
    <phoneticPr fontId="1"/>
  </si>
  <si>
    <t>RC</t>
    <phoneticPr fontId="1"/>
  </si>
  <si>
    <t>Factors</t>
    <phoneticPr fontId="1"/>
  </si>
  <si>
    <t>GFP labelling by lentivirus</t>
    <phoneticPr fontId="1"/>
  </si>
  <si>
    <t>&gt;3 months</t>
    <phoneticPr fontId="1"/>
  </si>
  <si>
    <t>Fragments</t>
    <phoneticPr fontId="1"/>
  </si>
  <si>
    <t>SI, MG-ENR</t>
    <phoneticPr fontId="1"/>
  </si>
  <si>
    <t>SI, MG-ENRWN</t>
    <phoneticPr fontId="1"/>
  </si>
  <si>
    <t>SI, COL-TDU</t>
    <phoneticPr fontId="1"/>
  </si>
  <si>
    <t>Colon, MG-RC</t>
    <phoneticPr fontId="1"/>
  </si>
  <si>
    <t>Colon, COL-ENRW</t>
    <phoneticPr fontId="1"/>
  </si>
  <si>
    <t>No</t>
    <phoneticPr fontId="1"/>
  </si>
  <si>
    <t>Measure (µm)</t>
    <phoneticPr fontId="1"/>
  </si>
  <si>
    <t>Median</t>
    <phoneticPr fontId="1"/>
  </si>
  <si>
    <t>Average</t>
    <phoneticPr fontId="1"/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</si>
  <si>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</si>
  <si>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</si>
  <si>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</si>
  <si>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</si>
  <si>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</si>
  <si>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</si>
  <si>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</si>
  <si>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</si>
  <si>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</si>
  <si>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</si>
  <si>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</si>
  <si>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</si>
  <si>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</si>
  <si>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</si>
  <si>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</si>
  <si>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</si>
  <si>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</si>
  <si>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</si>
  <si>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</si>
  <si>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ECM/Medium</t>
    <phoneticPr fontId="1"/>
  </si>
  <si>
    <t>Duration of culture</t>
    <phoneticPr fontId="1"/>
  </si>
  <si>
    <t>&gt; 3months</t>
    <phoneticPr fontId="1"/>
  </si>
  <si>
    <t>P3</t>
    <phoneticPr fontId="1"/>
  </si>
  <si>
    <t>&gt; 3 months</t>
    <phoneticPr fontId="1"/>
  </si>
  <si>
    <t>≈3 months</t>
    <phoneticPr fontId="1"/>
  </si>
  <si>
    <t>≈ 3months</t>
    <phoneticPr fontId="1"/>
  </si>
  <si>
    <r>
      <rPr>
        <sz val="12"/>
        <color theme="1"/>
        <rFont val="游ゴシック"/>
        <family val="2"/>
        <charset val="128"/>
      </rPr>
      <t>♂</t>
    </r>
    <phoneticPr fontId="1"/>
  </si>
  <si>
    <r>
      <rPr>
        <sz val="12"/>
        <color theme="1"/>
        <rFont val="游ゴシック"/>
        <family val="2"/>
        <charset val="128"/>
      </rPr>
      <t>♀</t>
    </r>
    <phoneticPr fontId="1"/>
  </si>
  <si>
    <t>#24</t>
  </si>
  <si>
    <t>GFP tg</t>
    <phoneticPr fontId="1"/>
  </si>
  <si>
    <t>GFP tg, FEnS</t>
    <phoneticPr fontId="1"/>
  </si>
  <si>
    <t>GFP lenti</t>
    <phoneticPr fontId="1"/>
  </si>
  <si>
    <t>https://doi.org/10.1016/j.stem.2017.11.001</t>
    <phoneticPr fontId="1"/>
  </si>
  <si>
    <t>Analysis timing</t>
    <phoneticPr fontId="1"/>
  </si>
  <si>
    <t>4 weeks</t>
    <phoneticPr fontId="1"/>
  </si>
  <si>
    <t>17 weeks</t>
    <phoneticPr fontId="1"/>
  </si>
  <si>
    <t>21 weeks</t>
    <phoneticPr fontId="1"/>
  </si>
  <si>
    <t>2 weeks</t>
    <phoneticPr fontId="1"/>
  </si>
  <si>
    <t>Yui, S. et al, Nat. Med, 2012</t>
    <phoneticPr fontId="1"/>
  </si>
  <si>
    <t>C57BL/6J</t>
    <phoneticPr fontId="1"/>
  </si>
  <si>
    <t>COL, ENRW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</si>
</sst>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name val="Arial"/>
      <family val="2"/>
    </font>
    <font>
      <sz val="12"/>
      <color theme="1"/>
      <name val="游ゴシック"/>
      <family val="2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/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9" fontId="5" fillId="0" borderId="1" xfId="0" applyNumberFormat="1" applyFont="1" applyBorder="1">
      <alignment vertical="center"/>
    </xf>
    <xf numFmtId="0" fontId="7" fillId="0" borderId="1" xfId="1" applyFont="1" applyBorder="1">
      <alignment vertical="center"/>
    </xf>
    <xf numFmtId="0" fontId="5" fillId="0" borderId="1" xfId="0" applyFont="1" applyFill="1" applyBorder="1">
      <alignment vertical="center"/>
    </xf>
    <xf numFmtId="9" fontId="5" fillId="0" borderId="1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0" fontId="5" fillId="0" borderId="1" xfId="0" applyFont="1" applyBorder="1" applyAlignment="1"/>
    <xf numFmtId="177" fontId="5" fillId="0" borderId="1" xfId="0" applyNumberFormat="1" applyFont="1" applyBorder="1">
      <alignment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0" xfId="0" applyFont="1" applyFill="1" applyBorder="1" applyAlignment="1"/>
    <xf numFmtId="0" fontId="6" fillId="0" borderId="9" xfId="0" applyFont="1" applyFill="1" applyBorder="1" applyAlignment="1"/>
    <xf numFmtId="0" fontId="6" fillId="0" borderId="10" xfId="0" applyFont="1" applyBorder="1" applyAlignment="1"/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5" fillId="0" borderId="0" xfId="0" applyFont="1" applyAlignment="1"/>
    <xf numFmtId="176" fontId="5" fillId="0" borderId="13" xfId="0" applyNumberFormat="1" applyFont="1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3" xfId="0" applyFont="1" applyBorder="1" applyAlignment="1"/>
    <xf numFmtId="0" fontId="5" fillId="0" borderId="12" xfId="0" applyFont="1" applyBorder="1" applyAlignment="1">
      <alignment horizontal="right" vertical="center"/>
    </xf>
    <xf numFmtId="9" fontId="5" fillId="0" borderId="13" xfId="0" applyNumberFormat="1" applyFont="1" applyBorder="1">
      <alignment vertical="center"/>
    </xf>
    <xf numFmtId="0" fontId="7" fillId="0" borderId="13" xfId="1" applyFont="1" applyBorder="1">
      <alignment vertical="center"/>
    </xf>
    <xf numFmtId="0" fontId="6" fillId="0" borderId="18" xfId="0" applyFont="1" applyBorder="1">
      <alignment vertical="center"/>
    </xf>
    <xf numFmtId="0" fontId="2" fillId="0" borderId="1" xfId="1" applyBorder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3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6" fillId="0" borderId="15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38/s41586-019-1212-5" TargetMode="External"/><Relationship Id="rId3" Type="http://schemas.openxmlformats.org/officeDocument/2006/relationships/hyperlink" Target="https://doi.org/10.1016/j.stem.2013.09.015" TargetMode="External"/><Relationship Id="rId7" Type="http://schemas.openxmlformats.org/officeDocument/2006/relationships/hyperlink" Target="https://doi.org/10.1016/j.stem.2017.11.001" TargetMode="External"/><Relationship Id="rId2" Type="http://schemas.openxmlformats.org/officeDocument/2006/relationships/hyperlink" Target="https://doi.org/10.1038/nm.2695" TargetMode="External"/><Relationship Id="rId1" Type="http://schemas.openxmlformats.org/officeDocument/2006/relationships/hyperlink" Target="https://doi.org/10.1038/nm.2695" TargetMode="External"/><Relationship Id="rId6" Type="http://schemas.openxmlformats.org/officeDocument/2006/relationships/hyperlink" Target="https://doi.org/10.1016/j.stem.2017.11.001" TargetMode="External"/><Relationship Id="rId5" Type="http://schemas.openxmlformats.org/officeDocument/2006/relationships/hyperlink" Target="https://doi.org/10.1016/j.stem.2013.09.015" TargetMode="External"/><Relationship Id="rId10" Type="http://schemas.openxmlformats.org/officeDocument/2006/relationships/hyperlink" Target="https://doi.org/10.1016/j.stem.2017.11.001" TargetMode="External"/><Relationship Id="rId4" Type="http://schemas.openxmlformats.org/officeDocument/2006/relationships/hyperlink" Target="https://doi.org/10.1016/j.stem.2013.09.015" TargetMode="External"/><Relationship Id="rId9" Type="http://schemas.openxmlformats.org/officeDocument/2006/relationships/hyperlink" Target="https://doi.org/10.1038/s41586-019-1212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5608-8C72-AE43-AB34-226316B01672}">
  <dimension ref="A1:N25"/>
  <sheetViews>
    <sheetView tabSelected="1" topLeftCell="I1" workbookViewId="0">
      <selection activeCell="C28" sqref="C28"/>
    </sheetView>
  </sheetViews>
  <sheetFormatPr baseColWidth="10" defaultRowHeight="16"/>
  <cols>
    <col min="1" max="2" width="9.5703125" style="3" customWidth="1"/>
    <col min="3" max="5" width="10.7109375" style="3"/>
    <col min="6" max="6" width="24.5703125" style="3" bestFit="1" customWidth="1"/>
    <col min="7" max="7" width="12.28515625" style="3" bestFit="1" customWidth="1"/>
    <col min="8" max="8" width="23" style="3" bestFit="1" customWidth="1"/>
    <col min="9" max="9" width="53.85546875" style="3" bestFit="1" customWidth="1"/>
    <col min="10" max="10" width="25" style="3" bestFit="1" customWidth="1"/>
    <col min="11" max="11" width="32.7109375" style="3" customWidth="1"/>
    <col min="12" max="12" width="8" style="3" bestFit="1" customWidth="1"/>
    <col min="13" max="13" width="33.28515625" style="3" bestFit="1" customWidth="1"/>
    <col min="14" max="14" width="37.28515625" style="3" bestFit="1" customWidth="1"/>
    <col min="15" max="16384" width="10.7109375" style="3"/>
  </cols>
  <sheetData>
    <row r="1" spans="1:14" ht="17" thickBot="1">
      <c r="A1" s="2"/>
      <c r="B1" s="39" t="s">
        <v>54</v>
      </c>
      <c r="C1" s="10" t="s">
        <v>0</v>
      </c>
      <c r="D1" s="10" t="s">
        <v>1</v>
      </c>
      <c r="E1" s="10" t="s">
        <v>13</v>
      </c>
      <c r="F1" s="10" t="s">
        <v>24</v>
      </c>
      <c r="G1" s="10" t="s">
        <v>17</v>
      </c>
      <c r="H1" s="10" t="s">
        <v>3</v>
      </c>
      <c r="I1" s="10" t="s">
        <v>9</v>
      </c>
      <c r="J1" s="10" t="s">
        <v>10</v>
      </c>
      <c r="K1" s="10" t="s">
        <v>5</v>
      </c>
      <c r="L1" s="10" t="s">
        <v>78</v>
      </c>
      <c r="M1" s="10" t="s">
        <v>25</v>
      </c>
      <c r="N1" s="11" t="s">
        <v>26</v>
      </c>
    </row>
    <row r="2" spans="1:14" ht="20">
      <c r="A2" s="41" t="s">
        <v>22</v>
      </c>
      <c r="B2" s="12" t="s">
        <v>40</v>
      </c>
      <c r="C2" s="13">
        <v>3</v>
      </c>
      <c r="D2" s="13">
        <v>1</v>
      </c>
      <c r="E2" s="13" t="s">
        <v>22</v>
      </c>
      <c r="F2" s="13" t="s">
        <v>117</v>
      </c>
      <c r="G2" s="37">
        <f>D2/C2</f>
        <v>0.33333333333333331</v>
      </c>
      <c r="H2" s="13" t="s">
        <v>120</v>
      </c>
      <c r="I2" s="13" t="s">
        <v>4</v>
      </c>
      <c r="J2" s="13" t="s">
        <v>11</v>
      </c>
      <c r="K2" s="13" t="s">
        <v>6</v>
      </c>
      <c r="L2" s="13" t="s">
        <v>75</v>
      </c>
      <c r="M2" s="13" t="s">
        <v>29</v>
      </c>
      <c r="N2" s="38" t="s">
        <v>27</v>
      </c>
    </row>
    <row r="3" spans="1:14" ht="20">
      <c r="A3" s="41" t="s">
        <v>64</v>
      </c>
      <c r="B3" s="14" t="s">
        <v>40</v>
      </c>
      <c r="C3" s="2">
        <v>5</v>
      </c>
      <c r="D3" s="2">
        <v>3</v>
      </c>
      <c r="E3" s="2" t="s">
        <v>22</v>
      </c>
      <c r="F3" s="2" t="s">
        <v>117</v>
      </c>
      <c r="G3" s="4">
        <f t="shared" ref="G3:G17" si="0">D3/C3</f>
        <v>0.6</v>
      </c>
      <c r="H3" s="2" t="s">
        <v>120</v>
      </c>
      <c r="I3" s="2" t="s">
        <v>4</v>
      </c>
      <c r="J3" s="2" t="s">
        <v>11</v>
      </c>
      <c r="K3" s="2" t="s">
        <v>6</v>
      </c>
      <c r="L3" s="2" t="s">
        <v>75</v>
      </c>
      <c r="M3" s="2" t="s">
        <v>29</v>
      </c>
      <c r="N3" s="5" t="s">
        <v>27</v>
      </c>
    </row>
    <row r="4" spans="1:14" ht="20">
      <c r="A4" s="41" t="s">
        <v>65</v>
      </c>
      <c r="B4" s="14" t="s">
        <v>40</v>
      </c>
      <c r="C4" s="2">
        <v>5</v>
      </c>
      <c r="D4" s="2">
        <v>1</v>
      </c>
      <c r="E4" s="2" t="s">
        <v>22</v>
      </c>
      <c r="F4" s="2" t="s">
        <v>118</v>
      </c>
      <c r="G4" s="4">
        <f t="shared" si="0"/>
        <v>0.2</v>
      </c>
      <c r="H4" s="2" t="s">
        <v>120</v>
      </c>
      <c r="I4" s="2" t="s">
        <v>4</v>
      </c>
      <c r="J4" s="2" t="s">
        <v>11</v>
      </c>
      <c r="K4" s="2" t="s">
        <v>6</v>
      </c>
      <c r="L4" s="2" t="s">
        <v>75</v>
      </c>
      <c r="M4" s="2" t="s">
        <v>29</v>
      </c>
      <c r="N4" s="5" t="s">
        <v>27</v>
      </c>
    </row>
    <row r="5" spans="1:14" ht="20">
      <c r="A5" s="41" t="s">
        <v>66</v>
      </c>
      <c r="B5" s="14" t="s">
        <v>40</v>
      </c>
      <c r="C5" s="2">
        <v>10</v>
      </c>
      <c r="D5" s="2">
        <v>1</v>
      </c>
      <c r="E5" s="2" t="s">
        <v>22</v>
      </c>
      <c r="F5" s="2" t="s">
        <v>118</v>
      </c>
      <c r="G5" s="4">
        <f t="shared" si="0"/>
        <v>0.1</v>
      </c>
      <c r="H5" s="2" t="s">
        <v>12</v>
      </c>
      <c r="I5" s="2" t="s">
        <v>14</v>
      </c>
      <c r="J5" s="2" t="s">
        <v>115</v>
      </c>
      <c r="K5" s="2" t="s">
        <v>74</v>
      </c>
      <c r="L5" s="2" t="s">
        <v>75</v>
      </c>
      <c r="M5" s="2" t="s">
        <v>29</v>
      </c>
      <c r="N5" s="5" t="s">
        <v>27</v>
      </c>
    </row>
    <row r="6" spans="1:14" ht="20">
      <c r="A6" s="41" t="s">
        <v>67</v>
      </c>
      <c r="B6" s="14" t="s">
        <v>40</v>
      </c>
      <c r="C6" s="2">
        <v>6</v>
      </c>
      <c r="D6" s="2">
        <v>3</v>
      </c>
      <c r="E6" s="2" t="s">
        <v>22</v>
      </c>
      <c r="F6" s="2" t="s">
        <v>118</v>
      </c>
      <c r="G6" s="4">
        <f t="shared" si="0"/>
        <v>0.5</v>
      </c>
      <c r="H6" s="2" t="s">
        <v>12</v>
      </c>
      <c r="I6" s="2" t="s">
        <v>14</v>
      </c>
      <c r="J6" s="2" t="s">
        <v>115</v>
      </c>
      <c r="K6" s="2" t="s">
        <v>74</v>
      </c>
      <c r="L6" s="2" t="s">
        <v>75</v>
      </c>
      <c r="M6" s="2" t="s">
        <v>29</v>
      </c>
      <c r="N6" s="5" t="s">
        <v>27</v>
      </c>
    </row>
    <row r="7" spans="1:14" ht="20">
      <c r="A7" s="41" t="s">
        <v>68</v>
      </c>
      <c r="B7" s="14" t="s">
        <v>40</v>
      </c>
      <c r="C7" s="2">
        <v>5</v>
      </c>
      <c r="D7" s="2">
        <v>4</v>
      </c>
      <c r="E7" s="2" t="s">
        <v>22</v>
      </c>
      <c r="F7" s="2" t="s">
        <v>118</v>
      </c>
      <c r="G7" s="4">
        <f t="shared" si="0"/>
        <v>0.8</v>
      </c>
      <c r="H7" s="2" t="s">
        <v>121</v>
      </c>
      <c r="I7" s="2" t="s">
        <v>28</v>
      </c>
      <c r="J7" s="2" t="s">
        <v>80</v>
      </c>
      <c r="K7" s="6" t="s">
        <v>8</v>
      </c>
      <c r="L7" s="6" t="s">
        <v>76</v>
      </c>
      <c r="M7" s="6" t="s">
        <v>30</v>
      </c>
      <c r="N7" s="5" t="s">
        <v>31</v>
      </c>
    </row>
    <row r="8" spans="1:14" ht="20">
      <c r="A8" s="41" t="s">
        <v>69</v>
      </c>
      <c r="B8" s="14" t="s">
        <v>40</v>
      </c>
      <c r="C8" s="2">
        <v>10</v>
      </c>
      <c r="D8" s="2">
        <v>8</v>
      </c>
      <c r="E8" s="2" t="s">
        <v>22</v>
      </c>
      <c r="F8" s="2" t="s">
        <v>117</v>
      </c>
      <c r="G8" s="4">
        <f t="shared" si="0"/>
        <v>0.8</v>
      </c>
      <c r="H8" s="2" t="s">
        <v>121</v>
      </c>
      <c r="I8" s="2" t="s">
        <v>28</v>
      </c>
      <c r="J8" s="2" t="s">
        <v>80</v>
      </c>
      <c r="K8" s="6" t="s">
        <v>8</v>
      </c>
      <c r="L8" s="6" t="s">
        <v>76</v>
      </c>
      <c r="M8" s="6" t="s">
        <v>30</v>
      </c>
      <c r="N8" s="5" t="s">
        <v>31</v>
      </c>
    </row>
    <row r="9" spans="1:14" ht="20">
      <c r="A9" s="41" t="s">
        <v>70</v>
      </c>
      <c r="B9" s="14" t="s">
        <v>40</v>
      </c>
      <c r="C9" s="2">
        <v>5</v>
      </c>
      <c r="D9" s="2">
        <v>3</v>
      </c>
      <c r="E9" s="2" t="s">
        <v>22</v>
      </c>
      <c r="F9" s="2" t="s">
        <v>117</v>
      </c>
      <c r="G9" s="4">
        <f t="shared" si="0"/>
        <v>0.6</v>
      </c>
      <c r="H9" s="2" t="s">
        <v>121</v>
      </c>
      <c r="I9" s="2" t="s">
        <v>28</v>
      </c>
      <c r="J9" s="2" t="s">
        <v>80</v>
      </c>
      <c r="K9" s="6" t="s">
        <v>8</v>
      </c>
      <c r="L9" s="6" t="s">
        <v>76</v>
      </c>
      <c r="M9" s="6" t="s">
        <v>30</v>
      </c>
      <c r="N9" s="5" t="s">
        <v>31</v>
      </c>
    </row>
    <row r="10" spans="1:14" ht="20">
      <c r="A10" s="41" t="s">
        <v>71</v>
      </c>
      <c r="B10" s="14" t="s">
        <v>40</v>
      </c>
      <c r="C10" s="2">
        <v>14</v>
      </c>
      <c r="D10" s="2">
        <v>7</v>
      </c>
      <c r="E10" s="2" t="s">
        <v>22</v>
      </c>
      <c r="F10" s="2" t="s">
        <v>117</v>
      </c>
      <c r="G10" s="4">
        <f t="shared" si="0"/>
        <v>0.5</v>
      </c>
      <c r="H10" s="2" t="s">
        <v>120</v>
      </c>
      <c r="I10" s="2" t="s">
        <v>4</v>
      </c>
      <c r="J10" s="2" t="s">
        <v>11</v>
      </c>
      <c r="K10" s="2" t="s">
        <v>6</v>
      </c>
      <c r="L10" s="2" t="s">
        <v>75</v>
      </c>
      <c r="M10" s="6" t="s">
        <v>32</v>
      </c>
      <c r="N10" s="2"/>
    </row>
    <row r="11" spans="1:14" ht="20">
      <c r="A11" s="41" t="s">
        <v>41</v>
      </c>
      <c r="B11" s="14" t="s">
        <v>40</v>
      </c>
      <c r="C11" s="2">
        <v>10</v>
      </c>
      <c r="D11" s="2">
        <v>3</v>
      </c>
      <c r="E11" s="2" t="s">
        <v>22</v>
      </c>
      <c r="F11" s="2" t="s">
        <v>118</v>
      </c>
      <c r="G11" s="4">
        <f>D11/C11</f>
        <v>0.3</v>
      </c>
      <c r="H11" s="2" t="s">
        <v>120</v>
      </c>
      <c r="I11" s="2" t="s">
        <v>4</v>
      </c>
      <c r="J11" s="2" t="s">
        <v>11</v>
      </c>
      <c r="K11" s="2" t="s">
        <v>6</v>
      </c>
      <c r="L11" s="2" t="s">
        <v>75</v>
      </c>
      <c r="M11" s="6" t="s">
        <v>32</v>
      </c>
      <c r="N11" s="2"/>
    </row>
    <row r="12" spans="1:14" s="8" customFormat="1" ht="20">
      <c r="A12" s="41" t="s">
        <v>42</v>
      </c>
      <c r="B12" s="14" t="s">
        <v>40</v>
      </c>
      <c r="C12" s="6">
        <v>6</v>
      </c>
      <c r="D12" s="6">
        <v>4</v>
      </c>
      <c r="E12" s="2" t="s">
        <v>22</v>
      </c>
      <c r="F12" s="2" t="s">
        <v>117</v>
      </c>
      <c r="G12" s="7">
        <f t="shared" si="0"/>
        <v>0.66666666666666663</v>
      </c>
      <c r="H12" s="6" t="s">
        <v>2</v>
      </c>
      <c r="I12" s="6" t="s">
        <v>4</v>
      </c>
      <c r="J12" s="6" t="s">
        <v>16</v>
      </c>
      <c r="K12" s="6" t="s">
        <v>8</v>
      </c>
      <c r="L12" s="6" t="s">
        <v>77</v>
      </c>
      <c r="M12" s="6" t="s">
        <v>32</v>
      </c>
      <c r="N12" s="6"/>
    </row>
    <row r="13" spans="1:14" s="8" customFormat="1" ht="20">
      <c r="A13" s="41" t="s">
        <v>43</v>
      </c>
      <c r="B13" s="14" t="s">
        <v>40</v>
      </c>
      <c r="C13" s="6">
        <v>4</v>
      </c>
      <c r="D13" s="6">
        <v>3</v>
      </c>
      <c r="E13" s="2" t="s">
        <v>22</v>
      </c>
      <c r="F13" s="2" t="s">
        <v>118</v>
      </c>
      <c r="G13" s="7">
        <f t="shared" si="0"/>
        <v>0.75</v>
      </c>
      <c r="H13" s="6" t="s">
        <v>2</v>
      </c>
      <c r="I13" s="6" t="s">
        <v>7</v>
      </c>
      <c r="J13" s="6" t="s">
        <v>16</v>
      </c>
      <c r="K13" s="6" t="s">
        <v>8</v>
      </c>
      <c r="L13" s="6" t="s">
        <v>76</v>
      </c>
      <c r="M13" s="6" t="s">
        <v>33</v>
      </c>
      <c r="N13" s="40" t="s">
        <v>123</v>
      </c>
    </row>
    <row r="14" spans="1:14" s="8" customFormat="1" ht="20">
      <c r="A14" s="41" t="s">
        <v>72</v>
      </c>
      <c r="B14" s="14" t="s">
        <v>40</v>
      </c>
      <c r="C14" s="6">
        <v>6</v>
      </c>
      <c r="D14" s="6">
        <v>3</v>
      </c>
      <c r="E14" s="2" t="s">
        <v>22</v>
      </c>
      <c r="F14" s="2" t="s">
        <v>117</v>
      </c>
      <c r="G14" s="7">
        <f t="shared" si="0"/>
        <v>0.5</v>
      </c>
      <c r="H14" s="6" t="s">
        <v>2</v>
      </c>
      <c r="I14" s="6" t="s">
        <v>7</v>
      </c>
      <c r="J14" s="6" t="s">
        <v>16</v>
      </c>
      <c r="K14" s="6" t="s">
        <v>8</v>
      </c>
      <c r="L14" s="6" t="s">
        <v>75</v>
      </c>
      <c r="M14" s="6" t="s">
        <v>33</v>
      </c>
      <c r="N14" s="40" t="s">
        <v>123</v>
      </c>
    </row>
    <row r="15" spans="1:14" s="8" customFormat="1" ht="20">
      <c r="A15" s="41" t="s">
        <v>44</v>
      </c>
      <c r="B15" s="14" t="s">
        <v>40</v>
      </c>
      <c r="C15" s="6">
        <v>5</v>
      </c>
      <c r="D15" s="6">
        <v>3</v>
      </c>
      <c r="E15" s="2" t="s">
        <v>22</v>
      </c>
      <c r="F15" s="2" t="s">
        <v>117</v>
      </c>
      <c r="G15" s="7">
        <f t="shared" si="0"/>
        <v>0.6</v>
      </c>
      <c r="H15" s="6" t="s">
        <v>2</v>
      </c>
      <c r="I15" s="6" t="s">
        <v>7</v>
      </c>
      <c r="J15" s="6" t="s">
        <v>16</v>
      </c>
      <c r="K15" s="6" t="s">
        <v>6</v>
      </c>
      <c r="L15" s="6" t="s">
        <v>75</v>
      </c>
      <c r="M15" s="6" t="s">
        <v>33</v>
      </c>
      <c r="N15" s="5" t="s">
        <v>38</v>
      </c>
    </row>
    <row r="16" spans="1:14" ht="20">
      <c r="A16" s="41" t="s">
        <v>45</v>
      </c>
      <c r="B16" s="14" t="s">
        <v>40</v>
      </c>
      <c r="C16" s="2">
        <v>5</v>
      </c>
      <c r="D16" s="2">
        <v>5</v>
      </c>
      <c r="E16" s="2" t="s">
        <v>22</v>
      </c>
      <c r="F16" s="2" t="s">
        <v>118</v>
      </c>
      <c r="G16" s="4">
        <f t="shared" si="0"/>
        <v>1</v>
      </c>
      <c r="H16" s="2" t="s">
        <v>35</v>
      </c>
      <c r="I16" s="2" t="s">
        <v>36</v>
      </c>
      <c r="J16" s="2" t="s">
        <v>15</v>
      </c>
      <c r="K16" s="2" t="s">
        <v>8</v>
      </c>
      <c r="L16" s="6" t="s">
        <v>75</v>
      </c>
      <c r="M16" s="6" t="s">
        <v>34</v>
      </c>
      <c r="N16" s="5" t="s">
        <v>39</v>
      </c>
    </row>
    <row r="17" spans="1:14" ht="20">
      <c r="A17" s="41" t="s">
        <v>46</v>
      </c>
      <c r="B17" s="14" t="s">
        <v>40</v>
      </c>
      <c r="C17" s="2">
        <v>6</v>
      </c>
      <c r="D17" s="2">
        <v>4</v>
      </c>
      <c r="E17" s="2" t="s">
        <v>22</v>
      </c>
      <c r="F17" s="2" t="s">
        <v>117</v>
      </c>
      <c r="G17" s="4">
        <f t="shared" si="0"/>
        <v>0.66666666666666663</v>
      </c>
      <c r="H17" s="2" t="s">
        <v>35</v>
      </c>
      <c r="I17" s="2" t="s">
        <v>37</v>
      </c>
      <c r="J17" s="2" t="s">
        <v>15</v>
      </c>
      <c r="K17" s="2" t="s">
        <v>8</v>
      </c>
      <c r="L17" s="6" t="s">
        <v>75</v>
      </c>
      <c r="M17" s="6" t="s">
        <v>34</v>
      </c>
      <c r="N17" s="5" t="s">
        <v>39</v>
      </c>
    </row>
    <row r="18" spans="1:14" ht="20">
      <c r="A18" s="41" t="s">
        <v>47</v>
      </c>
      <c r="B18" s="14" t="s">
        <v>130</v>
      </c>
      <c r="C18" s="2">
        <v>10</v>
      </c>
      <c r="D18" s="2">
        <v>2</v>
      </c>
      <c r="E18" s="2" t="s">
        <v>22</v>
      </c>
      <c r="F18" s="2" t="s">
        <v>117</v>
      </c>
      <c r="G18" s="4">
        <f>D18/C18</f>
        <v>0.2</v>
      </c>
      <c r="H18" s="2" t="s">
        <v>120</v>
      </c>
      <c r="I18" s="2" t="s">
        <v>4</v>
      </c>
      <c r="J18" s="2" t="s">
        <v>16</v>
      </c>
      <c r="K18" s="2" t="s">
        <v>8</v>
      </c>
      <c r="L18" s="2" t="s">
        <v>77</v>
      </c>
      <c r="M18" s="2" t="s">
        <v>32</v>
      </c>
      <c r="N18" s="2"/>
    </row>
    <row r="19" spans="1:14" ht="20">
      <c r="A19" s="41" t="s">
        <v>48</v>
      </c>
      <c r="B19" s="14" t="s">
        <v>130</v>
      </c>
      <c r="C19" s="2">
        <v>5</v>
      </c>
      <c r="D19" s="2">
        <v>2</v>
      </c>
      <c r="E19" s="2" t="s">
        <v>22</v>
      </c>
      <c r="F19" s="2" t="s">
        <v>118</v>
      </c>
      <c r="G19" s="4">
        <f t="shared" ref="G19:G25" si="1">D19/C19</f>
        <v>0.4</v>
      </c>
      <c r="H19" s="2" t="s">
        <v>120</v>
      </c>
      <c r="I19" s="2" t="s">
        <v>4</v>
      </c>
      <c r="J19" s="2" t="s">
        <v>16</v>
      </c>
      <c r="K19" s="2" t="s">
        <v>8</v>
      </c>
      <c r="L19" s="2" t="s">
        <v>77</v>
      </c>
      <c r="M19" s="2" t="s">
        <v>32</v>
      </c>
      <c r="N19" s="2"/>
    </row>
    <row r="20" spans="1:14" ht="20">
      <c r="A20" s="41" t="s">
        <v>49</v>
      </c>
      <c r="B20" s="14" t="s">
        <v>130</v>
      </c>
      <c r="C20" s="2">
        <v>10</v>
      </c>
      <c r="D20" s="2">
        <v>5</v>
      </c>
      <c r="E20" s="2" t="s">
        <v>22</v>
      </c>
      <c r="F20" s="2" t="s">
        <v>117</v>
      </c>
      <c r="G20" s="4">
        <f t="shared" si="1"/>
        <v>0.5</v>
      </c>
      <c r="H20" s="2" t="s">
        <v>120</v>
      </c>
      <c r="I20" s="2" t="s">
        <v>4</v>
      </c>
      <c r="J20" s="2" t="s">
        <v>16</v>
      </c>
      <c r="K20" s="2" t="s">
        <v>8</v>
      </c>
      <c r="L20" s="2" t="s">
        <v>77</v>
      </c>
      <c r="M20" s="2" t="s">
        <v>32</v>
      </c>
      <c r="N20" s="2"/>
    </row>
    <row r="21" spans="1:14" ht="20">
      <c r="A21" s="41" t="s">
        <v>50</v>
      </c>
      <c r="B21" s="14" t="s">
        <v>130</v>
      </c>
      <c r="C21" s="2">
        <v>10</v>
      </c>
      <c r="D21" s="2">
        <v>4</v>
      </c>
      <c r="E21" s="2" t="s">
        <v>22</v>
      </c>
      <c r="F21" s="2" t="s">
        <v>118</v>
      </c>
      <c r="G21" s="4">
        <f t="shared" si="1"/>
        <v>0.4</v>
      </c>
      <c r="H21" s="2" t="s">
        <v>120</v>
      </c>
      <c r="I21" s="2" t="s">
        <v>4</v>
      </c>
      <c r="J21" s="2" t="s">
        <v>16</v>
      </c>
      <c r="K21" s="2" t="s">
        <v>8</v>
      </c>
      <c r="L21" s="2" t="s">
        <v>77</v>
      </c>
      <c r="M21" s="2" t="s">
        <v>32</v>
      </c>
      <c r="N21" s="2"/>
    </row>
    <row r="22" spans="1:14" ht="20">
      <c r="A22" s="41" t="s">
        <v>51</v>
      </c>
      <c r="B22" s="14" t="s">
        <v>130</v>
      </c>
      <c r="C22" s="2">
        <v>5</v>
      </c>
      <c r="D22" s="2">
        <v>1</v>
      </c>
      <c r="E22" s="2" t="s">
        <v>23</v>
      </c>
      <c r="F22" s="2" t="s">
        <v>117</v>
      </c>
      <c r="G22" s="4">
        <f t="shared" si="1"/>
        <v>0.2</v>
      </c>
      <c r="H22" s="2" t="s">
        <v>2</v>
      </c>
      <c r="I22" s="2" t="s">
        <v>18</v>
      </c>
      <c r="J22" s="2" t="s">
        <v>16</v>
      </c>
      <c r="K22" s="2" t="s">
        <v>8</v>
      </c>
      <c r="L22" s="2" t="s">
        <v>75</v>
      </c>
      <c r="M22" s="2" t="s">
        <v>32</v>
      </c>
      <c r="N22" s="2"/>
    </row>
    <row r="23" spans="1:14" ht="20">
      <c r="A23" s="41" t="s">
        <v>52</v>
      </c>
      <c r="B23" s="14" t="s">
        <v>130</v>
      </c>
      <c r="C23" s="2">
        <v>5</v>
      </c>
      <c r="D23" s="2">
        <v>1</v>
      </c>
      <c r="E23" s="2" t="s">
        <v>23</v>
      </c>
      <c r="F23" s="2" t="s">
        <v>118</v>
      </c>
      <c r="G23" s="4">
        <f t="shared" si="1"/>
        <v>0.2</v>
      </c>
      <c r="H23" s="2" t="s">
        <v>2</v>
      </c>
      <c r="I23" s="2" t="s">
        <v>18</v>
      </c>
      <c r="J23" s="2" t="s">
        <v>16</v>
      </c>
      <c r="K23" s="2" t="s">
        <v>19</v>
      </c>
      <c r="L23" s="2" t="s">
        <v>75</v>
      </c>
      <c r="M23" s="2" t="s">
        <v>32</v>
      </c>
      <c r="N23" s="2"/>
    </row>
    <row r="24" spans="1:14" ht="20">
      <c r="A24" s="41" t="s">
        <v>53</v>
      </c>
      <c r="B24" s="14" t="s">
        <v>130</v>
      </c>
      <c r="C24" s="2">
        <v>14</v>
      </c>
      <c r="D24" s="2">
        <v>5</v>
      </c>
      <c r="E24" s="2" t="s">
        <v>23</v>
      </c>
      <c r="F24" s="2" t="s">
        <v>118</v>
      </c>
      <c r="G24" s="4">
        <f t="shared" si="1"/>
        <v>0.35714285714285715</v>
      </c>
      <c r="H24" s="2" t="s">
        <v>2</v>
      </c>
      <c r="I24" s="2" t="s">
        <v>28</v>
      </c>
      <c r="J24" s="2" t="s">
        <v>16</v>
      </c>
      <c r="K24" s="2" t="s">
        <v>8</v>
      </c>
      <c r="L24" s="2" t="s">
        <v>76</v>
      </c>
      <c r="M24" s="2" t="s">
        <v>32</v>
      </c>
      <c r="N24" s="2"/>
    </row>
    <row r="25" spans="1:14" ht="20">
      <c r="A25" s="41" t="s">
        <v>119</v>
      </c>
      <c r="B25" s="14" t="s">
        <v>130</v>
      </c>
      <c r="C25" s="2">
        <v>8</v>
      </c>
      <c r="D25" s="2">
        <v>4</v>
      </c>
      <c r="E25" s="2" t="s">
        <v>23</v>
      </c>
      <c r="F25" s="2" t="s">
        <v>117</v>
      </c>
      <c r="G25" s="4">
        <f t="shared" si="1"/>
        <v>0.5</v>
      </c>
      <c r="H25" s="2" t="s">
        <v>79</v>
      </c>
      <c r="I25" s="2" t="s">
        <v>4</v>
      </c>
      <c r="J25" s="2" t="s">
        <v>114</v>
      </c>
      <c r="K25" s="2" t="s">
        <v>8</v>
      </c>
      <c r="L25" s="2" t="s">
        <v>59</v>
      </c>
      <c r="M25" s="2" t="s">
        <v>32</v>
      </c>
      <c r="N25" s="2"/>
    </row>
  </sheetData>
  <phoneticPr fontId="1"/>
  <hyperlinks>
    <hyperlink ref="N2" r:id="rId1" xr:uid="{25390CE5-CCB2-3B49-AB90-42E9F3531074}"/>
    <hyperlink ref="N3:N6" r:id="rId2" display="https://doi.org/10.1038/nm.2695" xr:uid="{F44B87CB-EA12-FC44-B007-1B5ACCC52442}"/>
    <hyperlink ref="N7" r:id="rId3" xr:uid="{B45E6CAA-42CF-B345-89FB-83951FFD98AE}"/>
    <hyperlink ref="N8" r:id="rId4" xr:uid="{417DB672-D503-DE4B-B1D5-C652CCFFF0CB}"/>
    <hyperlink ref="N9" r:id="rId5" xr:uid="{F38E9D5D-88E1-8B4B-AFA6-D07FC0E4E45E}"/>
    <hyperlink ref="N13" r:id="rId6" xr:uid="{68B5EFB6-887F-B347-A78B-089824C30CF7}"/>
    <hyperlink ref="N15" r:id="rId7" tooltip="Persistent link using digital object identifier" xr:uid="{5ACD9161-ACF6-1A46-A901-68C868D98107}"/>
    <hyperlink ref="N16" r:id="rId8" xr:uid="{6CC8A4BE-4D55-C54A-88B8-E3E47549FA1A}"/>
    <hyperlink ref="N17" r:id="rId9" xr:uid="{8232EC7E-7F2B-F44E-9FB0-1B10AB18605C}"/>
    <hyperlink ref="N14" r:id="rId10" xr:uid="{19606953-3D20-F94C-AE3B-1282F273E4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685C-EF26-6E4D-9F92-AB4E157BE9DB}">
  <dimension ref="A1:P104"/>
  <sheetViews>
    <sheetView workbookViewId="0">
      <selection activeCell="N6" sqref="N6"/>
    </sheetView>
  </sheetViews>
  <sheetFormatPr baseColWidth="10" defaultRowHeight="20"/>
  <cols>
    <col min="1" max="1" width="10.7109375" style="3"/>
    <col min="2" max="2" width="13.5703125" style="3" bestFit="1" customWidth="1"/>
    <col min="3" max="3" width="10.7109375" style="3"/>
    <col min="4" max="4" width="13.5703125" style="3" bestFit="1" customWidth="1"/>
    <col min="5" max="5" width="10.7109375" style="3"/>
    <col min="6" max="6" width="13.5703125" style="3" bestFit="1" customWidth="1"/>
    <col min="7" max="7" width="10.7109375" style="3"/>
    <col min="8" max="8" width="13.5703125" style="3" bestFit="1" customWidth="1"/>
    <col min="9" max="9" width="10.7109375" style="3"/>
    <col min="10" max="10" width="13.5703125" style="3" bestFit="1" customWidth="1"/>
    <col min="11" max="11" width="10.7109375" style="3"/>
    <col min="12" max="12" width="13.5703125" style="3" bestFit="1" customWidth="1"/>
    <col min="17" max="16384" width="10.7109375" style="3"/>
  </cols>
  <sheetData>
    <row r="1" spans="1:12">
      <c r="A1" s="20" t="s">
        <v>81</v>
      </c>
      <c r="B1" s="21"/>
      <c r="C1" s="43" t="s">
        <v>85</v>
      </c>
      <c r="D1" s="44"/>
      <c r="E1" s="45" t="s">
        <v>86</v>
      </c>
      <c r="F1" s="44"/>
      <c r="G1" s="43" t="s">
        <v>82</v>
      </c>
      <c r="H1" s="44"/>
      <c r="I1" s="43" t="s">
        <v>83</v>
      </c>
      <c r="J1" s="44"/>
      <c r="K1" s="43" t="s">
        <v>84</v>
      </c>
      <c r="L1" s="44"/>
    </row>
    <row r="2" spans="1:12">
      <c r="A2" s="22" t="s">
        <v>87</v>
      </c>
      <c r="B2" s="23" t="s">
        <v>88</v>
      </c>
      <c r="C2" s="22" t="s">
        <v>87</v>
      </c>
      <c r="D2" s="23" t="s">
        <v>88</v>
      </c>
      <c r="E2" s="24" t="s">
        <v>87</v>
      </c>
      <c r="F2" s="23" t="s">
        <v>88</v>
      </c>
      <c r="G2" s="22" t="s">
        <v>87</v>
      </c>
      <c r="H2" s="23" t="s">
        <v>88</v>
      </c>
      <c r="I2" s="22" t="s">
        <v>87</v>
      </c>
      <c r="J2" s="23" t="s">
        <v>88</v>
      </c>
      <c r="K2" s="22" t="s">
        <v>87</v>
      </c>
      <c r="L2" s="23" t="s">
        <v>88</v>
      </c>
    </row>
    <row r="3" spans="1:12">
      <c r="A3" s="25" t="s">
        <v>89</v>
      </c>
      <c r="B3" s="23">
        <f>MEDIAN(B5:B104)</f>
        <v>83</v>
      </c>
      <c r="C3" s="25"/>
      <c r="D3" s="26">
        <f>MEDIAN(D5:D104)</f>
        <v>193.5</v>
      </c>
      <c r="E3" s="27"/>
      <c r="F3" s="26">
        <f>MEDIAN(F5:F104)</f>
        <v>176</v>
      </c>
      <c r="G3" s="25" t="s">
        <v>89</v>
      </c>
      <c r="H3" s="26">
        <f>MEDIAN(H5:H104)</f>
        <v>220.5</v>
      </c>
      <c r="I3" s="25"/>
      <c r="J3" s="26">
        <f>MEDIAN(J5:J104)</f>
        <v>215</v>
      </c>
      <c r="K3" s="25"/>
      <c r="L3" s="26">
        <f>MEDIAN(L5:L104)</f>
        <v>250</v>
      </c>
    </row>
    <row r="4" spans="1:12" ht="21" thickBot="1">
      <c r="A4" s="28" t="s">
        <v>90</v>
      </c>
      <c r="B4" s="29">
        <f>AVERAGE(B5:B104)</f>
        <v>102.26</v>
      </c>
      <c r="C4" s="28"/>
      <c r="D4" s="30">
        <f>AVERAGE(D5:D104)</f>
        <v>218.77</v>
      </c>
      <c r="E4" s="31"/>
      <c r="F4" s="30">
        <f>AVERAGE(F5:F104)</f>
        <v>194.22</v>
      </c>
      <c r="G4" s="28" t="s">
        <v>90</v>
      </c>
      <c r="H4" s="30">
        <f>AVERAGE(H5:H104)</f>
        <v>242.64</v>
      </c>
      <c r="I4" s="28"/>
      <c r="J4" s="30">
        <f>AVERAGE(J5:J104)</f>
        <v>224.56</v>
      </c>
      <c r="K4" s="28"/>
      <c r="L4" s="30">
        <f>AVERAGE(L5:L104)</f>
        <v>337.61</v>
      </c>
    </row>
    <row r="5" spans="1:12">
      <c r="A5" s="32">
        <v>1</v>
      </c>
      <c r="B5" s="1">
        <v>237</v>
      </c>
      <c r="C5" s="32">
        <v>1</v>
      </c>
      <c r="D5" s="32">
        <v>498</v>
      </c>
      <c r="E5" s="32">
        <v>1</v>
      </c>
      <c r="F5" s="32">
        <v>561</v>
      </c>
      <c r="G5" s="32">
        <v>1</v>
      </c>
      <c r="H5" s="32">
        <v>264</v>
      </c>
      <c r="I5" s="32">
        <v>1</v>
      </c>
      <c r="J5" s="32">
        <v>390</v>
      </c>
      <c r="K5" s="32">
        <v>1</v>
      </c>
      <c r="L5" s="32">
        <v>894</v>
      </c>
    </row>
    <row r="6" spans="1:12">
      <c r="A6" s="32">
        <v>2</v>
      </c>
      <c r="B6" s="1">
        <v>68</v>
      </c>
      <c r="C6" s="32">
        <v>2</v>
      </c>
      <c r="D6" s="32">
        <v>360</v>
      </c>
      <c r="E6" s="32">
        <v>2</v>
      </c>
      <c r="F6" s="32">
        <v>278</v>
      </c>
      <c r="G6" s="32">
        <v>2</v>
      </c>
      <c r="H6" s="32">
        <v>172</v>
      </c>
      <c r="I6" s="32">
        <v>2</v>
      </c>
      <c r="J6" s="32">
        <v>257</v>
      </c>
      <c r="K6" s="32">
        <v>2</v>
      </c>
      <c r="L6" s="32">
        <v>835</v>
      </c>
    </row>
    <row r="7" spans="1:12">
      <c r="A7" s="32">
        <v>3</v>
      </c>
      <c r="B7" s="1">
        <v>38</v>
      </c>
      <c r="C7" s="32">
        <v>3</v>
      </c>
      <c r="D7" s="32">
        <v>193</v>
      </c>
      <c r="E7" s="32">
        <v>3</v>
      </c>
      <c r="F7" s="32">
        <v>405</v>
      </c>
      <c r="G7" s="32">
        <v>3</v>
      </c>
      <c r="H7" s="32">
        <v>254</v>
      </c>
      <c r="I7" s="32">
        <v>3</v>
      </c>
      <c r="J7" s="32">
        <v>212</v>
      </c>
      <c r="K7" s="32">
        <v>3</v>
      </c>
      <c r="L7" s="32">
        <v>1014</v>
      </c>
    </row>
    <row r="8" spans="1:12">
      <c r="A8" s="32">
        <v>4</v>
      </c>
      <c r="B8" s="1">
        <v>153</v>
      </c>
      <c r="C8" s="32">
        <v>4</v>
      </c>
      <c r="D8" s="32">
        <v>240</v>
      </c>
      <c r="E8" s="32">
        <v>4</v>
      </c>
      <c r="F8" s="32">
        <v>370</v>
      </c>
      <c r="G8" s="32">
        <v>4</v>
      </c>
      <c r="H8" s="32">
        <v>122</v>
      </c>
      <c r="I8" s="32">
        <v>4</v>
      </c>
      <c r="J8" s="32">
        <v>566</v>
      </c>
      <c r="K8" s="32">
        <v>4</v>
      </c>
      <c r="L8" s="32">
        <v>461</v>
      </c>
    </row>
    <row r="9" spans="1:12">
      <c r="A9" s="32">
        <v>5</v>
      </c>
      <c r="B9" s="1">
        <v>68</v>
      </c>
      <c r="C9" s="32">
        <v>5</v>
      </c>
      <c r="D9" s="32">
        <v>274</v>
      </c>
      <c r="E9" s="32">
        <v>5</v>
      </c>
      <c r="F9" s="32">
        <v>129</v>
      </c>
      <c r="G9" s="32">
        <v>5</v>
      </c>
      <c r="H9" s="32">
        <v>114</v>
      </c>
      <c r="I9" s="32">
        <v>5</v>
      </c>
      <c r="J9" s="32">
        <v>405</v>
      </c>
      <c r="K9" s="32">
        <v>5</v>
      </c>
      <c r="L9" s="32">
        <v>573</v>
      </c>
    </row>
    <row r="10" spans="1:12">
      <c r="A10" s="32">
        <v>6</v>
      </c>
      <c r="B10" s="1">
        <v>75</v>
      </c>
      <c r="C10" s="32">
        <v>6</v>
      </c>
      <c r="D10" s="32">
        <v>610</v>
      </c>
      <c r="E10" s="32">
        <v>6</v>
      </c>
      <c r="F10" s="32">
        <v>224</v>
      </c>
      <c r="G10" s="32">
        <v>6</v>
      </c>
      <c r="H10" s="32">
        <v>162</v>
      </c>
      <c r="I10" s="32">
        <v>6</v>
      </c>
      <c r="J10" s="32">
        <v>287</v>
      </c>
      <c r="K10" s="32">
        <v>6</v>
      </c>
      <c r="L10" s="32">
        <v>230</v>
      </c>
    </row>
    <row r="11" spans="1:12">
      <c r="A11" s="32">
        <v>7</v>
      </c>
      <c r="B11" s="1">
        <v>91</v>
      </c>
      <c r="C11" s="32">
        <v>7</v>
      </c>
      <c r="D11" s="32">
        <v>251</v>
      </c>
      <c r="E11" s="32">
        <v>7</v>
      </c>
      <c r="F11" s="32">
        <v>286</v>
      </c>
      <c r="G11" s="32">
        <v>7</v>
      </c>
      <c r="H11" s="32">
        <v>267</v>
      </c>
      <c r="I11" s="32">
        <v>7</v>
      </c>
      <c r="J11" s="32">
        <v>198</v>
      </c>
      <c r="K11" s="32">
        <v>7</v>
      </c>
      <c r="L11" s="32">
        <v>376</v>
      </c>
    </row>
    <row r="12" spans="1:12">
      <c r="A12" s="32">
        <v>8</v>
      </c>
      <c r="B12" s="1">
        <v>45</v>
      </c>
      <c r="C12" s="32">
        <v>8</v>
      </c>
      <c r="D12" s="32">
        <v>376</v>
      </c>
      <c r="E12" s="32">
        <v>8</v>
      </c>
      <c r="F12" s="32">
        <v>319</v>
      </c>
      <c r="G12" s="32">
        <v>8</v>
      </c>
      <c r="H12" s="32">
        <v>159</v>
      </c>
      <c r="I12" s="32">
        <v>8</v>
      </c>
      <c r="J12" s="32">
        <v>287</v>
      </c>
      <c r="K12" s="32">
        <v>8</v>
      </c>
      <c r="L12" s="32">
        <v>142</v>
      </c>
    </row>
    <row r="13" spans="1:12">
      <c r="A13" s="32">
        <v>9</v>
      </c>
      <c r="B13" s="1">
        <v>61</v>
      </c>
      <c r="C13" s="32">
        <v>9</v>
      </c>
      <c r="D13" s="32">
        <v>193</v>
      </c>
      <c r="E13" s="32">
        <v>9</v>
      </c>
      <c r="F13" s="32">
        <v>346</v>
      </c>
      <c r="G13" s="32">
        <v>9</v>
      </c>
      <c r="H13" s="32">
        <v>222</v>
      </c>
      <c r="I13" s="32">
        <v>9</v>
      </c>
      <c r="J13" s="32">
        <v>181</v>
      </c>
      <c r="K13" s="32">
        <v>9</v>
      </c>
      <c r="L13" s="32">
        <v>156</v>
      </c>
    </row>
    <row r="14" spans="1:12">
      <c r="A14" s="32">
        <v>10</v>
      </c>
      <c r="B14" s="1">
        <v>53</v>
      </c>
      <c r="C14" s="32">
        <v>10</v>
      </c>
      <c r="D14" s="32">
        <v>178</v>
      </c>
      <c r="E14" s="32">
        <v>10</v>
      </c>
      <c r="F14" s="32">
        <v>117</v>
      </c>
      <c r="G14" s="32">
        <v>10</v>
      </c>
      <c r="H14" s="32">
        <v>325</v>
      </c>
      <c r="I14" s="32">
        <v>10</v>
      </c>
      <c r="J14" s="32">
        <v>151</v>
      </c>
      <c r="K14" s="32">
        <v>10</v>
      </c>
      <c r="L14" s="32">
        <v>122</v>
      </c>
    </row>
    <row r="15" spans="1:12">
      <c r="A15" s="32">
        <v>11</v>
      </c>
      <c r="B15" s="1">
        <v>75</v>
      </c>
      <c r="C15" s="32">
        <v>11</v>
      </c>
      <c r="D15" s="32">
        <v>263</v>
      </c>
      <c r="E15" s="32">
        <v>11</v>
      </c>
      <c r="F15" s="32">
        <v>219</v>
      </c>
      <c r="G15" s="32">
        <v>11</v>
      </c>
      <c r="H15" s="32">
        <v>362</v>
      </c>
      <c r="I15" s="32">
        <v>11</v>
      </c>
      <c r="J15" s="32">
        <v>370</v>
      </c>
      <c r="K15" s="32">
        <v>11</v>
      </c>
      <c r="L15" s="32">
        <v>393</v>
      </c>
    </row>
    <row r="16" spans="1:12">
      <c r="A16" s="32">
        <v>12</v>
      </c>
      <c r="B16" s="1">
        <v>242</v>
      </c>
      <c r="C16" s="32">
        <v>12</v>
      </c>
      <c r="D16" s="32">
        <v>148</v>
      </c>
      <c r="E16" s="32">
        <v>12</v>
      </c>
      <c r="F16" s="32">
        <v>446</v>
      </c>
      <c r="G16" s="32">
        <v>12</v>
      </c>
      <c r="H16" s="32">
        <v>237</v>
      </c>
      <c r="I16" s="32">
        <v>12</v>
      </c>
      <c r="J16" s="32">
        <v>255</v>
      </c>
      <c r="K16" s="32">
        <v>12</v>
      </c>
      <c r="L16" s="32">
        <v>564</v>
      </c>
    </row>
    <row r="17" spans="1:12">
      <c r="A17" s="32">
        <v>13</v>
      </c>
      <c r="B17" s="1">
        <v>83</v>
      </c>
      <c r="C17" s="32">
        <v>13</v>
      </c>
      <c r="D17" s="32">
        <v>145</v>
      </c>
      <c r="E17" s="32">
        <v>13</v>
      </c>
      <c r="F17" s="32">
        <v>203</v>
      </c>
      <c r="G17" s="32">
        <v>13</v>
      </c>
      <c r="H17" s="32">
        <v>367</v>
      </c>
      <c r="I17" s="32">
        <v>13</v>
      </c>
      <c r="J17" s="32">
        <v>144</v>
      </c>
      <c r="K17" s="32">
        <v>13</v>
      </c>
      <c r="L17" s="32">
        <v>695</v>
      </c>
    </row>
    <row r="18" spans="1:12">
      <c r="A18" s="32">
        <v>14</v>
      </c>
      <c r="B18" s="1">
        <v>43</v>
      </c>
      <c r="C18" s="32">
        <v>14</v>
      </c>
      <c r="D18" s="32">
        <v>264</v>
      </c>
      <c r="E18" s="32">
        <v>14</v>
      </c>
      <c r="F18" s="32">
        <v>400</v>
      </c>
      <c r="G18" s="32">
        <v>14</v>
      </c>
      <c r="H18" s="32">
        <v>369</v>
      </c>
      <c r="I18" s="32">
        <v>14</v>
      </c>
      <c r="J18" s="32">
        <v>323</v>
      </c>
      <c r="K18" s="32">
        <v>14</v>
      </c>
      <c r="L18" s="32">
        <v>361</v>
      </c>
    </row>
    <row r="19" spans="1:12">
      <c r="A19" s="32">
        <v>15</v>
      </c>
      <c r="B19" s="1">
        <v>242</v>
      </c>
      <c r="C19" s="32">
        <v>15</v>
      </c>
      <c r="D19" s="32">
        <v>249</v>
      </c>
      <c r="E19" s="32">
        <v>15</v>
      </c>
      <c r="F19" s="32">
        <v>174</v>
      </c>
      <c r="G19" s="32">
        <v>15</v>
      </c>
      <c r="H19" s="32">
        <v>236</v>
      </c>
      <c r="I19" s="32">
        <v>15</v>
      </c>
      <c r="J19" s="32">
        <v>205</v>
      </c>
      <c r="K19" s="32">
        <v>15</v>
      </c>
      <c r="L19" s="32">
        <v>578</v>
      </c>
    </row>
    <row r="20" spans="1:12">
      <c r="A20" s="32">
        <v>16</v>
      </c>
      <c r="B20" s="1">
        <v>86</v>
      </c>
      <c r="C20" s="32">
        <v>16</v>
      </c>
      <c r="D20" s="32">
        <v>258</v>
      </c>
      <c r="E20" s="32">
        <v>16</v>
      </c>
      <c r="F20" s="32">
        <v>186</v>
      </c>
      <c r="G20" s="32">
        <v>16</v>
      </c>
      <c r="H20" s="32">
        <v>250</v>
      </c>
      <c r="I20" s="32">
        <v>16</v>
      </c>
      <c r="J20" s="32">
        <v>154</v>
      </c>
      <c r="K20" s="32">
        <v>16</v>
      </c>
      <c r="L20" s="32">
        <v>205</v>
      </c>
    </row>
    <row r="21" spans="1:12">
      <c r="A21" s="32">
        <v>17</v>
      </c>
      <c r="B21" s="1">
        <v>60</v>
      </c>
      <c r="C21" s="32">
        <v>17</v>
      </c>
      <c r="D21" s="32">
        <v>465</v>
      </c>
      <c r="E21" s="32">
        <v>17</v>
      </c>
      <c r="F21" s="32">
        <v>150</v>
      </c>
      <c r="G21" s="32">
        <v>17</v>
      </c>
      <c r="H21" s="32">
        <v>129</v>
      </c>
      <c r="I21" s="32">
        <v>17</v>
      </c>
      <c r="J21" s="32">
        <v>287</v>
      </c>
      <c r="K21" s="32">
        <v>17</v>
      </c>
      <c r="L21" s="32">
        <v>149</v>
      </c>
    </row>
    <row r="22" spans="1:12">
      <c r="A22" s="32">
        <v>18</v>
      </c>
      <c r="B22" s="1">
        <v>78</v>
      </c>
      <c r="C22" s="32">
        <v>18</v>
      </c>
      <c r="D22" s="32">
        <v>323</v>
      </c>
      <c r="E22" s="32">
        <v>18</v>
      </c>
      <c r="F22" s="32">
        <v>162</v>
      </c>
      <c r="G22" s="32">
        <v>18</v>
      </c>
      <c r="H22" s="32">
        <v>356</v>
      </c>
      <c r="I22" s="32">
        <v>18</v>
      </c>
      <c r="J22" s="32">
        <v>427</v>
      </c>
      <c r="K22" s="32">
        <v>18</v>
      </c>
      <c r="L22" s="32">
        <v>113</v>
      </c>
    </row>
    <row r="23" spans="1:12">
      <c r="A23" s="32">
        <v>19</v>
      </c>
      <c r="B23" s="1">
        <v>31</v>
      </c>
      <c r="C23" s="32">
        <v>19</v>
      </c>
      <c r="D23" s="32">
        <v>378</v>
      </c>
      <c r="E23" s="32">
        <v>19</v>
      </c>
      <c r="F23" s="32">
        <v>221</v>
      </c>
      <c r="G23" s="32">
        <v>19</v>
      </c>
      <c r="H23" s="32">
        <v>146</v>
      </c>
      <c r="I23" s="32">
        <v>19</v>
      </c>
      <c r="J23" s="32">
        <v>292</v>
      </c>
      <c r="K23" s="32">
        <v>19</v>
      </c>
      <c r="L23" s="32">
        <v>145</v>
      </c>
    </row>
    <row r="24" spans="1:12">
      <c r="A24" s="32">
        <v>20</v>
      </c>
      <c r="B24" s="1">
        <v>290</v>
      </c>
      <c r="C24" s="32">
        <v>20</v>
      </c>
      <c r="D24" s="32">
        <v>211</v>
      </c>
      <c r="E24" s="32">
        <v>20</v>
      </c>
      <c r="F24" s="32">
        <v>126</v>
      </c>
      <c r="G24" s="32">
        <v>20</v>
      </c>
      <c r="H24" s="32">
        <v>524</v>
      </c>
      <c r="I24" s="32">
        <v>20</v>
      </c>
      <c r="J24" s="32">
        <v>339</v>
      </c>
      <c r="K24" s="32">
        <v>20</v>
      </c>
      <c r="L24" s="32">
        <v>299</v>
      </c>
    </row>
    <row r="25" spans="1:12">
      <c r="A25" s="32">
        <v>21</v>
      </c>
      <c r="B25" s="1">
        <v>160</v>
      </c>
      <c r="C25" s="32">
        <v>21</v>
      </c>
      <c r="D25" s="32">
        <v>599</v>
      </c>
      <c r="E25" s="32">
        <v>21</v>
      </c>
      <c r="F25" s="32">
        <v>179</v>
      </c>
      <c r="G25" s="32">
        <v>21</v>
      </c>
      <c r="H25" s="32">
        <v>415</v>
      </c>
      <c r="I25" s="32">
        <v>21</v>
      </c>
      <c r="J25" s="32">
        <v>91</v>
      </c>
      <c r="K25" s="32">
        <v>21</v>
      </c>
      <c r="L25" s="32">
        <v>245</v>
      </c>
    </row>
    <row r="26" spans="1:12">
      <c r="A26" s="32">
        <v>22</v>
      </c>
      <c r="B26" s="1">
        <v>181</v>
      </c>
      <c r="C26" s="32">
        <v>22</v>
      </c>
      <c r="D26" s="32">
        <v>365</v>
      </c>
      <c r="E26" s="32">
        <v>22</v>
      </c>
      <c r="F26" s="32">
        <v>203</v>
      </c>
      <c r="G26" s="32">
        <v>22</v>
      </c>
      <c r="H26" s="32">
        <v>521</v>
      </c>
      <c r="I26" s="32">
        <v>22</v>
      </c>
      <c r="J26" s="32">
        <v>129</v>
      </c>
      <c r="K26" s="32">
        <v>22</v>
      </c>
      <c r="L26" s="32">
        <v>822</v>
      </c>
    </row>
    <row r="27" spans="1:12">
      <c r="A27" s="32">
        <v>23</v>
      </c>
      <c r="B27" s="1">
        <v>196</v>
      </c>
      <c r="C27" s="32">
        <v>23</v>
      </c>
      <c r="D27" s="32">
        <v>215</v>
      </c>
      <c r="E27" s="32">
        <v>23</v>
      </c>
      <c r="F27" s="32">
        <v>179</v>
      </c>
      <c r="G27" s="32">
        <v>23</v>
      </c>
      <c r="H27" s="32">
        <v>288</v>
      </c>
      <c r="I27" s="32">
        <v>23</v>
      </c>
      <c r="J27" s="32">
        <v>106</v>
      </c>
      <c r="K27" s="32">
        <v>23</v>
      </c>
      <c r="L27" s="32">
        <v>219</v>
      </c>
    </row>
    <row r="28" spans="1:12">
      <c r="A28" s="32">
        <v>24</v>
      </c>
      <c r="B28" s="1">
        <v>103</v>
      </c>
      <c r="C28" s="32">
        <v>24</v>
      </c>
      <c r="D28" s="32">
        <v>181</v>
      </c>
      <c r="E28" s="32">
        <v>24</v>
      </c>
      <c r="F28" s="32">
        <v>262</v>
      </c>
      <c r="G28" s="32">
        <v>24</v>
      </c>
      <c r="H28" s="32">
        <v>361</v>
      </c>
      <c r="I28" s="32">
        <v>24</v>
      </c>
      <c r="J28" s="32">
        <v>161</v>
      </c>
      <c r="K28" s="32">
        <v>24</v>
      </c>
      <c r="L28" s="32">
        <v>214</v>
      </c>
    </row>
    <row r="29" spans="1:12">
      <c r="A29" s="32">
        <v>25</v>
      </c>
      <c r="B29" s="1">
        <v>68</v>
      </c>
      <c r="C29" s="32">
        <v>25</v>
      </c>
      <c r="D29" s="32">
        <v>382</v>
      </c>
      <c r="E29" s="32">
        <v>25</v>
      </c>
      <c r="F29" s="32">
        <v>129</v>
      </c>
      <c r="G29" s="32">
        <v>25</v>
      </c>
      <c r="H29" s="32">
        <v>302</v>
      </c>
      <c r="I29" s="32">
        <v>25</v>
      </c>
      <c r="J29" s="32">
        <v>225</v>
      </c>
      <c r="K29" s="32">
        <v>25</v>
      </c>
      <c r="L29" s="32">
        <v>363</v>
      </c>
    </row>
    <row r="30" spans="1:12">
      <c r="A30" s="32">
        <v>26</v>
      </c>
      <c r="B30" s="1">
        <v>74</v>
      </c>
      <c r="C30" s="32">
        <v>26</v>
      </c>
      <c r="D30" s="32">
        <v>294</v>
      </c>
      <c r="E30" s="32">
        <v>26</v>
      </c>
      <c r="F30" s="32">
        <v>159</v>
      </c>
      <c r="G30" s="32">
        <v>26</v>
      </c>
      <c r="H30" s="32">
        <v>268</v>
      </c>
      <c r="I30" s="32">
        <v>26</v>
      </c>
      <c r="J30" s="32">
        <v>253</v>
      </c>
      <c r="K30" s="32">
        <v>26</v>
      </c>
      <c r="L30" s="32">
        <v>291</v>
      </c>
    </row>
    <row r="31" spans="1:12">
      <c r="A31" s="32">
        <v>27</v>
      </c>
      <c r="B31" s="1">
        <v>77</v>
      </c>
      <c r="C31" s="32">
        <v>27</v>
      </c>
      <c r="D31" s="32">
        <v>189</v>
      </c>
      <c r="E31" s="32">
        <v>27</v>
      </c>
      <c r="F31" s="32">
        <v>160</v>
      </c>
      <c r="G31" s="32">
        <v>27</v>
      </c>
      <c r="H31" s="32">
        <v>391</v>
      </c>
      <c r="I31" s="32">
        <v>27</v>
      </c>
      <c r="J31" s="32">
        <v>106</v>
      </c>
      <c r="K31" s="32">
        <v>27</v>
      </c>
      <c r="L31" s="32">
        <v>139</v>
      </c>
    </row>
    <row r="32" spans="1:12">
      <c r="A32" s="32">
        <v>28</v>
      </c>
      <c r="B32" s="1">
        <v>174</v>
      </c>
      <c r="C32" s="32">
        <v>28</v>
      </c>
      <c r="D32" s="32">
        <v>223</v>
      </c>
      <c r="E32" s="32">
        <v>28</v>
      </c>
      <c r="F32" s="32">
        <v>250</v>
      </c>
      <c r="G32" s="32">
        <v>28</v>
      </c>
      <c r="H32" s="32">
        <v>390</v>
      </c>
      <c r="I32" s="32">
        <v>28</v>
      </c>
      <c r="J32" s="32">
        <v>177</v>
      </c>
      <c r="K32" s="32">
        <v>28</v>
      </c>
      <c r="L32" s="32">
        <v>571</v>
      </c>
    </row>
    <row r="33" spans="1:12">
      <c r="A33" s="32">
        <v>29</v>
      </c>
      <c r="B33" s="1">
        <v>117</v>
      </c>
      <c r="C33" s="32">
        <v>29</v>
      </c>
      <c r="D33" s="32">
        <v>181</v>
      </c>
      <c r="E33" s="32">
        <v>29</v>
      </c>
      <c r="F33" s="32">
        <v>196</v>
      </c>
      <c r="G33" s="32">
        <v>29</v>
      </c>
      <c r="H33" s="32">
        <v>192</v>
      </c>
      <c r="I33" s="32">
        <v>29</v>
      </c>
      <c r="J33" s="32">
        <v>277</v>
      </c>
      <c r="K33" s="32">
        <v>29</v>
      </c>
      <c r="L33" s="32">
        <v>800</v>
      </c>
    </row>
    <row r="34" spans="1:12">
      <c r="A34" s="32">
        <v>30</v>
      </c>
      <c r="B34" s="1">
        <v>86</v>
      </c>
      <c r="C34" s="32">
        <v>30</v>
      </c>
      <c r="D34" s="32">
        <v>153</v>
      </c>
      <c r="E34" s="32">
        <v>30</v>
      </c>
      <c r="F34" s="32">
        <v>143</v>
      </c>
      <c r="G34" s="32">
        <v>30</v>
      </c>
      <c r="H34" s="32">
        <v>319</v>
      </c>
      <c r="I34" s="32">
        <v>30</v>
      </c>
      <c r="J34" s="32">
        <v>151</v>
      </c>
      <c r="K34" s="32">
        <v>30</v>
      </c>
      <c r="L34" s="32">
        <v>271</v>
      </c>
    </row>
    <row r="35" spans="1:12">
      <c r="A35" s="32">
        <v>31</v>
      </c>
      <c r="B35" s="1">
        <v>170</v>
      </c>
      <c r="C35" s="32">
        <v>31</v>
      </c>
      <c r="D35" s="32">
        <v>123</v>
      </c>
      <c r="E35" s="32">
        <v>31</v>
      </c>
      <c r="F35" s="32">
        <v>106</v>
      </c>
      <c r="G35" s="32">
        <v>31</v>
      </c>
      <c r="H35" s="32">
        <v>237</v>
      </c>
      <c r="I35" s="32">
        <v>31</v>
      </c>
      <c r="J35" s="32">
        <v>233</v>
      </c>
      <c r="K35" s="32">
        <v>31</v>
      </c>
      <c r="L35" s="32">
        <v>841</v>
      </c>
    </row>
    <row r="36" spans="1:12">
      <c r="A36" s="32">
        <v>32</v>
      </c>
      <c r="B36" s="1">
        <v>76</v>
      </c>
      <c r="C36" s="32">
        <v>32</v>
      </c>
      <c r="D36" s="32">
        <v>251</v>
      </c>
      <c r="E36" s="32">
        <v>32</v>
      </c>
      <c r="F36" s="32">
        <v>176</v>
      </c>
      <c r="G36" s="32">
        <v>32</v>
      </c>
      <c r="H36" s="32">
        <v>344</v>
      </c>
      <c r="I36" s="32">
        <v>32</v>
      </c>
      <c r="J36" s="32">
        <v>239</v>
      </c>
      <c r="K36" s="32">
        <v>32</v>
      </c>
      <c r="L36" s="32">
        <v>612</v>
      </c>
    </row>
    <row r="37" spans="1:12">
      <c r="A37" s="32">
        <v>33</v>
      </c>
      <c r="B37" s="1">
        <v>206</v>
      </c>
      <c r="C37" s="32">
        <v>33</v>
      </c>
      <c r="D37" s="32">
        <v>213</v>
      </c>
      <c r="E37" s="32">
        <v>33</v>
      </c>
      <c r="F37" s="32">
        <v>139</v>
      </c>
      <c r="G37" s="32">
        <v>33</v>
      </c>
      <c r="H37" s="32">
        <v>374</v>
      </c>
      <c r="I37" s="32">
        <v>33</v>
      </c>
      <c r="J37" s="32">
        <v>389</v>
      </c>
      <c r="K37" s="32">
        <v>33</v>
      </c>
      <c r="L37" s="32">
        <v>971</v>
      </c>
    </row>
    <row r="38" spans="1:12">
      <c r="A38" s="32">
        <v>34</v>
      </c>
      <c r="B38" s="1">
        <v>91</v>
      </c>
      <c r="C38" s="32">
        <v>34</v>
      </c>
      <c r="D38" s="32">
        <v>315</v>
      </c>
      <c r="E38" s="32">
        <v>34</v>
      </c>
      <c r="F38" s="32">
        <v>153</v>
      </c>
      <c r="G38" s="32">
        <v>34</v>
      </c>
      <c r="H38" s="32">
        <v>315</v>
      </c>
      <c r="I38" s="32">
        <v>34</v>
      </c>
      <c r="J38" s="32">
        <v>299</v>
      </c>
      <c r="K38" s="32">
        <v>34</v>
      </c>
      <c r="L38" s="32">
        <v>468</v>
      </c>
    </row>
    <row r="39" spans="1:12">
      <c r="A39" s="32">
        <v>35</v>
      </c>
      <c r="B39" s="1">
        <v>68</v>
      </c>
      <c r="C39" s="32">
        <v>35</v>
      </c>
      <c r="D39" s="32">
        <v>240</v>
      </c>
      <c r="E39" s="32">
        <v>35</v>
      </c>
      <c r="F39" s="32">
        <v>399</v>
      </c>
      <c r="G39" s="32">
        <v>35</v>
      </c>
      <c r="H39" s="32">
        <v>260</v>
      </c>
      <c r="I39" s="32">
        <v>35</v>
      </c>
      <c r="J39" s="32">
        <v>355</v>
      </c>
      <c r="K39" s="32">
        <v>35</v>
      </c>
      <c r="L39" s="32">
        <v>236</v>
      </c>
    </row>
    <row r="40" spans="1:12">
      <c r="A40" s="32">
        <v>36</v>
      </c>
      <c r="B40" s="1">
        <v>64</v>
      </c>
      <c r="C40" s="32">
        <v>36</v>
      </c>
      <c r="D40" s="32">
        <v>359</v>
      </c>
      <c r="E40" s="32">
        <v>36</v>
      </c>
      <c r="F40" s="32">
        <v>294</v>
      </c>
      <c r="G40" s="32">
        <v>36</v>
      </c>
      <c r="H40" s="32">
        <v>374</v>
      </c>
      <c r="I40" s="32">
        <v>36</v>
      </c>
      <c r="J40" s="32">
        <v>215</v>
      </c>
      <c r="K40" s="32">
        <v>36</v>
      </c>
      <c r="L40" s="32">
        <v>198</v>
      </c>
    </row>
    <row r="41" spans="1:12">
      <c r="A41" s="32">
        <v>37</v>
      </c>
      <c r="B41" s="1">
        <v>53</v>
      </c>
      <c r="C41" s="32">
        <v>37</v>
      </c>
      <c r="D41" s="32">
        <v>225</v>
      </c>
      <c r="E41" s="32">
        <v>37</v>
      </c>
      <c r="F41" s="32">
        <v>320</v>
      </c>
      <c r="G41" s="32">
        <v>37</v>
      </c>
      <c r="H41" s="32">
        <v>262</v>
      </c>
      <c r="I41" s="32">
        <v>37</v>
      </c>
      <c r="J41" s="32">
        <v>122</v>
      </c>
      <c r="K41" s="32">
        <v>37</v>
      </c>
      <c r="L41" s="32">
        <v>289</v>
      </c>
    </row>
    <row r="42" spans="1:12">
      <c r="A42" s="32">
        <v>38</v>
      </c>
      <c r="B42" s="1">
        <v>108</v>
      </c>
      <c r="C42" s="32">
        <v>38</v>
      </c>
      <c r="D42" s="32">
        <v>162</v>
      </c>
      <c r="E42" s="32">
        <v>38</v>
      </c>
      <c r="F42" s="32">
        <v>144</v>
      </c>
      <c r="G42" s="32">
        <v>38</v>
      </c>
      <c r="H42" s="32">
        <v>394</v>
      </c>
      <c r="I42" s="32">
        <v>38</v>
      </c>
      <c r="J42" s="32">
        <v>319</v>
      </c>
      <c r="K42" s="32">
        <v>38</v>
      </c>
      <c r="L42" s="32">
        <v>249</v>
      </c>
    </row>
    <row r="43" spans="1:12">
      <c r="A43" s="32">
        <v>39</v>
      </c>
      <c r="B43" s="1">
        <v>48</v>
      </c>
      <c r="C43" s="32">
        <v>39</v>
      </c>
      <c r="D43" s="32">
        <v>272</v>
      </c>
      <c r="E43" s="32">
        <v>39</v>
      </c>
      <c r="F43" s="32">
        <v>263</v>
      </c>
      <c r="G43" s="32">
        <v>39</v>
      </c>
      <c r="H43" s="32">
        <v>375</v>
      </c>
      <c r="I43" s="32">
        <v>39</v>
      </c>
      <c r="J43" s="32">
        <v>166</v>
      </c>
      <c r="K43" s="32">
        <v>39</v>
      </c>
      <c r="L43" s="32">
        <v>146</v>
      </c>
    </row>
    <row r="44" spans="1:12">
      <c r="A44" s="32">
        <v>40</v>
      </c>
      <c r="B44" s="1">
        <v>153</v>
      </c>
      <c r="C44" s="32">
        <v>40</v>
      </c>
      <c r="D44" s="32">
        <v>446</v>
      </c>
      <c r="E44" s="32">
        <v>40</v>
      </c>
      <c r="F44" s="32">
        <v>222</v>
      </c>
      <c r="G44" s="32">
        <v>40</v>
      </c>
      <c r="H44" s="32">
        <v>480</v>
      </c>
      <c r="I44" s="32">
        <v>40</v>
      </c>
      <c r="J44" s="32">
        <v>251</v>
      </c>
      <c r="K44" s="32">
        <v>40</v>
      </c>
      <c r="L44" s="32">
        <v>574</v>
      </c>
    </row>
    <row r="45" spans="1:12">
      <c r="A45" s="32">
        <v>41</v>
      </c>
      <c r="B45" s="1">
        <v>45</v>
      </c>
      <c r="C45" s="32">
        <v>41</v>
      </c>
      <c r="D45" s="32">
        <v>219</v>
      </c>
      <c r="E45" s="32">
        <v>41</v>
      </c>
      <c r="F45" s="32">
        <v>199</v>
      </c>
      <c r="G45" s="32">
        <v>41</v>
      </c>
      <c r="H45" s="32">
        <v>328</v>
      </c>
      <c r="I45" s="32">
        <v>41</v>
      </c>
      <c r="J45" s="32">
        <v>88</v>
      </c>
      <c r="K45" s="32">
        <v>41</v>
      </c>
      <c r="L45" s="32">
        <v>566</v>
      </c>
    </row>
    <row r="46" spans="1:12">
      <c r="A46" s="32">
        <v>42</v>
      </c>
      <c r="B46" s="1">
        <v>53</v>
      </c>
      <c r="C46" s="32">
        <v>42</v>
      </c>
      <c r="D46" s="32">
        <v>168</v>
      </c>
      <c r="E46" s="32">
        <v>42</v>
      </c>
      <c r="F46" s="32">
        <v>274</v>
      </c>
      <c r="G46" s="32">
        <v>42</v>
      </c>
      <c r="H46" s="32">
        <v>204</v>
      </c>
      <c r="I46" s="32">
        <v>42</v>
      </c>
      <c r="J46" s="32">
        <v>267</v>
      </c>
      <c r="K46" s="32">
        <v>42</v>
      </c>
      <c r="L46" s="32">
        <v>200</v>
      </c>
    </row>
    <row r="47" spans="1:12">
      <c r="A47" s="32">
        <v>43</v>
      </c>
      <c r="B47" s="1">
        <v>70</v>
      </c>
      <c r="C47" s="32">
        <v>43</v>
      </c>
      <c r="D47" s="32">
        <v>124</v>
      </c>
      <c r="E47" s="32">
        <v>43</v>
      </c>
      <c r="F47" s="32">
        <v>280</v>
      </c>
      <c r="G47" s="32">
        <v>43</v>
      </c>
      <c r="H47" s="32">
        <v>341</v>
      </c>
      <c r="I47" s="32">
        <v>43</v>
      </c>
      <c r="J47" s="32">
        <v>150</v>
      </c>
      <c r="K47" s="32">
        <v>43</v>
      </c>
      <c r="L47" s="32">
        <v>143</v>
      </c>
    </row>
    <row r="48" spans="1:12">
      <c r="A48" s="32">
        <v>44</v>
      </c>
      <c r="B48" s="1">
        <v>61</v>
      </c>
      <c r="C48" s="32">
        <v>44</v>
      </c>
      <c r="D48" s="32">
        <v>159</v>
      </c>
      <c r="E48" s="32">
        <v>44</v>
      </c>
      <c r="F48" s="32">
        <v>181</v>
      </c>
      <c r="G48" s="32">
        <v>44</v>
      </c>
      <c r="H48" s="32">
        <v>310</v>
      </c>
      <c r="I48" s="32">
        <v>44</v>
      </c>
      <c r="J48" s="32">
        <v>205</v>
      </c>
      <c r="K48" s="32">
        <v>44</v>
      </c>
      <c r="L48" s="32">
        <v>552</v>
      </c>
    </row>
    <row r="49" spans="1:12">
      <c r="A49" s="32">
        <v>45</v>
      </c>
      <c r="B49" s="1">
        <v>112</v>
      </c>
      <c r="C49" s="32">
        <v>45</v>
      </c>
      <c r="D49" s="32">
        <v>103</v>
      </c>
      <c r="E49" s="32">
        <v>45</v>
      </c>
      <c r="F49" s="32">
        <v>190</v>
      </c>
      <c r="G49" s="32">
        <v>45</v>
      </c>
      <c r="H49" s="32">
        <v>218</v>
      </c>
      <c r="I49" s="32">
        <v>45</v>
      </c>
      <c r="J49" s="32">
        <v>279</v>
      </c>
      <c r="K49" s="32">
        <v>45</v>
      </c>
      <c r="L49" s="32">
        <v>422</v>
      </c>
    </row>
    <row r="50" spans="1:12">
      <c r="A50" s="32">
        <v>46</v>
      </c>
      <c r="B50" s="1">
        <v>79</v>
      </c>
      <c r="C50" s="32">
        <v>46</v>
      </c>
      <c r="D50" s="32">
        <v>166</v>
      </c>
      <c r="E50" s="32">
        <v>46</v>
      </c>
      <c r="F50" s="32">
        <v>115</v>
      </c>
      <c r="G50" s="32">
        <v>46</v>
      </c>
      <c r="H50" s="32">
        <v>257</v>
      </c>
      <c r="I50" s="32">
        <v>46</v>
      </c>
      <c r="J50" s="32">
        <v>204</v>
      </c>
      <c r="K50" s="32">
        <v>46</v>
      </c>
      <c r="L50" s="32">
        <v>302</v>
      </c>
    </row>
    <row r="51" spans="1:12">
      <c r="A51" s="32">
        <v>47</v>
      </c>
      <c r="B51" s="1">
        <v>68</v>
      </c>
      <c r="C51" s="32">
        <v>47</v>
      </c>
      <c r="D51" s="32">
        <v>304</v>
      </c>
      <c r="E51" s="32">
        <v>47</v>
      </c>
      <c r="F51" s="32">
        <v>129</v>
      </c>
      <c r="G51" s="32">
        <v>47</v>
      </c>
      <c r="H51" s="32">
        <v>254</v>
      </c>
      <c r="I51" s="32">
        <v>47</v>
      </c>
      <c r="J51" s="32">
        <v>204</v>
      </c>
      <c r="K51" s="32">
        <v>47</v>
      </c>
      <c r="L51" s="32">
        <v>432</v>
      </c>
    </row>
    <row r="52" spans="1:12">
      <c r="A52" s="32">
        <v>48</v>
      </c>
      <c r="B52" s="1">
        <v>78</v>
      </c>
      <c r="C52" s="32">
        <v>48</v>
      </c>
      <c r="D52" s="32">
        <v>139</v>
      </c>
      <c r="E52" s="32">
        <v>48</v>
      </c>
      <c r="F52" s="32">
        <v>106</v>
      </c>
      <c r="G52" s="32">
        <v>48</v>
      </c>
      <c r="H52" s="32">
        <v>159</v>
      </c>
      <c r="I52" s="32">
        <v>48</v>
      </c>
      <c r="J52" s="32">
        <v>143</v>
      </c>
      <c r="K52" s="32">
        <v>48</v>
      </c>
      <c r="L52" s="32">
        <v>428</v>
      </c>
    </row>
    <row r="53" spans="1:12">
      <c r="A53" s="32">
        <v>49</v>
      </c>
      <c r="B53" s="1">
        <v>65</v>
      </c>
      <c r="C53" s="32">
        <v>49</v>
      </c>
      <c r="D53" s="32">
        <v>364</v>
      </c>
      <c r="E53" s="32">
        <v>49</v>
      </c>
      <c r="F53" s="32">
        <v>240</v>
      </c>
      <c r="G53" s="32">
        <v>49</v>
      </c>
      <c r="H53" s="32">
        <v>382</v>
      </c>
      <c r="I53" s="32">
        <v>49</v>
      </c>
      <c r="J53" s="32">
        <v>317</v>
      </c>
      <c r="K53" s="32">
        <v>49</v>
      </c>
      <c r="L53" s="32">
        <v>369</v>
      </c>
    </row>
    <row r="54" spans="1:12">
      <c r="A54" s="32">
        <v>50</v>
      </c>
      <c r="B54" s="1">
        <v>91</v>
      </c>
      <c r="C54" s="32">
        <v>50</v>
      </c>
      <c r="D54" s="32">
        <v>355</v>
      </c>
      <c r="E54" s="32">
        <v>50</v>
      </c>
      <c r="F54" s="32">
        <v>214</v>
      </c>
      <c r="G54" s="32">
        <v>50</v>
      </c>
      <c r="H54" s="32">
        <v>168</v>
      </c>
      <c r="I54" s="32">
        <v>50</v>
      </c>
      <c r="J54" s="32">
        <v>159</v>
      </c>
      <c r="K54" s="32">
        <v>50</v>
      </c>
      <c r="L54" s="32">
        <v>295</v>
      </c>
    </row>
    <row r="55" spans="1:12">
      <c r="A55" s="32">
        <v>51</v>
      </c>
      <c r="B55" s="1">
        <v>77</v>
      </c>
      <c r="C55" s="32">
        <v>51</v>
      </c>
      <c r="D55" s="32">
        <v>177</v>
      </c>
      <c r="E55" s="32">
        <v>51</v>
      </c>
      <c r="F55" s="32">
        <v>227</v>
      </c>
      <c r="G55" s="32">
        <v>51</v>
      </c>
      <c r="H55" s="32">
        <v>359</v>
      </c>
      <c r="I55" s="32">
        <v>51</v>
      </c>
      <c r="J55" s="32">
        <v>107</v>
      </c>
      <c r="K55" s="32">
        <v>51</v>
      </c>
      <c r="L55" s="32">
        <v>282</v>
      </c>
    </row>
    <row r="56" spans="1:12">
      <c r="A56" s="32">
        <v>52</v>
      </c>
      <c r="B56" s="1">
        <v>242</v>
      </c>
      <c r="C56" s="32">
        <v>52</v>
      </c>
      <c r="D56" s="32">
        <v>91</v>
      </c>
      <c r="E56" s="32">
        <v>52</v>
      </c>
      <c r="F56" s="32">
        <v>107</v>
      </c>
      <c r="G56" s="32">
        <v>52</v>
      </c>
      <c r="H56" s="32">
        <v>204</v>
      </c>
      <c r="I56" s="32">
        <v>52</v>
      </c>
      <c r="J56" s="32">
        <v>183</v>
      </c>
      <c r="K56" s="32">
        <v>52</v>
      </c>
      <c r="L56" s="32">
        <v>519</v>
      </c>
    </row>
    <row r="57" spans="1:12">
      <c r="A57" s="32">
        <v>53</v>
      </c>
      <c r="B57" s="1">
        <v>212</v>
      </c>
      <c r="C57" s="32">
        <v>53</v>
      </c>
      <c r="D57" s="32">
        <v>176</v>
      </c>
      <c r="E57" s="32">
        <v>53</v>
      </c>
      <c r="F57" s="32">
        <v>135</v>
      </c>
      <c r="G57" s="32">
        <v>53</v>
      </c>
      <c r="H57" s="32">
        <v>172</v>
      </c>
      <c r="I57" s="32">
        <v>53</v>
      </c>
      <c r="J57" s="32">
        <v>268</v>
      </c>
      <c r="K57" s="32">
        <v>53</v>
      </c>
      <c r="L57" s="32">
        <v>251</v>
      </c>
    </row>
    <row r="58" spans="1:12">
      <c r="A58" s="32">
        <v>54</v>
      </c>
      <c r="B58" s="1">
        <v>115</v>
      </c>
      <c r="C58" s="32">
        <v>54</v>
      </c>
      <c r="D58" s="32">
        <v>147</v>
      </c>
      <c r="E58" s="32">
        <v>54</v>
      </c>
      <c r="F58" s="32">
        <v>152</v>
      </c>
      <c r="G58" s="32">
        <v>54</v>
      </c>
      <c r="H58" s="32">
        <v>264</v>
      </c>
      <c r="I58" s="32">
        <v>54</v>
      </c>
      <c r="J58" s="32">
        <v>223</v>
      </c>
      <c r="K58" s="32">
        <v>54</v>
      </c>
      <c r="L58" s="32">
        <v>284</v>
      </c>
    </row>
    <row r="59" spans="1:12">
      <c r="A59" s="32">
        <v>55</v>
      </c>
      <c r="B59" s="1">
        <v>204</v>
      </c>
      <c r="C59" s="32">
        <v>55</v>
      </c>
      <c r="D59" s="32">
        <v>139</v>
      </c>
      <c r="E59" s="32">
        <v>55</v>
      </c>
      <c r="F59" s="32">
        <v>134</v>
      </c>
      <c r="G59" s="32">
        <v>55</v>
      </c>
      <c r="H59" s="32">
        <v>349</v>
      </c>
      <c r="I59" s="32">
        <v>55</v>
      </c>
      <c r="J59" s="32">
        <v>370</v>
      </c>
      <c r="K59" s="32">
        <v>55</v>
      </c>
      <c r="L59" s="32">
        <v>651</v>
      </c>
    </row>
    <row r="60" spans="1:12">
      <c r="A60" s="32">
        <v>56</v>
      </c>
      <c r="B60" s="1">
        <v>72</v>
      </c>
      <c r="C60" s="32">
        <v>56</v>
      </c>
      <c r="D60" s="32">
        <v>243</v>
      </c>
      <c r="E60" s="32">
        <v>56</v>
      </c>
      <c r="F60" s="32">
        <v>206</v>
      </c>
      <c r="G60" s="32">
        <v>56</v>
      </c>
      <c r="H60" s="32">
        <v>212</v>
      </c>
      <c r="I60" s="32">
        <v>56</v>
      </c>
      <c r="J60" s="32">
        <v>144</v>
      </c>
      <c r="K60" s="32">
        <v>56</v>
      </c>
      <c r="L60" s="32">
        <v>961</v>
      </c>
    </row>
    <row r="61" spans="1:12">
      <c r="A61" s="32">
        <v>57</v>
      </c>
      <c r="B61" s="1">
        <v>64</v>
      </c>
      <c r="C61" s="32">
        <v>57</v>
      </c>
      <c r="D61" s="32">
        <v>174</v>
      </c>
      <c r="E61" s="32">
        <v>57</v>
      </c>
      <c r="F61" s="32">
        <v>310</v>
      </c>
      <c r="G61" s="32">
        <v>57</v>
      </c>
      <c r="H61" s="32">
        <v>204</v>
      </c>
      <c r="I61" s="32">
        <v>57</v>
      </c>
      <c r="J61" s="32">
        <v>174</v>
      </c>
      <c r="K61" s="32">
        <v>57</v>
      </c>
      <c r="L61" s="32">
        <v>400</v>
      </c>
    </row>
    <row r="62" spans="1:12">
      <c r="A62" s="32">
        <v>58</v>
      </c>
      <c r="B62" s="1">
        <v>83</v>
      </c>
      <c r="C62" s="32">
        <v>58</v>
      </c>
      <c r="D62" s="32">
        <v>153</v>
      </c>
      <c r="E62" s="32">
        <v>58</v>
      </c>
      <c r="F62" s="32">
        <v>401</v>
      </c>
      <c r="G62" s="32">
        <v>58</v>
      </c>
      <c r="H62" s="32">
        <v>316</v>
      </c>
      <c r="I62" s="32">
        <v>58</v>
      </c>
      <c r="J62" s="32">
        <v>237</v>
      </c>
      <c r="K62" s="32">
        <v>58</v>
      </c>
      <c r="L62" s="32">
        <v>235</v>
      </c>
    </row>
    <row r="63" spans="1:12">
      <c r="A63" s="32">
        <v>59</v>
      </c>
      <c r="B63" s="1">
        <v>136</v>
      </c>
      <c r="C63" s="32">
        <v>59</v>
      </c>
      <c r="D63" s="32">
        <v>139</v>
      </c>
      <c r="E63" s="32">
        <v>59</v>
      </c>
      <c r="F63" s="32">
        <v>151</v>
      </c>
      <c r="G63" s="32">
        <v>59</v>
      </c>
      <c r="H63" s="32">
        <v>242</v>
      </c>
      <c r="I63" s="32">
        <v>59</v>
      </c>
      <c r="J63" s="32">
        <v>130</v>
      </c>
      <c r="K63" s="32">
        <v>59</v>
      </c>
      <c r="L63" s="32">
        <v>475</v>
      </c>
    </row>
    <row r="64" spans="1:12">
      <c r="A64" s="32">
        <v>60</v>
      </c>
      <c r="B64" s="1">
        <v>98</v>
      </c>
      <c r="C64" s="32">
        <v>60</v>
      </c>
      <c r="D64" s="32">
        <v>98</v>
      </c>
      <c r="E64" s="32">
        <v>60</v>
      </c>
      <c r="F64" s="32">
        <v>169</v>
      </c>
      <c r="G64" s="32">
        <v>60</v>
      </c>
      <c r="H64" s="32">
        <v>117</v>
      </c>
      <c r="I64" s="32">
        <v>60</v>
      </c>
      <c r="J64" s="32">
        <v>172</v>
      </c>
      <c r="K64" s="32">
        <v>60</v>
      </c>
      <c r="L64" s="32">
        <v>189</v>
      </c>
    </row>
    <row r="65" spans="1:12">
      <c r="A65" s="32">
        <v>61</v>
      </c>
      <c r="B65" s="1">
        <v>114</v>
      </c>
      <c r="C65" s="32">
        <v>61</v>
      </c>
      <c r="D65" s="32">
        <v>92</v>
      </c>
      <c r="E65" s="32">
        <v>61</v>
      </c>
      <c r="F65" s="32">
        <v>135</v>
      </c>
      <c r="G65" s="32">
        <v>61</v>
      </c>
      <c r="H65" s="32">
        <v>128</v>
      </c>
      <c r="I65" s="32">
        <v>61</v>
      </c>
      <c r="J65" s="32">
        <v>318</v>
      </c>
      <c r="K65" s="32">
        <v>61</v>
      </c>
      <c r="L65" s="32">
        <v>174</v>
      </c>
    </row>
    <row r="66" spans="1:12">
      <c r="A66" s="32">
        <v>62</v>
      </c>
      <c r="B66" s="1">
        <v>80</v>
      </c>
      <c r="C66" s="32">
        <v>62</v>
      </c>
      <c r="D66" s="32">
        <v>129</v>
      </c>
      <c r="E66" s="32">
        <v>62</v>
      </c>
      <c r="F66" s="32">
        <v>155</v>
      </c>
      <c r="G66" s="32">
        <v>62</v>
      </c>
      <c r="H66" s="32">
        <v>136</v>
      </c>
      <c r="I66" s="32">
        <v>62</v>
      </c>
      <c r="J66" s="32">
        <v>219</v>
      </c>
      <c r="K66" s="32">
        <v>62</v>
      </c>
      <c r="L66" s="32">
        <v>489</v>
      </c>
    </row>
    <row r="67" spans="1:12">
      <c r="A67" s="32">
        <v>63</v>
      </c>
      <c r="B67" s="1">
        <v>117</v>
      </c>
      <c r="C67" s="32">
        <v>63</v>
      </c>
      <c r="D67" s="32">
        <v>122</v>
      </c>
      <c r="E67" s="32">
        <v>63</v>
      </c>
      <c r="F67" s="32">
        <v>196</v>
      </c>
      <c r="G67" s="32">
        <v>63</v>
      </c>
      <c r="H67" s="32">
        <v>132</v>
      </c>
      <c r="I67" s="32">
        <v>63</v>
      </c>
      <c r="J67" s="32">
        <v>218</v>
      </c>
      <c r="K67" s="32">
        <v>63</v>
      </c>
      <c r="L67" s="32">
        <v>356</v>
      </c>
    </row>
    <row r="68" spans="1:12">
      <c r="A68" s="32">
        <v>64</v>
      </c>
      <c r="B68" s="1">
        <v>82</v>
      </c>
      <c r="C68" s="32">
        <v>64</v>
      </c>
      <c r="D68" s="32">
        <v>235</v>
      </c>
      <c r="E68" s="32">
        <v>64</v>
      </c>
      <c r="F68" s="32">
        <v>121</v>
      </c>
      <c r="G68" s="32">
        <v>64</v>
      </c>
      <c r="H68" s="32">
        <v>389</v>
      </c>
      <c r="I68" s="32">
        <v>64</v>
      </c>
      <c r="J68" s="32">
        <v>184</v>
      </c>
      <c r="K68" s="32">
        <v>64</v>
      </c>
      <c r="L68" s="32">
        <v>740</v>
      </c>
    </row>
    <row r="69" spans="1:12">
      <c r="A69" s="32">
        <v>65</v>
      </c>
      <c r="B69" s="1">
        <v>88</v>
      </c>
      <c r="C69" s="32">
        <v>65</v>
      </c>
      <c r="D69" s="32">
        <v>159</v>
      </c>
      <c r="E69" s="32">
        <v>65</v>
      </c>
      <c r="F69" s="32">
        <v>83</v>
      </c>
      <c r="G69" s="32">
        <v>65</v>
      </c>
      <c r="H69" s="32">
        <v>154</v>
      </c>
      <c r="I69" s="32">
        <v>65</v>
      </c>
      <c r="J69" s="32">
        <v>139</v>
      </c>
      <c r="K69" s="32">
        <v>65</v>
      </c>
      <c r="L69" s="32">
        <v>720</v>
      </c>
    </row>
    <row r="70" spans="1:12">
      <c r="A70" s="32">
        <v>66</v>
      </c>
      <c r="B70" s="1">
        <v>119</v>
      </c>
      <c r="C70" s="32">
        <v>66</v>
      </c>
      <c r="D70" s="32">
        <v>235</v>
      </c>
      <c r="E70" s="32">
        <v>66</v>
      </c>
      <c r="F70" s="32">
        <v>91</v>
      </c>
      <c r="G70" s="32">
        <v>66</v>
      </c>
      <c r="H70" s="32">
        <v>239</v>
      </c>
      <c r="I70" s="32">
        <v>66</v>
      </c>
      <c r="J70" s="32">
        <v>205</v>
      </c>
      <c r="K70" s="32">
        <v>66</v>
      </c>
      <c r="L70" s="32">
        <v>409</v>
      </c>
    </row>
    <row r="71" spans="1:12">
      <c r="A71" s="32">
        <v>67</v>
      </c>
      <c r="B71" s="1">
        <v>274</v>
      </c>
      <c r="C71" s="32">
        <v>67</v>
      </c>
      <c r="D71" s="32">
        <v>185</v>
      </c>
      <c r="E71" s="32">
        <v>67</v>
      </c>
      <c r="F71" s="32">
        <v>198</v>
      </c>
      <c r="G71" s="32">
        <v>67</v>
      </c>
      <c r="H71" s="32">
        <v>159</v>
      </c>
      <c r="I71" s="32">
        <v>67</v>
      </c>
      <c r="J71" s="32">
        <v>156</v>
      </c>
      <c r="K71" s="32">
        <v>67</v>
      </c>
      <c r="L71" s="32">
        <v>206</v>
      </c>
    </row>
    <row r="72" spans="1:12">
      <c r="A72" s="32">
        <v>68</v>
      </c>
      <c r="B72" s="1">
        <v>70</v>
      </c>
      <c r="C72" s="32">
        <v>68</v>
      </c>
      <c r="D72" s="32">
        <v>118</v>
      </c>
      <c r="E72" s="32">
        <v>68</v>
      </c>
      <c r="F72" s="32">
        <v>108</v>
      </c>
      <c r="G72" s="32">
        <v>68</v>
      </c>
      <c r="H72" s="32">
        <v>115</v>
      </c>
      <c r="I72" s="32">
        <v>68</v>
      </c>
      <c r="J72" s="32">
        <v>353</v>
      </c>
      <c r="K72" s="32">
        <v>68</v>
      </c>
      <c r="L72" s="32">
        <v>331</v>
      </c>
    </row>
    <row r="73" spans="1:12">
      <c r="A73" s="32">
        <v>69</v>
      </c>
      <c r="B73" s="1">
        <v>48</v>
      </c>
      <c r="C73" s="32">
        <v>69</v>
      </c>
      <c r="D73" s="32">
        <v>209</v>
      </c>
      <c r="E73" s="32">
        <v>69</v>
      </c>
      <c r="F73" s="32">
        <v>59</v>
      </c>
      <c r="G73" s="32">
        <v>69</v>
      </c>
      <c r="H73" s="32">
        <v>126</v>
      </c>
      <c r="I73" s="32">
        <v>69</v>
      </c>
      <c r="J73" s="32">
        <v>160</v>
      </c>
      <c r="K73" s="32">
        <v>69</v>
      </c>
      <c r="L73" s="32">
        <v>172</v>
      </c>
    </row>
    <row r="74" spans="1:12">
      <c r="A74" s="32">
        <v>70</v>
      </c>
      <c r="B74" s="1">
        <v>78</v>
      </c>
      <c r="C74" s="32">
        <v>70</v>
      </c>
      <c r="D74" s="32">
        <v>153</v>
      </c>
      <c r="E74" s="32">
        <v>70</v>
      </c>
      <c r="F74" s="32">
        <v>208</v>
      </c>
      <c r="G74" s="32">
        <v>70</v>
      </c>
      <c r="H74" s="32">
        <v>184</v>
      </c>
      <c r="I74" s="32">
        <v>70</v>
      </c>
      <c r="J74" s="32">
        <v>240</v>
      </c>
      <c r="K74" s="32">
        <v>70</v>
      </c>
      <c r="L74" s="32">
        <v>163</v>
      </c>
    </row>
    <row r="75" spans="1:12">
      <c r="A75" s="32">
        <v>71</v>
      </c>
      <c r="B75" s="1">
        <v>64</v>
      </c>
      <c r="C75" s="32">
        <v>71</v>
      </c>
      <c r="D75" s="32">
        <v>174</v>
      </c>
      <c r="E75" s="32">
        <v>71</v>
      </c>
      <c r="F75" s="32">
        <v>98</v>
      </c>
      <c r="G75" s="32">
        <v>71</v>
      </c>
      <c r="H75" s="32">
        <v>126</v>
      </c>
      <c r="I75" s="32">
        <v>71</v>
      </c>
      <c r="J75" s="32">
        <v>98</v>
      </c>
      <c r="K75" s="32">
        <v>71</v>
      </c>
      <c r="L75" s="32">
        <v>560</v>
      </c>
    </row>
    <row r="76" spans="1:12">
      <c r="A76" s="32">
        <v>72</v>
      </c>
      <c r="B76" s="1">
        <v>145</v>
      </c>
      <c r="C76" s="32">
        <v>72</v>
      </c>
      <c r="D76" s="32">
        <v>194</v>
      </c>
      <c r="E76" s="32">
        <v>72</v>
      </c>
      <c r="F76" s="32">
        <v>144</v>
      </c>
      <c r="G76" s="32">
        <v>72</v>
      </c>
      <c r="H76" s="32">
        <v>124</v>
      </c>
      <c r="I76" s="32">
        <v>72</v>
      </c>
      <c r="J76" s="32">
        <v>264</v>
      </c>
      <c r="K76" s="32">
        <v>72</v>
      </c>
      <c r="L76" s="32">
        <v>118</v>
      </c>
    </row>
    <row r="77" spans="1:12">
      <c r="A77" s="32">
        <v>73</v>
      </c>
      <c r="B77" s="1">
        <v>86</v>
      </c>
      <c r="C77" s="32">
        <v>73</v>
      </c>
      <c r="D77" s="32">
        <v>95</v>
      </c>
      <c r="E77" s="32">
        <v>73</v>
      </c>
      <c r="F77" s="32">
        <v>134</v>
      </c>
      <c r="G77" s="32">
        <v>73</v>
      </c>
      <c r="H77" s="32">
        <v>184</v>
      </c>
      <c r="I77" s="32">
        <v>73</v>
      </c>
      <c r="J77" s="32">
        <v>283</v>
      </c>
      <c r="K77" s="32">
        <v>73</v>
      </c>
      <c r="L77" s="32">
        <v>136</v>
      </c>
    </row>
    <row r="78" spans="1:12">
      <c r="A78" s="32">
        <v>74</v>
      </c>
      <c r="B78" s="1">
        <v>53</v>
      </c>
      <c r="C78" s="32">
        <v>74</v>
      </c>
      <c r="D78" s="32">
        <v>222</v>
      </c>
      <c r="E78" s="32">
        <v>74</v>
      </c>
      <c r="F78" s="32">
        <v>187</v>
      </c>
      <c r="G78" s="32">
        <v>74</v>
      </c>
      <c r="H78" s="32">
        <v>274</v>
      </c>
      <c r="I78" s="32">
        <v>74</v>
      </c>
      <c r="J78" s="32">
        <v>128</v>
      </c>
      <c r="K78" s="32">
        <v>74</v>
      </c>
      <c r="L78" s="32">
        <v>156</v>
      </c>
    </row>
    <row r="79" spans="1:12">
      <c r="A79" s="32">
        <v>75</v>
      </c>
      <c r="B79" s="1">
        <v>101</v>
      </c>
      <c r="C79" s="32">
        <v>75</v>
      </c>
      <c r="D79" s="32">
        <v>132</v>
      </c>
      <c r="E79" s="32">
        <v>75</v>
      </c>
      <c r="F79" s="32">
        <v>122</v>
      </c>
      <c r="G79" s="32">
        <v>75</v>
      </c>
      <c r="H79" s="32">
        <v>348</v>
      </c>
      <c r="I79" s="32">
        <v>75</v>
      </c>
      <c r="J79" s="32">
        <v>215</v>
      </c>
      <c r="K79" s="32">
        <v>75</v>
      </c>
      <c r="L79" s="32">
        <v>132</v>
      </c>
    </row>
    <row r="80" spans="1:12">
      <c r="A80" s="32">
        <v>76</v>
      </c>
      <c r="B80" s="1">
        <v>68</v>
      </c>
      <c r="C80" s="32">
        <v>76</v>
      </c>
      <c r="D80" s="32">
        <v>105</v>
      </c>
      <c r="E80" s="32">
        <v>76</v>
      </c>
      <c r="F80" s="32">
        <v>224</v>
      </c>
      <c r="G80" s="32">
        <v>76</v>
      </c>
      <c r="H80" s="32">
        <v>189</v>
      </c>
      <c r="I80" s="32">
        <v>76</v>
      </c>
      <c r="J80" s="32">
        <v>227</v>
      </c>
      <c r="K80" s="32">
        <v>76</v>
      </c>
      <c r="L80" s="32">
        <v>151</v>
      </c>
    </row>
    <row r="81" spans="1:12">
      <c r="A81" s="32">
        <v>77</v>
      </c>
      <c r="B81" s="1">
        <v>77</v>
      </c>
      <c r="C81" s="32">
        <v>77</v>
      </c>
      <c r="D81" s="32">
        <v>205</v>
      </c>
      <c r="E81" s="32">
        <v>77</v>
      </c>
      <c r="F81" s="32">
        <v>205</v>
      </c>
      <c r="G81" s="32">
        <v>77</v>
      </c>
      <c r="H81" s="32">
        <v>218</v>
      </c>
      <c r="I81" s="32">
        <v>77</v>
      </c>
      <c r="J81" s="32">
        <v>126</v>
      </c>
      <c r="K81" s="32">
        <v>77</v>
      </c>
      <c r="L81" s="32">
        <v>92</v>
      </c>
    </row>
    <row r="82" spans="1:12">
      <c r="A82" s="32">
        <v>78</v>
      </c>
      <c r="B82" s="1">
        <v>74</v>
      </c>
      <c r="C82" s="32">
        <v>78</v>
      </c>
      <c r="D82" s="32">
        <v>178</v>
      </c>
      <c r="E82" s="32">
        <v>78</v>
      </c>
      <c r="F82" s="32">
        <v>153</v>
      </c>
      <c r="G82" s="32">
        <v>78</v>
      </c>
      <c r="H82" s="32">
        <v>382</v>
      </c>
      <c r="I82" s="32">
        <v>78</v>
      </c>
      <c r="J82" s="32">
        <v>408</v>
      </c>
      <c r="K82" s="32">
        <v>78</v>
      </c>
      <c r="L82" s="32">
        <v>374</v>
      </c>
    </row>
    <row r="83" spans="1:12">
      <c r="A83" s="32">
        <v>79</v>
      </c>
      <c r="B83" s="1">
        <v>129</v>
      </c>
      <c r="C83" s="32">
        <v>79</v>
      </c>
      <c r="D83" s="32">
        <v>203</v>
      </c>
      <c r="E83" s="32">
        <v>79</v>
      </c>
      <c r="F83" s="32">
        <v>207</v>
      </c>
      <c r="G83" s="32">
        <v>79</v>
      </c>
      <c r="H83" s="32">
        <v>93</v>
      </c>
      <c r="I83" s="32">
        <v>79</v>
      </c>
      <c r="J83" s="32">
        <v>98</v>
      </c>
      <c r="K83" s="32">
        <v>79</v>
      </c>
      <c r="L83" s="32">
        <v>377</v>
      </c>
    </row>
    <row r="84" spans="1:12">
      <c r="A84" s="32">
        <v>80</v>
      </c>
      <c r="B84" s="1">
        <v>68</v>
      </c>
      <c r="C84" s="32">
        <v>80</v>
      </c>
      <c r="D84" s="32">
        <v>75</v>
      </c>
      <c r="E84" s="32">
        <v>80</v>
      </c>
      <c r="F84" s="32">
        <v>98</v>
      </c>
      <c r="G84" s="32">
        <v>80</v>
      </c>
      <c r="H84" s="32">
        <v>187</v>
      </c>
      <c r="I84" s="32">
        <v>80</v>
      </c>
      <c r="J84" s="32">
        <v>118</v>
      </c>
      <c r="K84" s="32">
        <v>80</v>
      </c>
      <c r="L84" s="32">
        <v>398</v>
      </c>
    </row>
    <row r="85" spans="1:12">
      <c r="A85" s="32">
        <v>81</v>
      </c>
      <c r="B85" s="1">
        <v>114</v>
      </c>
      <c r="C85" s="32">
        <v>81</v>
      </c>
      <c r="D85" s="32">
        <v>139</v>
      </c>
      <c r="E85" s="32">
        <v>81</v>
      </c>
      <c r="F85" s="32">
        <v>96</v>
      </c>
      <c r="G85" s="32">
        <v>81</v>
      </c>
      <c r="H85" s="32">
        <v>128</v>
      </c>
      <c r="I85" s="32">
        <v>81</v>
      </c>
      <c r="J85" s="32">
        <v>402</v>
      </c>
      <c r="K85" s="32">
        <v>81</v>
      </c>
      <c r="L85" s="32">
        <v>103</v>
      </c>
    </row>
    <row r="86" spans="1:12">
      <c r="A86" s="32">
        <v>82</v>
      </c>
      <c r="B86" s="1">
        <v>84</v>
      </c>
      <c r="C86" s="32">
        <v>82</v>
      </c>
      <c r="D86" s="32">
        <v>177</v>
      </c>
      <c r="E86" s="32">
        <v>82</v>
      </c>
      <c r="F86" s="32">
        <v>98</v>
      </c>
      <c r="G86" s="32">
        <v>82</v>
      </c>
      <c r="H86" s="32">
        <v>166</v>
      </c>
      <c r="I86" s="32">
        <v>82</v>
      </c>
      <c r="J86" s="32">
        <v>263</v>
      </c>
      <c r="K86" s="32">
        <v>82</v>
      </c>
      <c r="L86" s="32">
        <v>145</v>
      </c>
    </row>
    <row r="87" spans="1:12">
      <c r="A87" s="32">
        <v>83</v>
      </c>
      <c r="B87" s="1">
        <v>64</v>
      </c>
      <c r="C87" s="32">
        <v>83</v>
      </c>
      <c r="D87" s="32">
        <v>163</v>
      </c>
      <c r="E87" s="32">
        <v>83</v>
      </c>
      <c r="F87" s="32">
        <v>119</v>
      </c>
      <c r="G87" s="32">
        <v>83</v>
      </c>
      <c r="H87" s="32">
        <v>183</v>
      </c>
      <c r="I87" s="32">
        <v>83</v>
      </c>
      <c r="J87" s="32">
        <v>177</v>
      </c>
      <c r="K87" s="32">
        <v>83</v>
      </c>
      <c r="L87" s="32">
        <v>184</v>
      </c>
    </row>
    <row r="88" spans="1:12">
      <c r="A88" s="32">
        <v>84</v>
      </c>
      <c r="B88" s="1">
        <v>88</v>
      </c>
      <c r="C88" s="32">
        <v>84</v>
      </c>
      <c r="D88" s="32">
        <v>77</v>
      </c>
      <c r="E88" s="32">
        <v>84</v>
      </c>
      <c r="F88" s="32">
        <v>91</v>
      </c>
      <c r="G88" s="32">
        <v>84</v>
      </c>
      <c r="H88" s="32">
        <v>170</v>
      </c>
      <c r="I88" s="32">
        <v>84</v>
      </c>
      <c r="J88" s="32">
        <v>272</v>
      </c>
      <c r="K88" s="32">
        <v>84</v>
      </c>
      <c r="L88" s="32">
        <v>126</v>
      </c>
    </row>
    <row r="89" spans="1:12">
      <c r="A89" s="32">
        <v>85</v>
      </c>
      <c r="B89" s="1">
        <v>68</v>
      </c>
      <c r="C89" s="32">
        <v>85</v>
      </c>
      <c r="D89" s="32">
        <v>212</v>
      </c>
      <c r="E89" s="32">
        <v>85</v>
      </c>
      <c r="F89" s="32">
        <v>191</v>
      </c>
      <c r="G89" s="32">
        <v>85</v>
      </c>
      <c r="H89" s="32">
        <v>130</v>
      </c>
      <c r="I89" s="32">
        <v>85</v>
      </c>
      <c r="J89" s="32">
        <v>207</v>
      </c>
      <c r="K89" s="32">
        <v>85</v>
      </c>
      <c r="L89" s="32">
        <v>88</v>
      </c>
    </row>
    <row r="90" spans="1:12">
      <c r="A90" s="32">
        <v>86</v>
      </c>
      <c r="B90" s="1">
        <v>193</v>
      </c>
      <c r="C90" s="32">
        <v>86</v>
      </c>
      <c r="D90" s="32">
        <v>246</v>
      </c>
      <c r="E90" s="32">
        <v>86</v>
      </c>
      <c r="F90" s="32">
        <v>176</v>
      </c>
      <c r="G90" s="32">
        <v>86</v>
      </c>
      <c r="H90" s="32">
        <v>106</v>
      </c>
      <c r="I90" s="32">
        <v>86</v>
      </c>
      <c r="J90" s="32">
        <v>292</v>
      </c>
      <c r="K90" s="32">
        <v>86</v>
      </c>
      <c r="L90" s="32">
        <v>127</v>
      </c>
    </row>
    <row r="91" spans="1:12">
      <c r="A91" s="32">
        <v>87</v>
      </c>
      <c r="B91" s="1">
        <v>93</v>
      </c>
      <c r="C91" s="32">
        <v>87</v>
      </c>
      <c r="D91" s="32">
        <v>356</v>
      </c>
      <c r="E91" s="32">
        <v>87</v>
      </c>
      <c r="F91" s="32">
        <v>138</v>
      </c>
      <c r="G91" s="32">
        <v>87</v>
      </c>
      <c r="H91" s="32">
        <v>216</v>
      </c>
      <c r="I91" s="32">
        <v>87</v>
      </c>
      <c r="J91" s="32">
        <v>265</v>
      </c>
      <c r="K91" s="32">
        <v>87</v>
      </c>
      <c r="L91" s="32">
        <v>175</v>
      </c>
    </row>
    <row r="92" spans="1:12">
      <c r="A92" s="32">
        <v>88</v>
      </c>
      <c r="B92" s="1">
        <v>93</v>
      </c>
      <c r="C92" s="32">
        <v>88</v>
      </c>
      <c r="D92" s="32">
        <v>83</v>
      </c>
      <c r="E92" s="32">
        <v>88</v>
      </c>
      <c r="F92" s="32">
        <v>177</v>
      </c>
      <c r="G92" s="32">
        <v>88</v>
      </c>
      <c r="H92" s="32">
        <v>192</v>
      </c>
      <c r="I92" s="32">
        <v>88</v>
      </c>
      <c r="J92" s="32">
        <v>320</v>
      </c>
      <c r="K92" s="32">
        <v>88</v>
      </c>
      <c r="L92" s="32">
        <v>180</v>
      </c>
    </row>
    <row r="93" spans="1:12">
      <c r="A93" s="32">
        <v>89</v>
      </c>
      <c r="B93" s="1">
        <v>101</v>
      </c>
      <c r="C93" s="32">
        <v>89</v>
      </c>
      <c r="D93" s="32">
        <v>219</v>
      </c>
      <c r="E93" s="32">
        <v>89</v>
      </c>
      <c r="F93" s="32">
        <v>226</v>
      </c>
      <c r="G93" s="32">
        <v>89</v>
      </c>
      <c r="H93" s="32">
        <v>159</v>
      </c>
      <c r="I93" s="32">
        <v>89</v>
      </c>
      <c r="J93" s="32">
        <v>121</v>
      </c>
      <c r="K93" s="32">
        <v>89</v>
      </c>
      <c r="L93" s="32">
        <v>128</v>
      </c>
    </row>
    <row r="94" spans="1:12">
      <c r="A94" s="32">
        <v>90</v>
      </c>
      <c r="B94" s="1">
        <v>101</v>
      </c>
      <c r="C94" s="32">
        <v>90</v>
      </c>
      <c r="D94" s="32">
        <v>98</v>
      </c>
      <c r="E94" s="32">
        <v>90</v>
      </c>
      <c r="F94" s="32">
        <v>113</v>
      </c>
      <c r="G94" s="32">
        <v>90</v>
      </c>
      <c r="H94" s="32">
        <v>129</v>
      </c>
      <c r="I94" s="32">
        <v>90</v>
      </c>
      <c r="J94" s="32">
        <v>251</v>
      </c>
      <c r="K94" s="32">
        <v>90</v>
      </c>
      <c r="L94" s="32">
        <v>75</v>
      </c>
    </row>
    <row r="95" spans="1:12">
      <c r="A95" s="32">
        <v>91</v>
      </c>
      <c r="B95" s="1">
        <v>83</v>
      </c>
      <c r="C95" s="32">
        <v>91</v>
      </c>
      <c r="D95" s="32">
        <v>213</v>
      </c>
      <c r="E95" s="32">
        <v>91</v>
      </c>
      <c r="F95" s="32">
        <v>128</v>
      </c>
      <c r="G95" s="32">
        <v>91</v>
      </c>
      <c r="H95" s="32">
        <v>155</v>
      </c>
      <c r="I95" s="32">
        <v>91</v>
      </c>
      <c r="J95" s="32">
        <v>199</v>
      </c>
      <c r="K95" s="32">
        <v>91</v>
      </c>
      <c r="L95" s="32">
        <v>68</v>
      </c>
    </row>
    <row r="96" spans="1:12">
      <c r="A96" s="32">
        <v>92</v>
      </c>
      <c r="B96" s="1">
        <v>91</v>
      </c>
      <c r="C96" s="32">
        <v>92</v>
      </c>
      <c r="D96" s="32">
        <v>150</v>
      </c>
      <c r="E96" s="32">
        <v>92</v>
      </c>
      <c r="F96" s="32">
        <v>68</v>
      </c>
      <c r="G96" s="32">
        <v>92</v>
      </c>
      <c r="H96" s="32">
        <v>219</v>
      </c>
      <c r="I96" s="32">
        <v>92</v>
      </c>
      <c r="J96" s="32">
        <v>98</v>
      </c>
      <c r="K96" s="32">
        <v>92</v>
      </c>
      <c r="L96" s="32">
        <v>124</v>
      </c>
    </row>
    <row r="97" spans="1:12">
      <c r="A97" s="32">
        <v>93</v>
      </c>
      <c r="B97" s="1">
        <v>45</v>
      </c>
      <c r="C97" s="32">
        <v>93</v>
      </c>
      <c r="D97" s="32">
        <v>213</v>
      </c>
      <c r="E97" s="32">
        <v>93</v>
      </c>
      <c r="F97" s="32">
        <v>98</v>
      </c>
      <c r="G97" s="32">
        <v>93</v>
      </c>
      <c r="H97" s="32">
        <v>241</v>
      </c>
      <c r="I97" s="32">
        <v>93</v>
      </c>
      <c r="J97" s="32">
        <v>129</v>
      </c>
      <c r="K97" s="32">
        <v>93</v>
      </c>
      <c r="L97" s="32">
        <v>149</v>
      </c>
    </row>
    <row r="98" spans="1:12">
      <c r="A98" s="32">
        <v>94</v>
      </c>
      <c r="B98" s="1">
        <v>115</v>
      </c>
      <c r="C98" s="32">
        <v>94</v>
      </c>
      <c r="D98" s="32">
        <v>101</v>
      </c>
      <c r="E98" s="32">
        <v>94</v>
      </c>
      <c r="F98" s="32">
        <v>171</v>
      </c>
      <c r="G98" s="32">
        <v>94</v>
      </c>
      <c r="H98" s="32">
        <v>199</v>
      </c>
      <c r="I98" s="32">
        <v>94</v>
      </c>
      <c r="J98" s="32">
        <v>142</v>
      </c>
      <c r="K98" s="32">
        <v>94</v>
      </c>
      <c r="L98" s="32">
        <v>98</v>
      </c>
    </row>
    <row r="99" spans="1:12">
      <c r="A99" s="32">
        <v>95</v>
      </c>
      <c r="B99" s="1">
        <v>83</v>
      </c>
      <c r="C99" s="32">
        <v>95</v>
      </c>
      <c r="D99" s="32">
        <v>170</v>
      </c>
      <c r="E99" s="32">
        <v>95</v>
      </c>
      <c r="F99" s="32">
        <v>139</v>
      </c>
      <c r="G99" s="32">
        <v>95</v>
      </c>
      <c r="H99" s="32">
        <v>134</v>
      </c>
      <c r="I99" s="32">
        <v>95</v>
      </c>
      <c r="J99" s="32">
        <v>134</v>
      </c>
      <c r="K99" s="32">
        <v>95</v>
      </c>
      <c r="L99" s="32">
        <v>172</v>
      </c>
    </row>
    <row r="100" spans="1:12">
      <c r="A100" s="32">
        <v>96</v>
      </c>
      <c r="B100" s="1">
        <v>209</v>
      </c>
      <c r="C100" s="32">
        <v>96</v>
      </c>
      <c r="D100" s="32">
        <v>301</v>
      </c>
      <c r="E100" s="32">
        <v>96</v>
      </c>
      <c r="F100" s="32">
        <v>210</v>
      </c>
      <c r="G100" s="32">
        <v>96</v>
      </c>
      <c r="H100" s="32">
        <v>163</v>
      </c>
      <c r="I100" s="32">
        <v>96</v>
      </c>
      <c r="J100" s="32">
        <v>91</v>
      </c>
      <c r="K100" s="32">
        <v>96</v>
      </c>
      <c r="L100" s="32">
        <v>101</v>
      </c>
    </row>
    <row r="101" spans="1:12">
      <c r="A101" s="32">
        <v>97</v>
      </c>
      <c r="B101" s="1">
        <v>64</v>
      </c>
      <c r="C101" s="32">
        <v>97</v>
      </c>
      <c r="D101" s="32">
        <v>139</v>
      </c>
      <c r="E101" s="32">
        <v>97</v>
      </c>
      <c r="F101" s="32">
        <v>370</v>
      </c>
      <c r="G101" s="32">
        <v>97</v>
      </c>
      <c r="H101" s="32">
        <v>241</v>
      </c>
      <c r="I101" s="32">
        <v>97</v>
      </c>
      <c r="J101" s="32">
        <v>274</v>
      </c>
      <c r="K101" s="32">
        <v>97</v>
      </c>
      <c r="L101" s="32">
        <v>70</v>
      </c>
    </row>
    <row r="102" spans="1:12">
      <c r="A102" s="32">
        <v>98</v>
      </c>
      <c r="B102" s="1">
        <v>76</v>
      </c>
      <c r="C102" s="32">
        <v>98</v>
      </c>
      <c r="D102" s="32">
        <v>280</v>
      </c>
      <c r="E102" s="32">
        <v>98</v>
      </c>
      <c r="F102" s="32">
        <v>296</v>
      </c>
      <c r="G102" s="32">
        <v>98</v>
      </c>
      <c r="H102" s="32">
        <v>206</v>
      </c>
      <c r="I102" s="32">
        <v>98</v>
      </c>
      <c r="J102" s="32">
        <v>217</v>
      </c>
      <c r="K102" s="32">
        <v>98</v>
      </c>
      <c r="L102" s="32">
        <v>208</v>
      </c>
    </row>
    <row r="103" spans="1:12">
      <c r="A103" s="32">
        <v>99</v>
      </c>
      <c r="B103" s="1">
        <v>45</v>
      </c>
      <c r="C103" s="32">
        <v>99</v>
      </c>
      <c r="D103" s="32">
        <v>143</v>
      </c>
      <c r="E103" s="32">
        <v>99</v>
      </c>
      <c r="F103" s="32">
        <v>166</v>
      </c>
      <c r="G103" s="32">
        <v>99</v>
      </c>
      <c r="H103" s="32">
        <v>168</v>
      </c>
      <c r="I103" s="32">
        <v>99</v>
      </c>
      <c r="J103" s="32">
        <v>205</v>
      </c>
      <c r="K103" s="32">
        <v>99</v>
      </c>
      <c r="L103" s="32">
        <v>168</v>
      </c>
    </row>
    <row r="104" spans="1:12">
      <c r="A104" s="32">
        <v>100</v>
      </c>
      <c r="B104" s="1">
        <v>64</v>
      </c>
      <c r="C104" s="32">
        <v>100</v>
      </c>
      <c r="D104" s="32">
        <v>274</v>
      </c>
      <c r="E104" s="32">
        <v>100</v>
      </c>
      <c r="F104" s="32">
        <v>107</v>
      </c>
      <c r="G104" s="32">
        <v>100</v>
      </c>
      <c r="H104" s="32">
        <v>113</v>
      </c>
      <c r="I104" s="32">
        <v>100</v>
      </c>
      <c r="J104" s="32">
        <v>222</v>
      </c>
      <c r="K104" s="32">
        <v>100</v>
      </c>
      <c r="L104" s="32">
        <v>238</v>
      </c>
    </row>
  </sheetData>
  <mergeCells count="5">
    <mergeCell ref="G1:H1"/>
    <mergeCell ref="I1:J1"/>
    <mergeCell ref="K1:L1"/>
    <mergeCell ref="C1:D1"/>
    <mergeCell ref="E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3AE1-7CDA-504C-9322-F6A74E638A28}">
  <dimension ref="A1:I44"/>
  <sheetViews>
    <sheetView workbookViewId="0">
      <selection activeCell="L6" sqref="L6"/>
    </sheetView>
  </sheetViews>
  <sheetFormatPr baseColWidth="10" defaultRowHeight="20"/>
  <cols>
    <col min="1" max="1" width="4.85546875" bestFit="1" customWidth="1"/>
    <col min="2" max="2" width="10.42578125" bestFit="1" customWidth="1"/>
    <col min="4" max="4" width="13.28515625" bestFit="1" customWidth="1"/>
    <col min="5" max="5" width="17.28515625" bestFit="1" customWidth="1"/>
    <col min="6" max="6" width="16.5703125" bestFit="1" customWidth="1"/>
    <col min="8" max="8" width="24.28515625" bestFit="1" customWidth="1"/>
    <col min="9" max="9" width="14.42578125" bestFit="1" customWidth="1"/>
  </cols>
  <sheetData>
    <row r="1" spans="1:9" ht="21" thickBot="1">
      <c r="A1" s="42"/>
      <c r="B1" s="9" t="s">
        <v>54</v>
      </c>
      <c r="C1" s="10" t="s">
        <v>55</v>
      </c>
      <c r="D1" s="10" t="s">
        <v>56</v>
      </c>
      <c r="E1" s="10" t="s">
        <v>111</v>
      </c>
      <c r="F1" s="10" t="s">
        <v>110</v>
      </c>
      <c r="G1" s="10" t="s">
        <v>63</v>
      </c>
      <c r="H1" s="48" t="s">
        <v>25</v>
      </c>
      <c r="I1" s="47" t="s">
        <v>124</v>
      </c>
    </row>
    <row r="2" spans="1:9">
      <c r="A2" s="34" t="s">
        <v>22</v>
      </c>
      <c r="B2" s="12" t="s">
        <v>20</v>
      </c>
      <c r="C2" s="13" t="s">
        <v>120</v>
      </c>
      <c r="D2" s="13" t="s">
        <v>57</v>
      </c>
      <c r="E2" s="13" t="s">
        <v>11</v>
      </c>
      <c r="F2" s="13" t="s">
        <v>62</v>
      </c>
      <c r="G2" s="33">
        <v>3601710</v>
      </c>
      <c r="H2" s="13" t="s">
        <v>129</v>
      </c>
      <c r="I2" s="46" t="s">
        <v>125</v>
      </c>
    </row>
    <row r="3" spans="1:9">
      <c r="A3" s="34" t="s">
        <v>64</v>
      </c>
      <c r="B3" s="14" t="s">
        <v>20</v>
      </c>
      <c r="C3" s="13" t="s">
        <v>120</v>
      </c>
      <c r="D3" s="2" t="s">
        <v>57</v>
      </c>
      <c r="E3" s="2" t="s">
        <v>11</v>
      </c>
      <c r="F3" s="2" t="s">
        <v>62</v>
      </c>
      <c r="G3" s="16">
        <v>857091</v>
      </c>
      <c r="H3" s="13" t="s">
        <v>129</v>
      </c>
      <c r="I3" s="6" t="s">
        <v>125</v>
      </c>
    </row>
    <row r="4" spans="1:9">
      <c r="A4" s="34" t="s">
        <v>65</v>
      </c>
      <c r="B4" s="14" t="s">
        <v>20</v>
      </c>
      <c r="C4" s="13" t="s">
        <v>120</v>
      </c>
      <c r="D4" s="2" t="s">
        <v>57</v>
      </c>
      <c r="E4" s="2" t="s">
        <v>11</v>
      </c>
      <c r="F4" s="2" t="s">
        <v>62</v>
      </c>
      <c r="G4" s="16">
        <v>309299</v>
      </c>
      <c r="H4" s="13" t="s">
        <v>129</v>
      </c>
      <c r="I4" s="6" t="s">
        <v>125</v>
      </c>
    </row>
    <row r="5" spans="1:9">
      <c r="A5" s="34" t="s">
        <v>66</v>
      </c>
      <c r="B5" s="14" t="s">
        <v>20</v>
      </c>
      <c r="C5" s="13" t="s">
        <v>120</v>
      </c>
      <c r="D5" s="2" t="s">
        <v>57</v>
      </c>
      <c r="E5" s="2" t="s">
        <v>11</v>
      </c>
      <c r="F5" s="2" t="s">
        <v>62</v>
      </c>
      <c r="G5" s="16">
        <v>277168</v>
      </c>
      <c r="H5" s="13" t="s">
        <v>129</v>
      </c>
      <c r="I5" s="6" t="s">
        <v>125</v>
      </c>
    </row>
    <row r="6" spans="1:9">
      <c r="A6" s="34" t="s">
        <v>67</v>
      </c>
      <c r="B6" s="14" t="s">
        <v>20</v>
      </c>
      <c r="C6" s="13" t="s">
        <v>120</v>
      </c>
      <c r="D6" s="2" t="s">
        <v>57</v>
      </c>
      <c r="E6" s="2" t="s">
        <v>11</v>
      </c>
      <c r="F6" s="2" t="s">
        <v>62</v>
      </c>
      <c r="G6" s="16">
        <v>213278</v>
      </c>
      <c r="H6" s="13" t="s">
        <v>129</v>
      </c>
      <c r="I6" s="6" t="s">
        <v>125</v>
      </c>
    </row>
    <row r="7" spans="1:9">
      <c r="A7" s="34" t="s">
        <v>68</v>
      </c>
      <c r="B7" s="14" t="s">
        <v>20</v>
      </c>
      <c r="C7" s="2" t="s">
        <v>12</v>
      </c>
      <c r="D7" s="2" t="s">
        <v>57</v>
      </c>
      <c r="E7" s="2" t="s">
        <v>116</v>
      </c>
      <c r="F7" s="2" t="s">
        <v>131</v>
      </c>
      <c r="G7" s="16">
        <v>5711344</v>
      </c>
      <c r="H7" s="13" t="s">
        <v>129</v>
      </c>
      <c r="I7" s="6" t="s">
        <v>125</v>
      </c>
    </row>
    <row r="8" spans="1:9">
      <c r="A8" s="34" t="s">
        <v>69</v>
      </c>
      <c r="B8" s="14" t="s">
        <v>20</v>
      </c>
      <c r="C8" s="2" t="s">
        <v>12</v>
      </c>
      <c r="D8" s="2" t="s">
        <v>57</v>
      </c>
      <c r="E8" s="2" t="s">
        <v>116</v>
      </c>
      <c r="F8" s="2" t="s">
        <v>131</v>
      </c>
      <c r="G8" s="16">
        <v>143082</v>
      </c>
      <c r="H8" s="13" t="s">
        <v>129</v>
      </c>
      <c r="I8" s="6" t="s">
        <v>125</v>
      </c>
    </row>
    <row r="9" spans="1:9">
      <c r="A9" s="34" t="s">
        <v>70</v>
      </c>
      <c r="B9" s="14" t="s">
        <v>20</v>
      </c>
      <c r="C9" s="2" t="s">
        <v>12</v>
      </c>
      <c r="D9" s="2" t="s">
        <v>57</v>
      </c>
      <c r="E9" s="2" t="s">
        <v>116</v>
      </c>
      <c r="F9" s="2" t="s">
        <v>131</v>
      </c>
      <c r="G9" s="16">
        <v>7168355</v>
      </c>
      <c r="H9" s="13" t="s">
        <v>129</v>
      </c>
      <c r="I9" s="6" t="s">
        <v>126</v>
      </c>
    </row>
    <row r="10" spans="1:9">
      <c r="A10" s="34" t="s">
        <v>71</v>
      </c>
      <c r="B10" s="14" t="s">
        <v>20</v>
      </c>
      <c r="C10" s="2" t="s">
        <v>12</v>
      </c>
      <c r="D10" s="2" t="s">
        <v>57</v>
      </c>
      <c r="E10" s="15" t="s">
        <v>116</v>
      </c>
      <c r="F10" s="2" t="s">
        <v>131</v>
      </c>
      <c r="G10" s="16">
        <v>3968719</v>
      </c>
      <c r="H10" s="13" t="s">
        <v>129</v>
      </c>
      <c r="I10" s="6" t="s">
        <v>127</v>
      </c>
    </row>
    <row r="11" spans="1:9">
      <c r="A11" s="34" t="s">
        <v>41</v>
      </c>
      <c r="B11" s="14" t="s">
        <v>20</v>
      </c>
      <c r="C11" s="2" t="s">
        <v>2</v>
      </c>
      <c r="D11" s="2" t="s">
        <v>57</v>
      </c>
      <c r="E11" s="2" t="s">
        <v>113</v>
      </c>
      <c r="F11" s="2" t="s">
        <v>59</v>
      </c>
      <c r="G11" s="17">
        <v>4320000</v>
      </c>
      <c r="H11" s="2" t="s">
        <v>32</v>
      </c>
      <c r="I11" s="6" t="s">
        <v>128</v>
      </c>
    </row>
    <row r="12" spans="1:9">
      <c r="A12" s="34" t="s">
        <v>42</v>
      </c>
      <c r="B12" s="14" t="s">
        <v>20</v>
      </c>
      <c r="C12" s="2" t="s">
        <v>2</v>
      </c>
      <c r="D12" s="2" t="s">
        <v>57</v>
      </c>
      <c r="E12" s="2" t="s">
        <v>113</v>
      </c>
      <c r="F12" s="2" t="s">
        <v>59</v>
      </c>
      <c r="G12" s="17">
        <v>869000</v>
      </c>
      <c r="H12" s="2" t="s">
        <v>32</v>
      </c>
      <c r="I12" s="6" t="s">
        <v>128</v>
      </c>
    </row>
    <row r="13" spans="1:9">
      <c r="A13" s="34" t="s">
        <v>43</v>
      </c>
      <c r="B13" s="14" t="s">
        <v>20</v>
      </c>
      <c r="C13" s="2" t="s">
        <v>2</v>
      </c>
      <c r="D13" s="2" t="s">
        <v>57</v>
      </c>
      <c r="E13" s="2" t="s">
        <v>113</v>
      </c>
      <c r="F13" s="2" t="s">
        <v>59</v>
      </c>
      <c r="G13" s="17">
        <v>1940000</v>
      </c>
      <c r="H13" s="2" t="s">
        <v>32</v>
      </c>
      <c r="I13" s="6" t="s">
        <v>128</v>
      </c>
    </row>
    <row r="14" spans="1:9">
      <c r="A14" s="34" t="s">
        <v>72</v>
      </c>
      <c r="B14" s="14" t="s">
        <v>20</v>
      </c>
      <c r="C14" s="2" t="s">
        <v>2</v>
      </c>
      <c r="D14" s="2" t="s">
        <v>57</v>
      </c>
      <c r="E14" s="2" t="s">
        <v>113</v>
      </c>
      <c r="F14" s="2" t="s">
        <v>59</v>
      </c>
      <c r="G14" s="17">
        <v>3775508.318</v>
      </c>
      <c r="H14" s="2" t="s">
        <v>32</v>
      </c>
      <c r="I14" s="6" t="s">
        <v>128</v>
      </c>
    </row>
    <row r="15" spans="1:9">
      <c r="A15" s="34" t="s">
        <v>44</v>
      </c>
      <c r="B15" s="14" t="s">
        <v>20</v>
      </c>
      <c r="C15" s="2" t="s">
        <v>2</v>
      </c>
      <c r="D15" s="2" t="s">
        <v>58</v>
      </c>
      <c r="E15" s="2" t="s">
        <v>113</v>
      </c>
      <c r="F15" s="2" t="s">
        <v>60</v>
      </c>
      <c r="G15" s="17">
        <v>357000</v>
      </c>
      <c r="H15" s="2" t="s">
        <v>32</v>
      </c>
      <c r="I15" s="6" t="s">
        <v>128</v>
      </c>
    </row>
    <row r="16" spans="1:9">
      <c r="A16" s="34" t="s">
        <v>45</v>
      </c>
      <c r="B16" s="14" t="s">
        <v>20</v>
      </c>
      <c r="C16" s="2" t="s">
        <v>2</v>
      </c>
      <c r="D16" s="2" t="s">
        <v>58</v>
      </c>
      <c r="E16" s="2" t="s">
        <v>113</v>
      </c>
      <c r="F16" s="2" t="s">
        <v>60</v>
      </c>
      <c r="G16" s="17">
        <v>377000</v>
      </c>
      <c r="H16" s="2" t="s">
        <v>32</v>
      </c>
      <c r="I16" s="6" t="s">
        <v>128</v>
      </c>
    </row>
    <row r="17" spans="1:9">
      <c r="A17" s="34" t="s">
        <v>46</v>
      </c>
      <c r="B17" s="14" t="s">
        <v>20</v>
      </c>
      <c r="C17" s="2" t="s">
        <v>2</v>
      </c>
      <c r="D17" s="2" t="s">
        <v>58</v>
      </c>
      <c r="E17" s="2" t="s">
        <v>113</v>
      </c>
      <c r="F17" s="2" t="s">
        <v>60</v>
      </c>
      <c r="G17" s="17">
        <v>166000</v>
      </c>
      <c r="H17" s="2" t="s">
        <v>32</v>
      </c>
      <c r="I17" s="6" t="s">
        <v>128</v>
      </c>
    </row>
    <row r="18" spans="1:9">
      <c r="A18" s="34" t="s">
        <v>47</v>
      </c>
      <c r="B18" s="14" t="s">
        <v>20</v>
      </c>
      <c r="C18" s="2" t="s">
        <v>2</v>
      </c>
      <c r="D18" s="2" t="s">
        <v>58</v>
      </c>
      <c r="E18" s="2" t="s">
        <v>113</v>
      </c>
      <c r="F18" s="2" t="s">
        <v>60</v>
      </c>
      <c r="G18" s="17">
        <v>119000</v>
      </c>
      <c r="H18" s="2" t="s">
        <v>32</v>
      </c>
      <c r="I18" s="6" t="s">
        <v>128</v>
      </c>
    </row>
    <row r="19" spans="1:9">
      <c r="A19" s="34" t="s">
        <v>48</v>
      </c>
      <c r="B19" s="14" t="s">
        <v>20</v>
      </c>
      <c r="C19" s="2" t="s">
        <v>2</v>
      </c>
      <c r="D19" s="2" t="s">
        <v>58</v>
      </c>
      <c r="E19" s="2" t="s">
        <v>113</v>
      </c>
      <c r="F19" s="2" t="s">
        <v>61</v>
      </c>
      <c r="G19" s="17">
        <v>1624000</v>
      </c>
      <c r="H19" s="2" t="s">
        <v>32</v>
      </c>
      <c r="I19" s="6" t="s">
        <v>128</v>
      </c>
    </row>
    <row r="20" spans="1:9">
      <c r="A20" s="34" t="s">
        <v>49</v>
      </c>
      <c r="B20" s="14" t="s">
        <v>20</v>
      </c>
      <c r="C20" s="2" t="s">
        <v>2</v>
      </c>
      <c r="D20" s="2" t="s">
        <v>58</v>
      </c>
      <c r="E20" s="2" t="s">
        <v>113</v>
      </c>
      <c r="F20" s="2" t="s">
        <v>61</v>
      </c>
      <c r="G20" s="17">
        <v>291000</v>
      </c>
      <c r="H20" s="2" t="s">
        <v>32</v>
      </c>
      <c r="I20" s="6" t="s">
        <v>128</v>
      </c>
    </row>
    <row r="21" spans="1:9">
      <c r="A21" s="34" t="s">
        <v>50</v>
      </c>
      <c r="B21" s="14" t="s">
        <v>20</v>
      </c>
      <c r="C21" s="2" t="s">
        <v>2</v>
      </c>
      <c r="D21" s="2" t="s">
        <v>58</v>
      </c>
      <c r="E21" s="2" t="s">
        <v>113</v>
      </c>
      <c r="F21" s="2" t="s">
        <v>61</v>
      </c>
      <c r="G21" s="17">
        <v>1959000</v>
      </c>
      <c r="H21" s="2" t="s">
        <v>32</v>
      </c>
      <c r="I21" s="6" t="s">
        <v>128</v>
      </c>
    </row>
    <row r="22" spans="1:9">
      <c r="A22" s="34" t="s">
        <v>51</v>
      </c>
      <c r="B22" s="14" t="s">
        <v>20</v>
      </c>
      <c r="C22" s="2" t="s">
        <v>2</v>
      </c>
      <c r="D22" s="2" t="s">
        <v>58</v>
      </c>
      <c r="E22" s="2" t="s">
        <v>113</v>
      </c>
      <c r="F22" s="2" t="s">
        <v>62</v>
      </c>
      <c r="G22" s="17">
        <v>173682</v>
      </c>
      <c r="H22" s="2" t="s">
        <v>32</v>
      </c>
      <c r="I22" s="6" t="s">
        <v>128</v>
      </c>
    </row>
    <row r="23" spans="1:9">
      <c r="A23" s="34" t="s">
        <v>52</v>
      </c>
      <c r="B23" s="14" t="s">
        <v>20</v>
      </c>
      <c r="C23" s="2" t="s">
        <v>2</v>
      </c>
      <c r="D23" s="2" t="s">
        <v>58</v>
      </c>
      <c r="E23" s="2" t="s">
        <v>113</v>
      </c>
      <c r="F23" s="2" t="s">
        <v>62</v>
      </c>
      <c r="G23" s="17">
        <v>174514</v>
      </c>
      <c r="H23" s="2" t="s">
        <v>32</v>
      </c>
      <c r="I23" s="6" t="s">
        <v>128</v>
      </c>
    </row>
    <row r="24" spans="1:9">
      <c r="A24" s="34" t="s">
        <v>53</v>
      </c>
      <c r="B24" s="14" t="s">
        <v>20</v>
      </c>
      <c r="C24" s="2" t="s">
        <v>2</v>
      </c>
      <c r="D24" s="2" t="s">
        <v>58</v>
      </c>
      <c r="E24" s="2" t="s">
        <v>113</v>
      </c>
      <c r="F24" s="2" t="s">
        <v>62</v>
      </c>
      <c r="G24" s="17">
        <v>2811054</v>
      </c>
      <c r="H24" s="2" t="s">
        <v>32</v>
      </c>
      <c r="I24" s="6" t="s">
        <v>128</v>
      </c>
    </row>
    <row r="25" spans="1:9">
      <c r="A25" s="34" t="s">
        <v>119</v>
      </c>
      <c r="B25" s="14" t="s">
        <v>21</v>
      </c>
      <c r="C25" s="13" t="s">
        <v>120</v>
      </c>
      <c r="D25" s="2" t="s">
        <v>57</v>
      </c>
      <c r="E25" s="2" t="s">
        <v>11</v>
      </c>
      <c r="F25" s="2" t="s">
        <v>73</v>
      </c>
      <c r="G25" s="19">
        <v>755821.85400000005</v>
      </c>
      <c r="H25" s="2" t="s">
        <v>32</v>
      </c>
      <c r="I25" s="6" t="s">
        <v>128</v>
      </c>
    </row>
    <row r="26" spans="1:9">
      <c r="A26" s="34" t="s">
        <v>91</v>
      </c>
      <c r="B26" s="14" t="s">
        <v>21</v>
      </c>
      <c r="C26" s="13" t="s">
        <v>120</v>
      </c>
      <c r="D26" s="2" t="s">
        <v>57</v>
      </c>
      <c r="E26" s="2" t="s">
        <v>11</v>
      </c>
      <c r="F26" s="2" t="s">
        <v>59</v>
      </c>
      <c r="G26" s="19">
        <v>1921286</v>
      </c>
      <c r="H26" s="2" t="s">
        <v>32</v>
      </c>
      <c r="I26" s="6" t="s">
        <v>128</v>
      </c>
    </row>
    <row r="27" spans="1:9">
      <c r="A27" s="34" t="s">
        <v>92</v>
      </c>
      <c r="B27" s="14" t="s">
        <v>21</v>
      </c>
      <c r="C27" s="13" t="s">
        <v>120</v>
      </c>
      <c r="D27" s="2" t="s">
        <v>57</v>
      </c>
      <c r="E27" s="2" t="s">
        <v>11</v>
      </c>
      <c r="F27" s="2" t="s">
        <v>59</v>
      </c>
      <c r="G27" s="19">
        <v>1257231</v>
      </c>
      <c r="H27" s="2" t="s">
        <v>32</v>
      </c>
      <c r="I27" s="6" t="s">
        <v>128</v>
      </c>
    </row>
    <row r="28" spans="1:9">
      <c r="A28" s="34" t="s">
        <v>93</v>
      </c>
      <c r="B28" s="14" t="s">
        <v>21</v>
      </c>
      <c r="C28" s="13" t="s">
        <v>120</v>
      </c>
      <c r="D28" s="2" t="s">
        <v>57</v>
      </c>
      <c r="E28" s="2" t="s">
        <v>11</v>
      </c>
      <c r="F28" s="2" t="s">
        <v>59</v>
      </c>
      <c r="G28" s="19">
        <v>2469981</v>
      </c>
      <c r="H28" s="2" t="s">
        <v>32</v>
      </c>
      <c r="I28" s="6" t="s">
        <v>128</v>
      </c>
    </row>
    <row r="29" spans="1:9">
      <c r="A29" s="34" t="s">
        <v>94</v>
      </c>
      <c r="B29" s="35" t="s">
        <v>21</v>
      </c>
      <c r="C29" s="13" t="s">
        <v>122</v>
      </c>
      <c r="D29" s="2" t="s">
        <v>57</v>
      </c>
      <c r="E29" s="18" t="s">
        <v>112</v>
      </c>
      <c r="F29" s="18" t="s">
        <v>59</v>
      </c>
      <c r="G29" s="18">
        <v>54000</v>
      </c>
      <c r="H29" s="2" t="s">
        <v>32</v>
      </c>
      <c r="I29" s="6" t="s">
        <v>128</v>
      </c>
    </row>
    <row r="30" spans="1:9">
      <c r="A30" s="34" t="s">
        <v>95</v>
      </c>
      <c r="B30" s="35" t="s">
        <v>21</v>
      </c>
      <c r="C30" s="13" t="s">
        <v>122</v>
      </c>
      <c r="D30" s="2" t="s">
        <v>57</v>
      </c>
      <c r="E30" s="18" t="s">
        <v>112</v>
      </c>
      <c r="F30" s="18" t="s">
        <v>59</v>
      </c>
      <c r="G30" s="18">
        <v>144000</v>
      </c>
      <c r="H30" s="2" t="s">
        <v>32</v>
      </c>
      <c r="I30" s="6" t="s">
        <v>128</v>
      </c>
    </row>
    <row r="31" spans="1:9">
      <c r="A31" s="34" t="s">
        <v>96</v>
      </c>
      <c r="B31" s="35" t="s">
        <v>21</v>
      </c>
      <c r="C31" s="13" t="s">
        <v>122</v>
      </c>
      <c r="D31" s="2" t="s">
        <v>57</v>
      </c>
      <c r="E31" s="18" t="s">
        <v>112</v>
      </c>
      <c r="F31" s="18" t="s">
        <v>59</v>
      </c>
      <c r="G31" s="18">
        <v>8000</v>
      </c>
      <c r="H31" s="2" t="s">
        <v>32</v>
      </c>
      <c r="I31" s="6" t="s">
        <v>128</v>
      </c>
    </row>
    <row r="32" spans="1:9">
      <c r="A32" s="34" t="s">
        <v>97</v>
      </c>
      <c r="B32" s="35" t="s">
        <v>21</v>
      </c>
      <c r="C32" s="13" t="s">
        <v>122</v>
      </c>
      <c r="D32" s="2" t="s">
        <v>57</v>
      </c>
      <c r="E32" s="18" t="s">
        <v>112</v>
      </c>
      <c r="F32" s="18" t="s">
        <v>59</v>
      </c>
      <c r="G32" s="18">
        <v>566000</v>
      </c>
      <c r="H32" s="2" t="s">
        <v>32</v>
      </c>
      <c r="I32" s="6" t="s">
        <v>128</v>
      </c>
    </row>
    <row r="33" spans="1:9">
      <c r="A33" s="34" t="s">
        <v>98</v>
      </c>
      <c r="B33" s="35" t="s">
        <v>21</v>
      </c>
      <c r="C33" s="2" t="s">
        <v>2</v>
      </c>
      <c r="D33" s="2" t="s">
        <v>58</v>
      </c>
      <c r="E33" s="18" t="s">
        <v>113</v>
      </c>
      <c r="F33" s="18" t="s">
        <v>60</v>
      </c>
      <c r="G33" s="18">
        <v>219000</v>
      </c>
      <c r="H33" s="2" t="s">
        <v>32</v>
      </c>
      <c r="I33" s="6" t="s">
        <v>128</v>
      </c>
    </row>
    <row r="34" spans="1:9">
      <c r="A34" s="34" t="s">
        <v>99</v>
      </c>
      <c r="B34" s="35" t="s">
        <v>21</v>
      </c>
      <c r="C34" s="2" t="s">
        <v>2</v>
      </c>
      <c r="D34" s="2" t="s">
        <v>58</v>
      </c>
      <c r="E34" s="18" t="s">
        <v>113</v>
      </c>
      <c r="F34" s="18" t="s">
        <v>60</v>
      </c>
      <c r="G34" s="18">
        <v>48000</v>
      </c>
      <c r="H34" s="2" t="s">
        <v>32</v>
      </c>
      <c r="I34" s="6" t="s">
        <v>128</v>
      </c>
    </row>
    <row r="35" spans="1:9">
      <c r="A35" s="34" t="s">
        <v>100</v>
      </c>
      <c r="B35" s="14" t="s">
        <v>21</v>
      </c>
      <c r="C35" s="2" t="s">
        <v>2</v>
      </c>
      <c r="D35" s="2" t="s">
        <v>58</v>
      </c>
      <c r="E35" s="18" t="s">
        <v>113</v>
      </c>
      <c r="F35" s="2" t="s">
        <v>61</v>
      </c>
      <c r="G35" s="19">
        <v>732782</v>
      </c>
      <c r="H35" s="2" t="s">
        <v>32</v>
      </c>
      <c r="I35" s="6" t="s">
        <v>128</v>
      </c>
    </row>
    <row r="36" spans="1:9">
      <c r="A36" s="34" t="s">
        <v>101</v>
      </c>
      <c r="B36" s="35" t="s">
        <v>21</v>
      </c>
      <c r="C36" s="2" t="s">
        <v>2</v>
      </c>
      <c r="D36" s="2" t="s">
        <v>58</v>
      </c>
      <c r="E36" s="18" t="s">
        <v>113</v>
      </c>
      <c r="F36" s="18" t="s">
        <v>61</v>
      </c>
      <c r="G36" s="18">
        <v>176000</v>
      </c>
      <c r="H36" s="2" t="s">
        <v>32</v>
      </c>
      <c r="I36" s="6" t="s">
        <v>128</v>
      </c>
    </row>
    <row r="37" spans="1:9">
      <c r="A37" s="34" t="s">
        <v>102</v>
      </c>
      <c r="B37" s="35" t="s">
        <v>21</v>
      </c>
      <c r="C37" s="2" t="s">
        <v>2</v>
      </c>
      <c r="D37" s="2" t="s">
        <v>58</v>
      </c>
      <c r="E37" s="18" t="s">
        <v>113</v>
      </c>
      <c r="F37" s="18" t="s">
        <v>61</v>
      </c>
      <c r="G37" s="18">
        <v>116000</v>
      </c>
      <c r="H37" s="2" t="s">
        <v>32</v>
      </c>
      <c r="I37" s="6" t="s">
        <v>128</v>
      </c>
    </row>
    <row r="38" spans="1:9">
      <c r="A38" s="34" t="s">
        <v>103</v>
      </c>
      <c r="B38" s="35" t="s">
        <v>21</v>
      </c>
      <c r="C38" s="2" t="s">
        <v>2</v>
      </c>
      <c r="D38" s="2" t="s">
        <v>58</v>
      </c>
      <c r="E38" s="18" t="s">
        <v>113</v>
      </c>
      <c r="F38" s="18" t="s">
        <v>61</v>
      </c>
      <c r="G38" s="18">
        <v>695000</v>
      </c>
      <c r="H38" s="2" t="s">
        <v>32</v>
      </c>
      <c r="I38" s="6" t="s">
        <v>128</v>
      </c>
    </row>
    <row r="39" spans="1:9">
      <c r="A39" s="34" t="s">
        <v>104</v>
      </c>
      <c r="B39" s="35" t="s">
        <v>21</v>
      </c>
      <c r="C39" s="2" t="s">
        <v>2</v>
      </c>
      <c r="D39" s="2" t="s">
        <v>58</v>
      </c>
      <c r="E39" s="18" t="s">
        <v>113</v>
      </c>
      <c r="F39" s="18" t="s">
        <v>61</v>
      </c>
      <c r="G39" s="18">
        <v>259000</v>
      </c>
      <c r="H39" s="2" t="s">
        <v>32</v>
      </c>
      <c r="I39" s="6" t="s">
        <v>128</v>
      </c>
    </row>
    <row r="40" spans="1:9">
      <c r="A40" s="34" t="s">
        <v>105</v>
      </c>
      <c r="B40" s="35" t="s">
        <v>21</v>
      </c>
      <c r="C40" s="2" t="s">
        <v>2</v>
      </c>
      <c r="D40" s="2" t="s">
        <v>58</v>
      </c>
      <c r="E40" s="18" t="s">
        <v>113</v>
      </c>
      <c r="F40" s="18" t="s">
        <v>61</v>
      </c>
      <c r="G40" s="18">
        <v>59000</v>
      </c>
      <c r="H40" s="2" t="s">
        <v>32</v>
      </c>
      <c r="I40" s="6" t="s">
        <v>128</v>
      </c>
    </row>
    <row r="41" spans="1:9">
      <c r="A41" s="34" t="s">
        <v>106</v>
      </c>
      <c r="B41" s="35" t="s">
        <v>21</v>
      </c>
      <c r="C41" s="2" t="s">
        <v>2</v>
      </c>
      <c r="D41" s="2" t="s">
        <v>58</v>
      </c>
      <c r="E41" s="18" t="s">
        <v>113</v>
      </c>
      <c r="F41" s="18" t="s">
        <v>62</v>
      </c>
      <c r="G41" s="18">
        <v>94000</v>
      </c>
      <c r="H41" s="2" t="s">
        <v>32</v>
      </c>
      <c r="I41" s="6" t="s">
        <v>128</v>
      </c>
    </row>
    <row r="42" spans="1:9">
      <c r="A42" s="34" t="s">
        <v>107</v>
      </c>
      <c r="B42" s="35" t="s">
        <v>21</v>
      </c>
      <c r="C42" s="2" t="s">
        <v>2</v>
      </c>
      <c r="D42" s="2" t="s">
        <v>58</v>
      </c>
      <c r="E42" s="18" t="s">
        <v>113</v>
      </c>
      <c r="F42" s="18" t="s">
        <v>62</v>
      </c>
      <c r="G42" s="18">
        <v>34000</v>
      </c>
      <c r="H42" s="2" t="s">
        <v>32</v>
      </c>
      <c r="I42" s="6" t="s">
        <v>128</v>
      </c>
    </row>
    <row r="43" spans="1:9">
      <c r="A43" s="34" t="s">
        <v>108</v>
      </c>
      <c r="B43" s="35" t="s">
        <v>21</v>
      </c>
      <c r="C43" s="2" t="s">
        <v>2</v>
      </c>
      <c r="D43" s="2" t="s">
        <v>58</v>
      </c>
      <c r="E43" s="18" t="s">
        <v>113</v>
      </c>
      <c r="F43" s="18" t="s">
        <v>62</v>
      </c>
      <c r="G43" s="18">
        <v>191000</v>
      </c>
      <c r="H43" s="2" t="s">
        <v>32</v>
      </c>
      <c r="I43" s="6" t="s">
        <v>128</v>
      </c>
    </row>
    <row r="44" spans="1:9" ht="21" thickBot="1">
      <c r="A44" s="36" t="s">
        <v>109</v>
      </c>
      <c r="B44" s="35" t="s">
        <v>21</v>
      </c>
      <c r="C44" s="2" t="s">
        <v>2</v>
      </c>
      <c r="D44" s="2" t="s">
        <v>58</v>
      </c>
      <c r="E44" s="18" t="s">
        <v>113</v>
      </c>
      <c r="F44" s="18" t="s">
        <v>62</v>
      </c>
      <c r="G44" s="18">
        <v>123000</v>
      </c>
      <c r="H44" s="2" t="s">
        <v>32</v>
      </c>
      <c r="I44" s="6" t="s">
        <v>128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Cohorts</vt:lpstr>
      <vt:lpstr>Organoids size</vt:lpstr>
      <vt:lpstr>Area of engraftments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2021-06-17T04:59:42Z</dcterms:created>
  <dcterms:modified xsi:type="dcterms:W3CDTF">2021-10-07T07:34:55Z</dcterms:modified>
</cp:coreProperties>
</file>