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retta.stefano1/Dropbox (HSR Global)/Follow_up NBT paper/Tables/"/>
    </mc:Choice>
  </mc:AlternateContent>
  <xr:revisionPtr revIDLastSave="0" documentId="13_ncr:1_{F55C5434-6115-124D-A33E-DABE6DD9DC30}" xr6:coauthVersionLast="46" xr6:coauthVersionMax="46" xr10:uidLastSave="{00000000-0000-0000-0000-000000000000}"/>
  <bookViews>
    <workbookView xWindow="1000" yWindow="500" windowWidth="27800" windowHeight="16520" xr2:uid="{CFB6EB9B-51A6-AD45-8951-E3D4112AB3CC}"/>
  </bookViews>
  <sheets>
    <sheet name="Supp. Table 1" sheetId="2" r:id="rId1"/>
    <sheet name="Supp. Table 2" sheetId="1" r:id="rId2"/>
    <sheet name="Supp. Tab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4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</calcChain>
</file>

<file path=xl/sharedStrings.xml><?xml version="1.0" encoding="utf-8"?>
<sst xmlns="http://schemas.openxmlformats.org/spreadsheetml/2006/main" count="140" uniqueCount="92">
  <si>
    <t>Barcode length</t>
  </si>
  <si>
    <t>p of collisions</t>
  </si>
  <si>
    <t>Gumbel mu</t>
  </si>
  <si>
    <t>Gumbel beta</t>
  </si>
  <si>
    <t>Library Complexity</t>
  </si>
  <si>
    <t>p(Collision|d=1)</t>
  </si>
  <si>
    <t>p(Collision|d=2)</t>
  </si>
  <si>
    <t># cells d1</t>
  </si>
  <si>
    <t># cells d2</t>
  </si>
  <si>
    <t>Mean distance</t>
  </si>
  <si>
    <t>Variance</t>
  </si>
  <si>
    <t>Median</t>
  </si>
  <si>
    <t>Mode</t>
  </si>
  <si>
    <t>p(Collision|d=3)</t>
  </si>
  <si>
    <t># cells d3</t>
  </si>
  <si>
    <t>no. BARs / no. cells</t>
  </si>
  <si>
    <r>
      <rPr>
        <b/>
        <sz val="12"/>
        <color theme="1"/>
        <rFont val="Times New Roman"/>
        <family val="1"/>
      </rPr>
      <t>Supplementary Table 2.</t>
    </r>
    <r>
      <rPr>
        <sz val="12"/>
        <color theme="1"/>
        <rFont val="Times New Roman"/>
        <family val="1"/>
      </rPr>
      <t xml:space="preserve"> Probability of collisions and number of edited cells needed to generate collisions at the given edit distances.</t>
    </r>
  </si>
  <si>
    <r>
      <rPr>
        <b/>
        <sz val="12"/>
        <color theme="1"/>
        <rFont val="Times New Roman"/>
        <family val="1"/>
      </rPr>
      <t>Supplementary Table 1.</t>
    </r>
    <r>
      <rPr>
        <sz val="12"/>
        <color theme="1"/>
        <rFont val="Times New Roman"/>
        <family val="1"/>
      </rPr>
      <t xml:space="preserve"> Probability of collisions (i.e. independent clones sharing the same BAR) at the given ratios between the number of library barcodes and number of cells analyzed</t>
    </r>
  </si>
  <si>
    <t>Primer name</t>
  </si>
  <si>
    <t>Use</t>
  </si>
  <si>
    <t>Step</t>
  </si>
  <si>
    <t>P7/P5</t>
  </si>
  <si>
    <t>Illumina index (i7/i5)</t>
  </si>
  <si>
    <t>Full sequence</t>
  </si>
  <si>
    <t>BAR ssODN</t>
  </si>
  <si>
    <t>BAR ssODN template</t>
  </si>
  <si>
    <t>-</t>
  </si>
  <si>
    <r>
      <t>Custom; example: AGACTAGGAAGGAGGAGG</t>
    </r>
    <r>
      <rPr>
        <b/>
        <u/>
        <sz val="12"/>
        <color theme="1"/>
        <rFont val="Times New Roman"/>
        <family val="1"/>
      </rPr>
      <t>CCTAAGG</t>
    </r>
    <r>
      <rPr>
        <sz val="12"/>
        <color theme="1"/>
        <rFont val="Times New Roman"/>
        <family val="1"/>
      </rPr>
      <t>ATGGGGCTTTTCTGTCACCAATCCTGTCCCTA</t>
    </r>
    <r>
      <rPr>
        <b/>
        <i/>
        <sz val="12"/>
        <color theme="1"/>
        <rFont val="Times New Roman"/>
        <family val="1"/>
      </rPr>
      <t>NNYNNNTNTNNNNRTNDNNNHH</t>
    </r>
    <r>
      <rPr>
        <sz val="12"/>
        <color theme="1"/>
        <rFont val="Times New Roman"/>
        <family val="1"/>
      </rPr>
      <t>CCATAGAGCCCACCGCATCCCCA</t>
    </r>
    <r>
      <rPr>
        <b/>
        <u/>
        <sz val="12"/>
        <color theme="1"/>
        <rFont val="Times New Roman"/>
        <family val="1"/>
      </rPr>
      <t>GCATGC</t>
    </r>
    <r>
      <rPr>
        <sz val="12"/>
        <color theme="1"/>
        <rFont val="Times New Roman"/>
        <family val="1"/>
      </rPr>
      <t>CTGCTATTGT</t>
    </r>
  </si>
  <si>
    <t>Library generation Fw</t>
  </si>
  <si>
    <t>Barcoded ssODN amplification</t>
  </si>
  <si>
    <t>Custom; example: AGACTAGGAAGGAGGAGGCCTAAGGATG</t>
  </si>
  <si>
    <t>Library generation Rv</t>
  </si>
  <si>
    <t>Custom; example: ACAATAGCAGGCATGCTGGGGATG</t>
  </si>
  <si>
    <t>Vector_PCR1_Fw</t>
  </si>
  <si>
    <t>BAR-Seq plasmid/viral library sequencing</t>
  </si>
  <si>
    <t>Box 1 and 2</t>
  </si>
  <si>
    <t>Custom</t>
  </si>
  <si>
    <t>Vector_PCR1_Rv</t>
  </si>
  <si>
    <t>Vector_PCR2_Fw</t>
  </si>
  <si>
    <t>P7</t>
  </si>
  <si>
    <t>N701</t>
  </si>
  <si>
    <r>
      <t>CAAGCAGAAGACGGCATACGAGAT</t>
    </r>
    <r>
      <rPr>
        <b/>
        <sz val="12"/>
        <color rgb="FF000000"/>
        <rFont val="Times New Roman"/>
        <family val="1"/>
      </rPr>
      <t>TCGCCTTA</t>
    </r>
    <r>
      <rPr>
        <sz val="12"/>
        <color rgb="FF000000"/>
        <rFont val="Times New Roman"/>
        <family val="1"/>
      </rPr>
      <t>GTCTCGTGGGCTCGGAGATGTGTATAAGAGACAG-[Vector_PCR1_Fw]</t>
    </r>
  </si>
  <si>
    <t>Vector_PCR2_Rv</t>
  </si>
  <si>
    <t>P5</t>
  </si>
  <si>
    <t>N501</t>
  </si>
  <si>
    <r>
      <t>AATGATACGGCGACCACCGAGATCTACAC</t>
    </r>
    <r>
      <rPr>
        <b/>
        <sz val="12"/>
        <color rgb="FF000000"/>
        <rFont val="Times New Roman"/>
        <family val="1"/>
      </rPr>
      <t>TAGATCGC</t>
    </r>
    <r>
      <rPr>
        <sz val="12"/>
        <color rgb="FF000000"/>
        <rFont val="Times New Roman"/>
        <family val="1"/>
      </rPr>
      <t>TCGTCGGCAGCGTCAGATGTGTATAAGAGACAG-[Vector_PCR1_Rv]</t>
    </r>
  </si>
  <si>
    <t>PCR1_Fw</t>
  </si>
  <si>
    <t>BAR-Seq amplicon preparation (first PCR)</t>
  </si>
  <si>
    <t>Custom (can be the same of "BAR vector Fw")</t>
  </si>
  <si>
    <t>PCR1_Rv</t>
  </si>
  <si>
    <t>PCR2_Fw1</t>
  </si>
  <si>
    <t>BAR-Seq amplicon preparation (second PCR)</t>
  </si>
  <si>
    <r>
      <t>CAAGCAGAAGACGGCATACGAGAT</t>
    </r>
    <r>
      <rPr>
        <b/>
        <sz val="12"/>
        <color rgb="FF000000"/>
        <rFont val="Times New Roman"/>
        <family val="1"/>
      </rPr>
      <t>TCGCCTTA</t>
    </r>
    <r>
      <rPr>
        <sz val="12"/>
        <color rgb="FF000000"/>
        <rFont val="Times New Roman"/>
        <family val="1"/>
      </rPr>
      <t>GTCTCGTGGGCTCGGAGATGTGTATAAGAGACAG-[PCR1_Fw]</t>
    </r>
  </si>
  <si>
    <t>PCR2_Fw2</t>
  </si>
  <si>
    <t>N702</t>
  </si>
  <si>
    <r>
      <t>CAAGCAGAAGACGGCATACGAGAT</t>
    </r>
    <r>
      <rPr>
        <b/>
        <sz val="12"/>
        <color rgb="FF000000"/>
        <rFont val="Times New Roman"/>
        <family val="1"/>
      </rPr>
      <t>CTAGTACG</t>
    </r>
    <r>
      <rPr>
        <sz val="12"/>
        <color rgb="FF000000"/>
        <rFont val="Times New Roman"/>
        <family val="1"/>
      </rPr>
      <t>GTCTCGTGGGCTCGGAGATGTGTATAAGAGACAG-[PCR1_Fw]</t>
    </r>
  </si>
  <si>
    <t>PCR2_Fw3</t>
  </si>
  <si>
    <t>N703</t>
  </si>
  <si>
    <r>
      <t>CAAGCAGAAGACGGCATACGAGAT</t>
    </r>
    <r>
      <rPr>
        <b/>
        <sz val="12"/>
        <color rgb="FF000000"/>
        <rFont val="Times New Roman"/>
        <family val="1"/>
      </rPr>
      <t>TTCTGCCT</t>
    </r>
    <r>
      <rPr>
        <sz val="12"/>
        <color rgb="FF000000"/>
        <rFont val="Times New Roman"/>
        <family val="1"/>
      </rPr>
      <t>GTCTCGTGGGCTCGGAGATGTGTATAAGAGACAG-[PCR1_Fw]</t>
    </r>
  </si>
  <si>
    <t>PCR2_Fw4</t>
  </si>
  <si>
    <t>N704</t>
  </si>
  <si>
    <r>
      <t>CAAGCAGAAGACGGCATACGAGAT</t>
    </r>
    <r>
      <rPr>
        <b/>
        <sz val="12"/>
        <color theme="1"/>
        <rFont val="Times New Roman"/>
        <family val="1"/>
      </rPr>
      <t>GCTCAGGA</t>
    </r>
    <r>
      <rPr>
        <sz val="12"/>
        <color theme="1"/>
        <rFont val="Times New Roman"/>
        <family val="1"/>
      </rPr>
      <t>GTCTCGTGGGCTCGGAGATGTGTATAAGAGACAG-[PCR1_Fw]</t>
    </r>
  </si>
  <si>
    <t>PCR2_Fw5</t>
  </si>
  <si>
    <t>N705</t>
  </si>
  <si>
    <r>
      <t>CAAGCAGAAGACGGCATACGAGAT</t>
    </r>
    <r>
      <rPr>
        <b/>
        <sz val="12"/>
        <color rgb="FF000000"/>
        <rFont val="Times New Roman"/>
        <family val="1"/>
      </rPr>
      <t>AGGAGTCC</t>
    </r>
    <r>
      <rPr>
        <sz val="12"/>
        <color rgb="FF000000"/>
        <rFont val="Times New Roman"/>
        <family val="1"/>
      </rPr>
      <t>GTCTCGTGGGCTCGGAGATGTGTATAAGAGACAG-[PCR1_Fw]</t>
    </r>
  </si>
  <si>
    <t>PCR2_Fw6</t>
  </si>
  <si>
    <t>N706</t>
  </si>
  <si>
    <r>
      <t>CAAGCAGAAGACGGCATACGAGAT</t>
    </r>
    <r>
      <rPr>
        <b/>
        <sz val="12"/>
        <color rgb="FF000000"/>
        <rFont val="Times New Roman"/>
        <family val="1"/>
      </rPr>
      <t>CATGCCTA</t>
    </r>
    <r>
      <rPr>
        <sz val="12"/>
        <color rgb="FF000000"/>
        <rFont val="Times New Roman"/>
        <family val="1"/>
      </rPr>
      <t>GTCTCGTGGGCTCGGAGATGTGTATAAGAGACAG-[PCR1_Fw]</t>
    </r>
  </si>
  <si>
    <t>PCR2_Fw7</t>
  </si>
  <si>
    <t>N707</t>
  </si>
  <si>
    <r>
      <t>CAAGCAGAAGACGGCATACGAGAT</t>
    </r>
    <r>
      <rPr>
        <b/>
        <sz val="12"/>
        <color theme="1"/>
        <rFont val="Times New Roman"/>
        <family val="1"/>
      </rPr>
      <t>GTAGAGAG</t>
    </r>
    <r>
      <rPr>
        <sz val="12"/>
        <color theme="1"/>
        <rFont val="Times New Roman"/>
        <family val="1"/>
      </rPr>
      <t>GTCTCGTGGGCTCGGAGATGTGTATAAGAGACAG-[PCR1_Fw]</t>
    </r>
  </si>
  <si>
    <t>PCR2_Rv1</t>
  </si>
  <si>
    <r>
      <t>AATGATACGGCGACCACCGAGATCTACAC</t>
    </r>
    <r>
      <rPr>
        <b/>
        <sz val="12"/>
        <color rgb="FF000000"/>
        <rFont val="Times New Roman"/>
        <family val="1"/>
      </rPr>
      <t>TAGATCGC</t>
    </r>
    <r>
      <rPr>
        <sz val="12"/>
        <color rgb="FF000000"/>
        <rFont val="Times New Roman"/>
        <family val="1"/>
      </rPr>
      <t>TCGTCGGCAGCGTCAGATGTGTATAAGAGACAG-[PCR1_Rv]</t>
    </r>
  </si>
  <si>
    <t>PCR2_Rv2</t>
  </si>
  <si>
    <t>N502</t>
  </si>
  <si>
    <r>
      <t>AATGATACGGCGACCACCGAGATCTACAC</t>
    </r>
    <r>
      <rPr>
        <b/>
        <sz val="12"/>
        <color rgb="FF000000"/>
        <rFont val="Times New Roman"/>
        <family val="1"/>
      </rPr>
      <t>CTCTCTAT</t>
    </r>
    <r>
      <rPr>
        <sz val="12"/>
        <color rgb="FF000000"/>
        <rFont val="Times New Roman"/>
        <family val="1"/>
      </rPr>
      <t>TCGTCGGCAGCGTCAGATGTGTATAAGAGACAG-[PCR1_Rv]</t>
    </r>
  </si>
  <si>
    <t>PCR2_Rv3</t>
  </si>
  <si>
    <t>N505</t>
  </si>
  <si>
    <r>
      <t>AATGATACGGCGACCACCGAGATCTACAC</t>
    </r>
    <r>
      <rPr>
        <b/>
        <sz val="12"/>
        <color rgb="FF000000"/>
        <rFont val="Times New Roman"/>
        <family val="1"/>
      </rPr>
      <t>GTAAGGAG</t>
    </r>
    <r>
      <rPr>
        <sz val="12"/>
        <color rgb="FF000000"/>
        <rFont val="Times New Roman"/>
        <family val="1"/>
      </rPr>
      <t>TCGTCGGCAGCGTCAGATGTGTATAAGAGACAG-[PCR1_Rv]</t>
    </r>
  </si>
  <si>
    <t>PCR2_Rv4</t>
  </si>
  <si>
    <t>N506</t>
  </si>
  <si>
    <r>
      <t>AATGATACGGCGACCACCGAGATCTACAC</t>
    </r>
    <r>
      <rPr>
        <b/>
        <sz val="12"/>
        <color rgb="FF000000"/>
        <rFont val="Times New Roman"/>
        <family val="1"/>
      </rPr>
      <t>ACTGCATA</t>
    </r>
    <r>
      <rPr>
        <sz val="12"/>
        <color rgb="FF000000"/>
        <rFont val="Times New Roman"/>
        <family val="1"/>
      </rPr>
      <t>TCGTCGGCAGCGTCAGATGTGTATAAGAGACAG-[PCR1_Rv]</t>
    </r>
  </si>
  <si>
    <t>PCR2_Rv5</t>
  </si>
  <si>
    <t>N507</t>
  </si>
  <si>
    <r>
      <t>AATGATACGGCGACCACCGAGATCTACAC</t>
    </r>
    <r>
      <rPr>
        <b/>
        <sz val="12"/>
        <color rgb="FF000000"/>
        <rFont val="Times New Roman"/>
        <family val="1"/>
      </rPr>
      <t>AAGGAGTA</t>
    </r>
    <r>
      <rPr>
        <sz val="12"/>
        <color rgb="FF000000"/>
        <rFont val="Times New Roman"/>
        <family val="1"/>
      </rPr>
      <t>TCGTCGGCAGCGTCAGATGTGTATAAGAGACAG-[PCR1_Rv]</t>
    </r>
  </si>
  <si>
    <t>PCR2_Rv6</t>
  </si>
  <si>
    <t>N513</t>
  </si>
  <si>
    <r>
      <t>AATGATACGGCGACCACCGAGATCTACAC</t>
    </r>
    <r>
      <rPr>
        <b/>
        <sz val="12"/>
        <color rgb="FF000000"/>
        <rFont val="Times New Roman"/>
        <family val="1"/>
      </rPr>
      <t>TCGACTAG</t>
    </r>
    <r>
      <rPr>
        <sz val="12"/>
        <color rgb="FF000000"/>
        <rFont val="Times New Roman"/>
        <family val="1"/>
      </rPr>
      <t>TCGTCGGCAGCGTCAGATGTGTATAAGAGACAG-[PCR1_Rv]</t>
    </r>
  </si>
  <si>
    <t>PCR2_Rv7</t>
  </si>
  <si>
    <t>N516</t>
  </si>
  <si>
    <r>
      <t>AATGATACGGCGACCACCGAGATCTACAC</t>
    </r>
    <r>
      <rPr>
        <b/>
        <sz val="12"/>
        <color rgb="FF000000"/>
        <rFont val="Times New Roman"/>
        <family val="1"/>
      </rPr>
      <t>CCTAGAGT</t>
    </r>
    <r>
      <rPr>
        <sz val="12"/>
        <color rgb="FF000000"/>
        <rFont val="Times New Roman"/>
        <family val="1"/>
      </rPr>
      <t>TCGTCGGCAGCGTCAGATGTGTATAAGAGACAG-[PCR1_Rv]</t>
    </r>
  </si>
  <si>
    <r>
      <rPr>
        <b/>
        <sz val="12"/>
        <color theme="1"/>
        <rFont val="Times New Roman"/>
        <family val="1"/>
      </rPr>
      <t xml:space="preserve">Supplementary Table 3. </t>
    </r>
    <r>
      <rPr>
        <sz val="12"/>
        <color theme="1"/>
        <rFont val="Times New Roman"/>
        <family val="1"/>
      </rPr>
      <t>List of the BAR-Seq primers. Bold underlined sequences indicate restriction sites; bold italic sequence indicates the BAR consensus; bold sequences indicate Illumina tags.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</si>
</sst>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rgb="FF000000"/>
      <name val="Helvetica Neue"/>
      <family val="2"/>
    </font>
    <font>
      <sz val="12"/>
      <color rgb="FF000000"/>
      <name val="Helvetica Neue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8" xfId="0" applyFont="1" applyBorder="1"/>
    <xf numFmtId="0" fontId="3" fillId="0" borderId="2" xfId="0" applyFont="1" applyBorder="1"/>
    <xf numFmtId="0" fontId="5" fillId="0" borderId="5" xfId="0" applyFont="1" applyBorder="1"/>
    <xf numFmtId="0" fontId="6" fillId="0" borderId="0" xfId="0" applyFont="1" applyBorder="1"/>
    <xf numFmtId="11" fontId="6" fillId="0" borderId="0" xfId="0" applyNumberFormat="1" applyFont="1" applyBorder="1"/>
    <xf numFmtId="0" fontId="5" fillId="0" borderId="6" xfId="0" applyFont="1" applyBorder="1"/>
    <xf numFmtId="0" fontId="6" fillId="0" borderId="7" xfId="0" applyFont="1" applyBorder="1"/>
    <xf numFmtId="11" fontId="6" fillId="0" borderId="7" xfId="0" applyNumberFormat="1" applyFont="1" applyBorder="1"/>
    <xf numFmtId="0" fontId="4" fillId="0" borderId="5" xfId="0" applyFont="1" applyBorder="1"/>
    <xf numFmtId="11" fontId="6" fillId="0" borderId="3" xfId="0" applyNumberFormat="1" applyFont="1" applyBorder="1"/>
    <xf numFmtId="11" fontId="6" fillId="0" borderId="0" xfId="0" applyNumberFormat="1" applyFont="1"/>
    <xf numFmtId="0" fontId="5" fillId="0" borderId="0" xfId="0" applyFont="1"/>
    <xf numFmtId="11" fontId="6" fillId="0" borderId="4" xfId="0" applyNumberFormat="1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/>
    <xf numFmtId="0" fontId="6" fillId="0" borderId="22" xfId="0" applyFont="1" applyBorder="1"/>
    <xf numFmtId="11" fontId="6" fillId="0" borderId="22" xfId="0" applyNumberFormat="1" applyFont="1" applyBorder="1"/>
    <xf numFmtId="0" fontId="6" fillId="0" borderId="24" xfId="0" applyFont="1" applyBorder="1"/>
    <xf numFmtId="0" fontId="6" fillId="0" borderId="25" xfId="0" applyFont="1" applyBorder="1"/>
    <xf numFmtId="11" fontId="3" fillId="0" borderId="22" xfId="0" applyNumberFormat="1" applyFont="1" applyBorder="1"/>
    <xf numFmtId="11" fontId="3" fillId="0" borderId="0" xfId="0" applyNumberFormat="1" applyFont="1" applyBorder="1"/>
    <xf numFmtId="11" fontId="3" fillId="0" borderId="7" xfId="0" applyNumberFormat="1" applyFont="1" applyBorder="1"/>
    <xf numFmtId="11" fontId="3" fillId="0" borderId="23" xfId="0" applyNumberFormat="1" applyFont="1" applyBorder="1"/>
    <xf numFmtId="11" fontId="3" fillId="0" borderId="3" xfId="0" applyNumberFormat="1" applyFont="1" applyBorder="1"/>
    <xf numFmtId="11" fontId="3" fillId="0" borderId="4" xfId="0" applyNumberFormat="1" applyFont="1" applyBorder="1"/>
    <xf numFmtId="0" fontId="3" fillId="0" borderId="0" xfId="0" applyFont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9C91-4185-F94F-A883-82057E4F454E}">
  <dimension ref="A1:J33"/>
  <sheetViews>
    <sheetView tabSelected="1" workbookViewId="0"/>
  </sheetViews>
  <sheetFormatPr baseColWidth="10" defaultRowHeight="16" x14ac:dyDescent="0.2"/>
  <cols>
    <col min="1" max="1" width="17.1640625" bestFit="1" customWidth="1"/>
    <col min="2" max="2" width="12.33203125" bestFit="1" customWidth="1"/>
  </cols>
  <sheetData>
    <row r="1" spans="1:10" x14ac:dyDescent="0.2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</row>
    <row r="2" spans="1:10" ht="17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7" thickBot="1" x14ac:dyDescent="0.25">
      <c r="A3" s="4" t="s">
        <v>15</v>
      </c>
      <c r="B3" s="6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A4" s="13">
        <v>1</v>
      </c>
      <c r="B4" s="14">
        <v>0.63212060000000003</v>
      </c>
      <c r="C4" s="3"/>
      <c r="D4" s="3"/>
      <c r="E4" s="3"/>
      <c r="F4" s="3"/>
      <c r="G4" s="3"/>
      <c r="H4" s="3"/>
      <c r="I4" s="3"/>
      <c r="J4" s="3"/>
    </row>
    <row r="5" spans="1:10" x14ac:dyDescent="0.2">
      <c r="A5" s="13">
        <v>2</v>
      </c>
      <c r="B5" s="14">
        <v>0.39346930000000002</v>
      </c>
      <c r="C5" s="15"/>
      <c r="D5" s="16"/>
      <c r="E5" s="3"/>
      <c r="F5" s="3"/>
      <c r="G5" s="3"/>
      <c r="H5" s="3"/>
      <c r="I5" s="3"/>
      <c r="J5" s="3"/>
    </row>
    <row r="6" spans="1:10" x14ac:dyDescent="0.2">
      <c r="A6" s="13">
        <v>5</v>
      </c>
      <c r="B6" s="14">
        <v>0.18126919999999999</v>
      </c>
      <c r="C6" s="15"/>
      <c r="D6" s="16"/>
      <c r="E6" s="3"/>
      <c r="F6" s="3"/>
      <c r="G6" s="3"/>
      <c r="H6" s="3"/>
      <c r="I6" s="3"/>
      <c r="J6" s="3"/>
    </row>
    <row r="7" spans="1:10" x14ac:dyDescent="0.2">
      <c r="A7" s="7">
        <v>10</v>
      </c>
      <c r="B7" s="14">
        <v>9.5162579999999997E-2</v>
      </c>
      <c r="C7" s="15"/>
      <c r="D7" s="16"/>
      <c r="E7" s="3"/>
      <c r="F7" s="3"/>
      <c r="G7" s="3"/>
      <c r="H7" s="3"/>
      <c r="I7" s="3"/>
      <c r="J7" s="3"/>
    </row>
    <row r="8" spans="1:10" x14ac:dyDescent="0.2">
      <c r="A8" s="7">
        <v>20</v>
      </c>
      <c r="B8" s="14">
        <v>4.8770580000000001E-2</v>
      </c>
      <c r="C8" s="15"/>
      <c r="D8" s="3"/>
      <c r="E8" s="3"/>
      <c r="F8" s="3"/>
      <c r="G8" s="3"/>
      <c r="H8" s="3"/>
      <c r="I8" s="3"/>
      <c r="J8" s="3"/>
    </row>
    <row r="9" spans="1:10" x14ac:dyDescent="0.2">
      <c r="A9" s="7">
        <v>50</v>
      </c>
      <c r="B9" s="14">
        <v>1.9801329999999999E-2</v>
      </c>
      <c r="C9" s="15"/>
      <c r="D9" s="3"/>
      <c r="E9" s="3"/>
      <c r="F9" s="3"/>
      <c r="G9" s="3"/>
      <c r="H9" s="3"/>
      <c r="I9" s="3"/>
      <c r="J9" s="3"/>
    </row>
    <row r="10" spans="1:10" x14ac:dyDescent="0.2">
      <c r="A10" s="7">
        <v>100</v>
      </c>
      <c r="B10" s="14">
        <v>9.9501659999999999E-3</v>
      </c>
      <c r="C10" s="15"/>
      <c r="D10" s="3"/>
      <c r="E10" s="3"/>
      <c r="F10" s="3"/>
      <c r="G10" s="3"/>
      <c r="H10" s="3"/>
      <c r="I10" s="3"/>
      <c r="J10" s="3"/>
    </row>
    <row r="11" spans="1:10" x14ac:dyDescent="0.2">
      <c r="A11" s="7">
        <v>200</v>
      </c>
      <c r="B11" s="14">
        <v>4.987521E-3</v>
      </c>
      <c r="C11" s="15"/>
      <c r="D11" s="3"/>
      <c r="E11" s="3"/>
      <c r="F11" s="3"/>
      <c r="G11" s="3"/>
      <c r="H11" s="3"/>
      <c r="I11" s="3"/>
      <c r="J11" s="3"/>
    </row>
    <row r="12" spans="1:10" x14ac:dyDescent="0.2">
      <c r="A12" s="7">
        <v>500</v>
      </c>
      <c r="B12" s="14">
        <v>1.9980010000000001E-3</v>
      </c>
      <c r="C12" s="15"/>
      <c r="D12" s="3"/>
      <c r="E12" s="16"/>
      <c r="F12" s="3"/>
      <c r="G12" s="16"/>
      <c r="H12" s="15"/>
      <c r="I12" s="3"/>
      <c r="J12" s="3"/>
    </row>
    <row r="13" spans="1:10" x14ac:dyDescent="0.2">
      <c r="A13" s="7">
        <v>1000</v>
      </c>
      <c r="B13" s="14">
        <v>9.9950020000000002E-4</v>
      </c>
      <c r="C13" s="15"/>
      <c r="D13" s="3"/>
      <c r="E13" s="16"/>
      <c r="F13" s="3"/>
      <c r="G13" s="16"/>
      <c r="H13" s="15"/>
      <c r="I13" s="3"/>
      <c r="J13" s="3"/>
    </row>
    <row r="14" spans="1:10" x14ac:dyDescent="0.2">
      <c r="A14" s="7">
        <v>2000</v>
      </c>
      <c r="B14" s="14">
        <v>4.9987499999999999E-4</v>
      </c>
      <c r="C14" s="15"/>
      <c r="D14" s="3"/>
      <c r="E14" s="16"/>
      <c r="F14" s="3"/>
      <c r="G14" s="16"/>
      <c r="H14" s="16"/>
      <c r="I14" s="3"/>
      <c r="J14" s="3"/>
    </row>
    <row r="15" spans="1:10" x14ac:dyDescent="0.2">
      <c r="A15" s="7">
        <v>5000</v>
      </c>
      <c r="B15" s="14">
        <v>1.9997999999999999E-4</v>
      </c>
      <c r="C15" s="15"/>
      <c r="D15" s="3"/>
      <c r="E15" s="16"/>
      <c r="F15" s="3"/>
      <c r="G15" s="16"/>
      <c r="H15" s="16"/>
      <c r="I15" s="3"/>
      <c r="J15" s="3"/>
    </row>
    <row r="16" spans="1:10" x14ac:dyDescent="0.2">
      <c r="A16" s="7">
        <v>10000</v>
      </c>
      <c r="B16" s="14">
        <v>9.9994999999999994E-5</v>
      </c>
      <c r="C16" s="15"/>
      <c r="D16" s="3"/>
      <c r="E16" s="16"/>
      <c r="F16" s="3"/>
      <c r="G16" s="16"/>
      <c r="H16" s="16"/>
      <c r="I16" s="3"/>
      <c r="J16" s="3"/>
    </row>
    <row r="17" spans="1:10" x14ac:dyDescent="0.2">
      <c r="A17" s="7">
        <v>20000</v>
      </c>
      <c r="B17" s="14">
        <v>4.9998750000000003E-5</v>
      </c>
      <c r="C17" s="15"/>
      <c r="D17" s="3"/>
      <c r="E17" s="16"/>
      <c r="F17" s="3"/>
      <c r="G17" s="16"/>
      <c r="H17" s="16"/>
      <c r="I17" s="3"/>
      <c r="J17" s="3"/>
    </row>
    <row r="18" spans="1:10" x14ac:dyDescent="0.2">
      <c r="A18" s="7">
        <v>50000</v>
      </c>
      <c r="B18" s="14">
        <v>1.9999800000000001E-5</v>
      </c>
      <c r="C18" s="15"/>
      <c r="D18" s="3"/>
      <c r="E18" s="16"/>
      <c r="F18" s="3"/>
      <c r="G18" s="16"/>
      <c r="H18" s="16"/>
      <c r="I18" s="3"/>
      <c r="J18" s="3"/>
    </row>
    <row r="19" spans="1:10" x14ac:dyDescent="0.2">
      <c r="A19" s="7">
        <v>100000</v>
      </c>
      <c r="B19" s="14">
        <v>9.9999500000000007E-6</v>
      </c>
      <c r="C19" s="15"/>
      <c r="D19" s="3"/>
      <c r="E19" s="16"/>
      <c r="F19" s="3"/>
      <c r="G19" s="16"/>
      <c r="H19" s="16"/>
      <c r="I19" s="3"/>
      <c r="J19" s="3"/>
    </row>
    <row r="20" spans="1:10" x14ac:dyDescent="0.2">
      <c r="A20" s="7">
        <v>200000</v>
      </c>
      <c r="B20" s="14">
        <v>4.9999880000000001E-6</v>
      </c>
      <c r="C20" s="15"/>
      <c r="D20" s="3"/>
      <c r="E20" s="16"/>
      <c r="F20" s="3"/>
      <c r="G20" s="16"/>
      <c r="H20" s="16"/>
      <c r="I20" s="3"/>
      <c r="J20" s="3"/>
    </row>
    <row r="21" spans="1:10" x14ac:dyDescent="0.2">
      <c r="A21" s="7">
        <v>500000</v>
      </c>
      <c r="B21" s="14">
        <v>1.9999979999999999E-6</v>
      </c>
      <c r="C21" s="3"/>
      <c r="D21" s="3"/>
      <c r="E21" s="16"/>
      <c r="F21" s="3"/>
      <c r="G21" s="16"/>
      <c r="H21" s="16"/>
      <c r="I21" s="3"/>
      <c r="J21" s="3"/>
    </row>
    <row r="22" spans="1:10" ht="17" thickBot="1" x14ac:dyDescent="0.25">
      <c r="A22" s="10">
        <v>1000000</v>
      </c>
      <c r="B22" s="17">
        <v>9.9999950000000005E-7</v>
      </c>
      <c r="C22" s="3"/>
      <c r="D22" s="3"/>
      <c r="E22" s="16"/>
      <c r="F22" s="3"/>
      <c r="G22" s="16"/>
      <c r="H22" s="16"/>
      <c r="I22" s="3"/>
      <c r="J22" s="3"/>
    </row>
    <row r="23" spans="1:10" x14ac:dyDescent="0.2">
      <c r="A23" s="3"/>
      <c r="B23" s="3"/>
      <c r="C23" s="3"/>
      <c r="D23" s="3"/>
      <c r="E23" s="16"/>
      <c r="F23" s="3"/>
      <c r="G23" s="16"/>
      <c r="H23" s="16"/>
      <c r="I23" s="3"/>
      <c r="J23" s="3"/>
    </row>
    <row r="24" spans="1:10" x14ac:dyDescent="0.2">
      <c r="A24" s="3"/>
      <c r="B24" s="3"/>
      <c r="C24" s="3"/>
      <c r="D24" s="3"/>
      <c r="E24" s="16"/>
      <c r="F24" s="3"/>
      <c r="G24" s="16"/>
      <c r="H24" s="16"/>
      <c r="I24" s="3"/>
      <c r="J24" s="3"/>
    </row>
    <row r="25" spans="1:10" x14ac:dyDescent="0.2">
      <c r="A25" s="3"/>
      <c r="B25" s="3"/>
      <c r="C25" s="3"/>
      <c r="D25" s="3"/>
      <c r="E25" s="16"/>
      <c r="F25" s="3"/>
      <c r="G25" s="16"/>
      <c r="H25" s="16"/>
      <c r="I25" s="3"/>
      <c r="J25" s="3"/>
    </row>
    <row r="26" spans="1:10" x14ac:dyDescent="0.2">
      <c r="A26" s="3"/>
      <c r="B26" s="3"/>
      <c r="C26" s="3"/>
      <c r="D26" s="3"/>
      <c r="E26" s="16"/>
      <c r="F26" s="3"/>
      <c r="G26" s="16"/>
      <c r="H26" s="16"/>
      <c r="I26" s="3"/>
      <c r="J26" s="3"/>
    </row>
    <row r="27" spans="1:10" x14ac:dyDescent="0.2">
      <c r="A27" s="3"/>
      <c r="B27" s="3"/>
      <c r="C27" s="3"/>
      <c r="D27" s="3"/>
      <c r="E27" s="16"/>
      <c r="F27" s="3"/>
      <c r="G27" s="16"/>
      <c r="H27" s="16"/>
      <c r="I27" s="3"/>
      <c r="J27" s="3"/>
    </row>
    <row r="28" spans="1:10" x14ac:dyDescent="0.2">
      <c r="A28" s="3"/>
      <c r="B28" s="3"/>
      <c r="C28" s="3"/>
      <c r="D28" s="3"/>
      <c r="E28" s="16"/>
      <c r="F28" s="3"/>
      <c r="G28" s="3"/>
      <c r="H28" s="16"/>
      <c r="I28" s="3"/>
      <c r="J28" s="3"/>
    </row>
    <row r="29" spans="1:10" x14ac:dyDescent="0.2">
      <c r="A29" s="3"/>
      <c r="B29" s="3"/>
      <c r="C29" s="3"/>
      <c r="D29" s="3"/>
      <c r="E29" s="16"/>
      <c r="F29" s="3"/>
      <c r="G29" s="3"/>
      <c r="H29" s="16"/>
      <c r="I29" s="3"/>
      <c r="J29" s="3"/>
    </row>
    <row r="30" spans="1:10" x14ac:dyDescent="0.2">
      <c r="E30" s="1"/>
    </row>
    <row r="31" spans="1:10" x14ac:dyDescent="0.2">
      <c r="E31" s="1"/>
    </row>
    <row r="32" spans="1:10" x14ac:dyDescent="0.2">
      <c r="E32" s="1"/>
    </row>
    <row r="33" spans="5:5" x14ac:dyDescent="0.2">
      <c r="E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C549-BED9-FD45-9769-B5CDA1F544A4}">
  <dimension ref="A1:Y49"/>
  <sheetViews>
    <sheetView workbookViewId="0"/>
  </sheetViews>
  <sheetFormatPr baseColWidth="10" defaultRowHeight="16" x14ac:dyDescent="0.2"/>
  <cols>
    <col min="1" max="1" width="13.6640625" bestFit="1" customWidth="1"/>
    <col min="2" max="2" width="13.33203125" bestFit="1" customWidth="1"/>
    <col min="3" max="3" width="10.6640625" bestFit="1" customWidth="1"/>
    <col min="4" max="4" width="7.5" bestFit="1" customWidth="1"/>
    <col min="5" max="5" width="6" bestFit="1" customWidth="1"/>
    <col min="6" max="6" width="11.83203125" bestFit="1" customWidth="1"/>
    <col min="7" max="7" width="12" bestFit="1" customWidth="1"/>
    <col min="8" max="8" width="16.5" bestFit="1" customWidth="1"/>
    <col min="9" max="9" width="14.5" bestFit="1" customWidth="1"/>
    <col min="10" max="10" width="10" bestFit="1" customWidth="1"/>
    <col min="11" max="11" width="14.5" bestFit="1" customWidth="1"/>
    <col min="12" max="12" width="10" bestFit="1" customWidth="1"/>
    <col min="13" max="13" width="14.5" bestFit="1" customWidth="1"/>
    <col min="14" max="14" width="10" bestFit="1" customWidth="1"/>
  </cols>
  <sheetData>
    <row r="1" spans="1:14" x14ac:dyDescent="0.2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7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7" thickBot="1" x14ac:dyDescent="0.25">
      <c r="A3" s="4" t="s">
        <v>0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7</v>
      </c>
      <c r="K3" s="5" t="s">
        <v>6</v>
      </c>
      <c r="L3" s="5" t="s">
        <v>8</v>
      </c>
      <c r="M3" s="5" t="s">
        <v>13</v>
      </c>
      <c r="N3" s="6" t="s">
        <v>14</v>
      </c>
    </row>
    <row r="4" spans="1:14" x14ac:dyDescent="0.2">
      <c r="A4" s="7">
        <v>5</v>
      </c>
      <c r="B4" s="33">
        <v>3.516931</v>
      </c>
      <c r="C4" s="34">
        <v>0.82275900000000002</v>
      </c>
      <c r="D4" s="34">
        <v>4</v>
      </c>
      <c r="E4" s="34">
        <v>4</v>
      </c>
      <c r="F4" s="34">
        <v>3.9573860000000001</v>
      </c>
      <c r="G4" s="34">
        <v>0.81377999999999995</v>
      </c>
      <c r="H4" s="35">
        <f t="shared" ref="H4:H31" si="0">4^A4</f>
        <v>1024</v>
      </c>
      <c r="I4" s="35">
        <v>2.6061000000000001E-2</v>
      </c>
      <c r="J4" s="38">
        <f>INT(SQRT(2*$H4*LN(1/(I4))))</f>
        <v>86</v>
      </c>
      <c r="K4" s="35">
        <v>8.6286000000000002E-2</v>
      </c>
      <c r="L4" s="38">
        <f>INT(SQRT(2*$H4*LN(1/(K4))))</f>
        <v>70</v>
      </c>
      <c r="M4" s="34">
        <v>0.26535300000000001</v>
      </c>
      <c r="N4" s="41">
        <f>INT(SQRT(2*$H4*LN(1/(M4))))</f>
        <v>52</v>
      </c>
    </row>
    <row r="5" spans="1:14" x14ac:dyDescent="0.2">
      <c r="A5" s="7">
        <v>6</v>
      </c>
      <c r="B5" s="36">
        <v>4.1498710000000001</v>
      </c>
      <c r="C5" s="8">
        <v>0.954766</v>
      </c>
      <c r="D5" s="8">
        <v>4</v>
      </c>
      <c r="E5" s="8">
        <v>4</v>
      </c>
      <c r="F5" s="8">
        <v>4.6269179999999999</v>
      </c>
      <c r="G5" s="8">
        <v>0.89681599999999995</v>
      </c>
      <c r="H5" s="9">
        <f t="shared" si="0"/>
        <v>4096</v>
      </c>
      <c r="I5" s="9">
        <v>1.7371000000000001E-2</v>
      </c>
      <c r="J5" s="39">
        <f t="shared" ref="J5:J31" si="1">INT(SQRT(2*$H5*LN(1/(I5))))</f>
        <v>182</v>
      </c>
      <c r="K5" s="9">
        <v>5.2039000000000002E-2</v>
      </c>
      <c r="L5" s="39">
        <f t="shared" ref="L5:L31" si="2">INT(SQRT(2*$H5*LN(1/(K5))))</f>
        <v>155</v>
      </c>
      <c r="M5" s="8">
        <v>0.150395</v>
      </c>
      <c r="N5" s="42">
        <f t="shared" ref="N5:N31" si="3">INT(SQRT(2*$H5*LN(1/(M5))))</f>
        <v>124</v>
      </c>
    </row>
    <row r="6" spans="1:14" x14ac:dyDescent="0.2">
      <c r="A6" s="7">
        <v>7</v>
      </c>
      <c r="B6" s="36">
        <v>4.7668939999999997</v>
      </c>
      <c r="C6" s="8">
        <v>1.0772280000000001</v>
      </c>
      <c r="D6" s="8">
        <v>5</v>
      </c>
      <c r="E6" s="8">
        <v>5</v>
      </c>
      <c r="F6" s="8">
        <v>5.2753860000000001</v>
      </c>
      <c r="G6" s="8">
        <v>0.96699000000000002</v>
      </c>
      <c r="H6" s="9">
        <f t="shared" si="0"/>
        <v>16384</v>
      </c>
      <c r="I6" s="9">
        <v>1.1946E-2</v>
      </c>
      <c r="J6" s="39">
        <f t="shared" si="1"/>
        <v>380</v>
      </c>
      <c r="K6" s="9">
        <v>3.3237999999999997E-2</v>
      </c>
      <c r="L6" s="39">
        <f t="shared" si="2"/>
        <v>333</v>
      </c>
      <c r="M6" s="8">
        <v>9.0698000000000001E-2</v>
      </c>
      <c r="N6" s="42">
        <f t="shared" si="3"/>
        <v>280</v>
      </c>
    </row>
    <row r="7" spans="1:14" x14ac:dyDescent="0.2">
      <c r="A7" s="7">
        <v>8</v>
      </c>
      <c r="B7" s="36">
        <v>5.3750150000000003</v>
      </c>
      <c r="C7" s="8">
        <v>1.1943269999999999</v>
      </c>
      <c r="D7" s="8">
        <v>5</v>
      </c>
      <c r="E7" s="8">
        <v>5</v>
      </c>
      <c r="F7" s="8">
        <v>5.9117740000000003</v>
      </c>
      <c r="G7" s="8">
        <v>1.029104</v>
      </c>
      <c r="H7" s="9">
        <f t="shared" si="0"/>
        <v>65536</v>
      </c>
      <c r="I7" s="9">
        <v>8.4200000000000004E-3</v>
      </c>
      <c r="J7" s="39">
        <f t="shared" si="1"/>
        <v>791</v>
      </c>
      <c r="K7" s="9">
        <v>2.2096999999999999E-2</v>
      </c>
      <c r="L7" s="39">
        <f t="shared" si="2"/>
        <v>706</v>
      </c>
      <c r="M7" s="8">
        <v>5.7336999999999999E-2</v>
      </c>
      <c r="N7" s="42">
        <f t="shared" si="3"/>
        <v>612</v>
      </c>
    </row>
    <row r="8" spans="1:14" x14ac:dyDescent="0.2">
      <c r="A8" s="7">
        <v>9</v>
      </c>
      <c r="B8" s="36">
        <v>5.9729239999999999</v>
      </c>
      <c r="C8" s="8">
        <v>1.303283</v>
      </c>
      <c r="D8" s="8">
        <v>6</v>
      </c>
      <c r="E8" s="8">
        <v>6</v>
      </c>
      <c r="F8" s="8">
        <v>6.5346159999999998</v>
      </c>
      <c r="G8" s="8">
        <v>1.0833919999999999</v>
      </c>
      <c r="H8" s="9">
        <f t="shared" si="0"/>
        <v>262144</v>
      </c>
      <c r="I8" s="9">
        <v>6.0260000000000001E-3</v>
      </c>
      <c r="J8" s="39">
        <f t="shared" si="1"/>
        <v>1637</v>
      </c>
      <c r="K8" s="9">
        <v>1.5098E-2</v>
      </c>
      <c r="L8" s="39">
        <f t="shared" si="2"/>
        <v>1482</v>
      </c>
      <c r="M8" s="8">
        <v>3.7567000000000003E-2</v>
      </c>
      <c r="N8" s="42">
        <f t="shared" si="3"/>
        <v>1311</v>
      </c>
    </row>
    <row r="9" spans="1:14" x14ac:dyDescent="0.2">
      <c r="A9" s="7">
        <v>10</v>
      </c>
      <c r="B9" s="36">
        <v>6.5708909999999996</v>
      </c>
      <c r="C9" s="8">
        <v>1.4170659999999999</v>
      </c>
      <c r="D9" s="8">
        <v>7</v>
      </c>
      <c r="E9" s="8">
        <v>7</v>
      </c>
      <c r="F9" s="8">
        <v>7.1573739999999999</v>
      </c>
      <c r="G9" s="8">
        <v>1.1359060000000001</v>
      </c>
      <c r="H9" s="9">
        <f t="shared" si="0"/>
        <v>1048576</v>
      </c>
      <c r="I9" s="9">
        <v>4.4140000000000004E-3</v>
      </c>
      <c r="J9" s="39">
        <f t="shared" si="1"/>
        <v>3372</v>
      </c>
      <c r="K9" s="9">
        <v>1.0612999999999999E-2</v>
      </c>
      <c r="L9" s="39">
        <f t="shared" si="2"/>
        <v>3087</v>
      </c>
      <c r="M9" s="8">
        <v>2.5405E-2</v>
      </c>
      <c r="N9" s="42">
        <f t="shared" si="3"/>
        <v>2775</v>
      </c>
    </row>
    <row r="10" spans="1:14" x14ac:dyDescent="0.2">
      <c r="A10" s="7">
        <v>11</v>
      </c>
      <c r="B10" s="36">
        <v>7.1541309999999996</v>
      </c>
      <c r="C10" s="8">
        <v>1.514996</v>
      </c>
      <c r="D10" s="8">
        <v>7</v>
      </c>
      <c r="E10" s="8">
        <v>7</v>
      </c>
      <c r="F10" s="8">
        <v>7.7609360000000001</v>
      </c>
      <c r="G10" s="8">
        <v>1.178901</v>
      </c>
      <c r="H10" s="9">
        <f t="shared" si="0"/>
        <v>4194304</v>
      </c>
      <c r="I10" s="9">
        <v>3.2260000000000001E-3</v>
      </c>
      <c r="J10" s="39">
        <f t="shared" si="1"/>
        <v>6936</v>
      </c>
      <c r="K10" s="9">
        <v>7.5180000000000004E-3</v>
      </c>
      <c r="L10" s="39">
        <f t="shared" si="2"/>
        <v>6405</v>
      </c>
      <c r="M10" s="8">
        <v>1.7469999999999999E-2</v>
      </c>
      <c r="N10" s="42">
        <f t="shared" si="3"/>
        <v>5826</v>
      </c>
    </row>
    <row r="11" spans="1:14" x14ac:dyDescent="0.2">
      <c r="A11" s="7">
        <v>12</v>
      </c>
      <c r="B11" s="36">
        <v>7.7438479999999998</v>
      </c>
      <c r="C11" s="8">
        <v>1.624207</v>
      </c>
      <c r="D11" s="8">
        <v>8</v>
      </c>
      <c r="E11" s="8">
        <v>8</v>
      </c>
      <c r="F11" s="8">
        <v>8.3728359999999995</v>
      </c>
      <c r="G11" s="8">
        <v>1.2251669999999999</v>
      </c>
      <c r="H11" s="9">
        <f t="shared" si="0"/>
        <v>16777216</v>
      </c>
      <c r="I11" s="9">
        <v>2.4320000000000001E-3</v>
      </c>
      <c r="J11" s="39">
        <f t="shared" si="1"/>
        <v>14211</v>
      </c>
      <c r="K11" s="9">
        <v>5.4929999999999996E-3</v>
      </c>
      <c r="L11" s="39">
        <f t="shared" si="2"/>
        <v>13214</v>
      </c>
      <c r="M11" s="8">
        <v>1.2381E-2</v>
      </c>
      <c r="N11" s="42">
        <f t="shared" si="3"/>
        <v>12139</v>
      </c>
    </row>
    <row r="12" spans="1:14" x14ac:dyDescent="0.2">
      <c r="A12" s="7">
        <v>13</v>
      </c>
      <c r="B12" s="36">
        <v>8.3122000000000007</v>
      </c>
      <c r="C12" s="8">
        <v>1.712488</v>
      </c>
      <c r="D12" s="8">
        <v>8</v>
      </c>
      <c r="E12" s="8">
        <v>8</v>
      </c>
      <c r="F12" s="8">
        <v>8.9583200000000005</v>
      </c>
      <c r="G12" s="8">
        <v>1.260767</v>
      </c>
      <c r="H12" s="9">
        <f t="shared" si="0"/>
        <v>67108864</v>
      </c>
      <c r="I12" s="9">
        <v>1.812E-3</v>
      </c>
      <c r="J12" s="39">
        <f t="shared" si="1"/>
        <v>29109</v>
      </c>
      <c r="K12" s="9">
        <v>4.0010000000000002E-3</v>
      </c>
      <c r="L12" s="39">
        <f t="shared" si="2"/>
        <v>27222</v>
      </c>
      <c r="M12" s="8">
        <v>8.8229999999999992E-3</v>
      </c>
      <c r="N12" s="42">
        <f t="shared" si="3"/>
        <v>25197</v>
      </c>
    </row>
    <row r="13" spans="1:14" x14ac:dyDescent="0.2">
      <c r="A13" s="7">
        <v>14</v>
      </c>
      <c r="B13" s="36">
        <v>8.9169049999999999</v>
      </c>
      <c r="C13" s="8">
        <v>1.832554</v>
      </c>
      <c r="D13" s="8">
        <v>9</v>
      </c>
      <c r="E13" s="8">
        <v>9</v>
      </c>
      <c r="F13" s="8">
        <v>9.5858050000000006</v>
      </c>
      <c r="G13" s="8">
        <v>1.308012</v>
      </c>
      <c r="H13" s="9">
        <f t="shared" si="0"/>
        <v>268435456</v>
      </c>
      <c r="I13" s="9">
        <v>1.4090000000000001E-3</v>
      </c>
      <c r="J13" s="39">
        <f t="shared" si="1"/>
        <v>59367</v>
      </c>
      <c r="K13" s="9">
        <v>3.0249999999999999E-3</v>
      </c>
      <c r="L13" s="39">
        <f t="shared" si="2"/>
        <v>55805</v>
      </c>
      <c r="M13" s="8">
        <v>6.4850000000000003E-3</v>
      </c>
      <c r="N13" s="42">
        <f t="shared" si="3"/>
        <v>52008</v>
      </c>
    </row>
    <row r="14" spans="1:14" x14ac:dyDescent="0.2">
      <c r="A14" s="7">
        <v>15</v>
      </c>
      <c r="B14" s="36">
        <v>9.481636</v>
      </c>
      <c r="C14" s="8">
        <v>1.923694</v>
      </c>
      <c r="D14" s="8">
        <v>10</v>
      </c>
      <c r="E14" s="8">
        <v>10</v>
      </c>
      <c r="F14" s="8">
        <v>10.167389999999999</v>
      </c>
      <c r="G14" s="8">
        <v>1.3440240000000001</v>
      </c>
      <c r="H14" s="9">
        <f t="shared" si="0"/>
        <v>1073741824</v>
      </c>
      <c r="I14" s="9">
        <v>1.09E-3</v>
      </c>
      <c r="J14" s="39">
        <f t="shared" si="1"/>
        <v>121033</v>
      </c>
      <c r="K14" s="9">
        <v>2.2929999999999999E-3</v>
      </c>
      <c r="L14" s="39">
        <f t="shared" si="2"/>
        <v>114246</v>
      </c>
      <c r="M14" s="8">
        <v>4.8190000000000004E-3</v>
      </c>
      <c r="N14" s="42">
        <f t="shared" si="3"/>
        <v>107038</v>
      </c>
    </row>
    <row r="15" spans="1:14" x14ac:dyDescent="0.2">
      <c r="A15" s="7">
        <v>16</v>
      </c>
      <c r="B15" s="36">
        <v>10.04711</v>
      </c>
      <c r="C15" s="8">
        <v>2.0066809999999999</v>
      </c>
      <c r="D15" s="8">
        <v>10</v>
      </c>
      <c r="E15" s="8">
        <v>10</v>
      </c>
      <c r="F15" s="8">
        <v>10.747541</v>
      </c>
      <c r="G15" s="8">
        <v>1.373788</v>
      </c>
      <c r="H15" s="9">
        <f t="shared" si="0"/>
        <v>4294967296</v>
      </c>
      <c r="I15" s="9">
        <v>8.2899999999999998E-4</v>
      </c>
      <c r="J15" s="39">
        <f t="shared" si="1"/>
        <v>246876</v>
      </c>
      <c r="K15" s="9">
        <v>1.7149999999999999E-3</v>
      </c>
      <c r="L15" s="39">
        <f t="shared" si="2"/>
        <v>233888</v>
      </c>
      <c r="M15" s="8">
        <v>3.5479999999999999E-3</v>
      </c>
      <c r="N15" s="42">
        <f t="shared" si="3"/>
        <v>220134</v>
      </c>
    </row>
    <row r="16" spans="1:14" x14ac:dyDescent="0.2">
      <c r="A16" s="7">
        <v>17</v>
      </c>
      <c r="B16" s="36">
        <v>10.623832</v>
      </c>
      <c r="C16" s="8">
        <v>2.1030169999999999</v>
      </c>
      <c r="D16" s="8">
        <v>11</v>
      </c>
      <c r="E16" s="8">
        <v>11</v>
      </c>
      <c r="F16" s="8">
        <v>11.341122</v>
      </c>
      <c r="G16" s="8">
        <v>1.4078269999999999</v>
      </c>
      <c r="H16" s="9">
        <f t="shared" si="0"/>
        <v>17179869184</v>
      </c>
      <c r="I16" s="9">
        <v>6.4499999999999996E-4</v>
      </c>
      <c r="J16" s="39">
        <f t="shared" si="1"/>
        <v>502409</v>
      </c>
      <c r="K16" s="9">
        <v>1.3129999999999999E-3</v>
      </c>
      <c r="L16" s="39">
        <f t="shared" si="2"/>
        <v>477485</v>
      </c>
      <c r="M16" s="8">
        <v>2.6689999999999999E-3</v>
      </c>
      <c r="N16" s="42">
        <f t="shared" si="3"/>
        <v>451240</v>
      </c>
    </row>
    <row r="17" spans="1:25" x14ac:dyDescent="0.2">
      <c r="A17" s="7">
        <v>18</v>
      </c>
      <c r="B17" s="36">
        <v>11.193814</v>
      </c>
      <c r="C17" s="8">
        <v>2.1897389999999999</v>
      </c>
      <c r="D17" s="8">
        <v>11</v>
      </c>
      <c r="E17" s="8">
        <v>11</v>
      </c>
      <c r="F17" s="8">
        <v>11.925636000000001</v>
      </c>
      <c r="G17" s="8">
        <v>1.4360740000000001</v>
      </c>
      <c r="H17" s="9">
        <f t="shared" si="0"/>
        <v>68719476736</v>
      </c>
      <c r="I17" s="9">
        <v>4.9600000000000002E-4</v>
      </c>
      <c r="J17" s="39">
        <f t="shared" si="1"/>
        <v>1022626</v>
      </c>
      <c r="K17" s="9">
        <v>9.9599999999999992E-4</v>
      </c>
      <c r="L17" s="39">
        <f t="shared" si="2"/>
        <v>974651</v>
      </c>
      <c r="M17" s="8">
        <v>1.9970000000000001E-3</v>
      </c>
      <c r="N17" s="42">
        <f t="shared" si="3"/>
        <v>924302</v>
      </c>
    </row>
    <row r="18" spans="1:25" x14ac:dyDescent="0.2">
      <c r="A18" s="7">
        <v>19</v>
      </c>
      <c r="B18" s="36">
        <v>11.753106000000001</v>
      </c>
      <c r="C18" s="8">
        <v>2.2784840000000002</v>
      </c>
      <c r="D18" s="8">
        <v>12</v>
      </c>
      <c r="E18" s="8">
        <v>12</v>
      </c>
      <c r="F18" s="8">
        <v>12.500135999999999</v>
      </c>
      <c r="G18" s="8">
        <v>1.4686570000000001</v>
      </c>
      <c r="H18" s="9">
        <f t="shared" si="0"/>
        <v>274877906944</v>
      </c>
      <c r="I18" s="9">
        <v>3.97E-4</v>
      </c>
      <c r="J18" s="39">
        <f t="shared" si="1"/>
        <v>2074958</v>
      </c>
      <c r="K18" s="9">
        <v>7.85E-4</v>
      </c>
      <c r="L18" s="39">
        <f t="shared" si="2"/>
        <v>1982588</v>
      </c>
      <c r="M18" s="8">
        <v>1.5499999999999999E-3</v>
      </c>
      <c r="N18" s="42">
        <f t="shared" si="3"/>
        <v>1885907</v>
      </c>
    </row>
    <row r="19" spans="1:25" x14ac:dyDescent="0.2">
      <c r="A19" s="7">
        <v>20</v>
      </c>
      <c r="B19" s="36">
        <v>12.323658999999999</v>
      </c>
      <c r="C19" s="8">
        <v>2.3694269999999999</v>
      </c>
      <c r="D19" s="8">
        <v>12</v>
      </c>
      <c r="E19" s="8">
        <v>12</v>
      </c>
      <c r="F19" s="8">
        <v>13.085357</v>
      </c>
      <c r="G19" s="8">
        <v>1.4966429999999999</v>
      </c>
      <c r="H19" s="9">
        <f t="shared" si="0"/>
        <v>1099511627776</v>
      </c>
      <c r="I19" s="9">
        <v>3.1100000000000002E-4</v>
      </c>
      <c r="J19" s="39">
        <f t="shared" si="1"/>
        <v>4214106</v>
      </c>
      <c r="K19" s="9">
        <v>6.0700000000000001E-4</v>
      </c>
      <c r="L19" s="39">
        <f t="shared" si="2"/>
        <v>4035854</v>
      </c>
      <c r="M19" s="8">
        <v>1.1839999999999999E-3</v>
      </c>
      <c r="N19" s="42">
        <f t="shared" si="3"/>
        <v>3849532</v>
      </c>
    </row>
    <row r="20" spans="1:25" x14ac:dyDescent="0.2">
      <c r="A20" s="7">
        <v>21</v>
      </c>
      <c r="B20" s="36">
        <v>12.877329</v>
      </c>
      <c r="C20" s="8">
        <v>2.4478089999999999</v>
      </c>
      <c r="D20" s="8">
        <v>13</v>
      </c>
      <c r="E20" s="8">
        <v>13</v>
      </c>
      <c r="F20" s="8">
        <v>13.651623000000001</v>
      </c>
      <c r="G20" s="8">
        <v>1.522937</v>
      </c>
      <c r="H20" s="9">
        <f t="shared" si="0"/>
        <v>4398046511104</v>
      </c>
      <c r="I20" s="9">
        <v>2.4699999999999999E-4</v>
      </c>
      <c r="J20" s="39">
        <f t="shared" si="1"/>
        <v>8547597</v>
      </c>
      <c r="K20" s="9">
        <v>4.7600000000000002E-4</v>
      </c>
      <c r="L20" s="39">
        <f t="shared" si="2"/>
        <v>8203104</v>
      </c>
      <c r="M20" s="8">
        <v>9.1699999999999995E-4</v>
      </c>
      <c r="N20" s="42">
        <f t="shared" si="3"/>
        <v>7843686</v>
      </c>
    </row>
    <row r="21" spans="1:25" x14ac:dyDescent="0.2">
      <c r="A21" s="7">
        <v>22</v>
      </c>
      <c r="B21" s="36">
        <v>13.452588</v>
      </c>
      <c r="C21" s="8">
        <v>2.5417869999999998</v>
      </c>
      <c r="D21" s="8">
        <v>13</v>
      </c>
      <c r="E21" s="8">
        <v>14</v>
      </c>
      <c r="F21" s="8">
        <v>14.241694000000001</v>
      </c>
      <c r="G21" s="8">
        <v>1.5524849999999999</v>
      </c>
      <c r="H21" s="9">
        <f t="shared" si="0"/>
        <v>17592186044416</v>
      </c>
      <c r="I21" s="9">
        <v>1.9799999999999999E-4</v>
      </c>
      <c r="J21" s="39">
        <f t="shared" si="1"/>
        <v>17321250</v>
      </c>
      <c r="K21" s="9">
        <v>3.7599999999999998E-4</v>
      </c>
      <c r="L21" s="39">
        <f t="shared" si="2"/>
        <v>16657166</v>
      </c>
      <c r="M21" s="8">
        <v>7.1599999999999995E-4</v>
      </c>
      <c r="N21" s="42">
        <f t="shared" si="3"/>
        <v>15962432</v>
      </c>
    </row>
    <row r="22" spans="1:25" x14ac:dyDescent="0.2">
      <c r="A22" s="7">
        <v>23</v>
      </c>
      <c r="B22" s="36">
        <v>14.017303999999999</v>
      </c>
      <c r="C22" s="8">
        <v>2.628476</v>
      </c>
      <c r="D22" s="8">
        <v>14</v>
      </c>
      <c r="E22" s="8">
        <v>14</v>
      </c>
      <c r="F22" s="8">
        <v>14.819958</v>
      </c>
      <c r="G22" s="8">
        <v>1.579739</v>
      </c>
      <c r="H22" s="9">
        <f t="shared" si="0"/>
        <v>70368744177664</v>
      </c>
      <c r="I22" s="9">
        <v>1.5899999999999999E-4</v>
      </c>
      <c r="J22" s="39">
        <f t="shared" si="1"/>
        <v>35085259</v>
      </c>
      <c r="K22" s="9">
        <v>2.99E-4</v>
      </c>
      <c r="L22" s="39">
        <f t="shared" si="2"/>
        <v>33794883</v>
      </c>
      <c r="M22" s="8">
        <v>5.6300000000000002E-4</v>
      </c>
      <c r="N22" s="42">
        <f t="shared" si="3"/>
        <v>32450429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7">
        <v>24</v>
      </c>
      <c r="B23" s="36">
        <v>14.562654999999999</v>
      </c>
      <c r="C23" s="8">
        <v>2.6969050000000001</v>
      </c>
      <c r="D23" s="8">
        <v>15</v>
      </c>
      <c r="E23" s="8">
        <v>15</v>
      </c>
      <c r="F23" s="8">
        <v>15.375586</v>
      </c>
      <c r="G23" s="8">
        <v>1.600854</v>
      </c>
      <c r="H23" s="9">
        <f t="shared" si="0"/>
        <v>281474976710656</v>
      </c>
      <c r="I23" s="9">
        <v>1.26E-4</v>
      </c>
      <c r="J23" s="39">
        <f t="shared" si="1"/>
        <v>71097512</v>
      </c>
      <c r="K23" s="9">
        <v>2.3499999999999999E-4</v>
      </c>
      <c r="L23" s="39">
        <f t="shared" si="2"/>
        <v>68585476</v>
      </c>
      <c r="M23" s="8">
        <v>4.3899999999999999E-4</v>
      </c>
      <c r="N23" s="42">
        <f t="shared" si="3"/>
        <v>65970996</v>
      </c>
      <c r="P23" s="1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7">
        <v>25</v>
      </c>
      <c r="B24" s="36">
        <v>15.12364</v>
      </c>
      <c r="C24" s="8">
        <v>2.7793869999999998</v>
      </c>
      <c r="D24" s="8">
        <v>15</v>
      </c>
      <c r="E24" s="8">
        <v>15</v>
      </c>
      <c r="F24" s="8">
        <v>15.948766000000001</v>
      </c>
      <c r="G24" s="8">
        <v>1.622655</v>
      </c>
      <c r="H24" s="9">
        <f t="shared" si="0"/>
        <v>1125899906842624</v>
      </c>
      <c r="I24" s="9">
        <v>1E-4</v>
      </c>
      <c r="J24" s="39">
        <f t="shared" si="1"/>
        <v>144013342</v>
      </c>
      <c r="K24" s="9">
        <v>1.85E-4</v>
      </c>
      <c r="L24" s="39">
        <f t="shared" si="2"/>
        <v>139120695</v>
      </c>
      <c r="M24" s="8">
        <v>3.4200000000000002E-4</v>
      </c>
      <c r="N24" s="42">
        <f t="shared" si="3"/>
        <v>134055728</v>
      </c>
      <c r="P24" s="1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7">
        <v>26</v>
      </c>
      <c r="B25" s="36">
        <v>15.676914999999999</v>
      </c>
      <c r="C25" s="8">
        <v>2.8598880000000002</v>
      </c>
      <c r="D25" s="8">
        <v>16</v>
      </c>
      <c r="E25" s="8">
        <v>16</v>
      </c>
      <c r="F25" s="8">
        <v>16.514089999999999</v>
      </c>
      <c r="G25" s="8">
        <v>1.648417</v>
      </c>
      <c r="H25" s="9">
        <f t="shared" si="0"/>
        <v>4503599627370496</v>
      </c>
      <c r="I25" s="9">
        <v>8.2000000000000001E-5</v>
      </c>
      <c r="J25" s="39">
        <f t="shared" si="1"/>
        <v>291113136</v>
      </c>
      <c r="K25" s="9">
        <v>1.4999999999999999E-4</v>
      </c>
      <c r="L25" s="39">
        <f t="shared" si="2"/>
        <v>281615457</v>
      </c>
      <c r="M25" s="8">
        <v>2.7500000000000002E-4</v>
      </c>
      <c r="N25" s="42">
        <f t="shared" si="3"/>
        <v>271749296</v>
      </c>
      <c r="P25" s="1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7">
        <v>27</v>
      </c>
      <c r="B26" s="36">
        <v>16.236515000000001</v>
      </c>
      <c r="C26" s="8">
        <v>2.9433739999999999</v>
      </c>
      <c r="D26" s="8">
        <v>16</v>
      </c>
      <c r="E26" s="8">
        <v>16</v>
      </c>
      <c r="F26" s="8">
        <v>17.086209</v>
      </c>
      <c r="G26" s="8">
        <v>1.675576</v>
      </c>
      <c r="H26" s="9">
        <f t="shared" si="0"/>
        <v>1.8014398509481984E+16</v>
      </c>
      <c r="I26" s="9">
        <v>6.7999999999999999E-5</v>
      </c>
      <c r="J26" s="39">
        <f t="shared" si="1"/>
        <v>587990169</v>
      </c>
      <c r="K26" s="9">
        <v>1.2300000000000001E-4</v>
      </c>
      <c r="L26" s="39">
        <f t="shared" si="2"/>
        <v>569542809</v>
      </c>
      <c r="M26" s="8">
        <v>2.23E-4</v>
      </c>
      <c r="N26" s="42">
        <f t="shared" si="3"/>
        <v>550401972</v>
      </c>
      <c r="P26" s="1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7">
        <v>28</v>
      </c>
      <c r="B27" s="36">
        <v>16.784766999999999</v>
      </c>
      <c r="C27" s="8">
        <v>3.0226160000000002</v>
      </c>
      <c r="D27" s="8">
        <v>17</v>
      </c>
      <c r="E27" s="8">
        <v>17</v>
      </c>
      <c r="F27" s="8">
        <v>17.645959999999999</v>
      </c>
      <c r="G27" s="8">
        <v>1.6981850000000001</v>
      </c>
      <c r="H27" s="9">
        <f t="shared" si="0"/>
        <v>7.2057594037927936E+16</v>
      </c>
      <c r="I27" s="9">
        <v>5.5000000000000002E-5</v>
      </c>
      <c r="J27" s="39">
        <f t="shared" si="1"/>
        <v>1188910142</v>
      </c>
      <c r="K27" s="9">
        <v>1E-4</v>
      </c>
      <c r="L27" s="39">
        <f t="shared" si="2"/>
        <v>1152106737</v>
      </c>
      <c r="M27" s="8">
        <v>1.8000000000000001E-4</v>
      </c>
      <c r="N27" s="42">
        <f t="shared" si="3"/>
        <v>1114738063</v>
      </c>
      <c r="P27" s="1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7">
        <v>29</v>
      </c>
      <c r="B28" s="36">
        <v>17.355488999999999</v>
      </c>
      <c r="C28" s="8">
        <v>3.1071599999999999</v>
      </c>
      <c r="D28" s="8">
        <v>17</v>
      </c>
      <c r="E28" s="8">
        <v>17</v>
      </c>
      <c r="F28" s="8">
        <v>18.228631</v>
      </c>
      <c r="G28" s="8">
        <v>1.722342</v>
      </c>
      <c r="H28" s="9">
        <f t="shared" si="0"/>
        <v>2.8823037615171174E+17</v>
      </c>
      <c r="I28" s="9">
        <v>4.5000000000000003E-5</v>
      </c>
      <c r="J28" s="39">
        <f t="shared" si="1"/>
        <v>2402021666</v>
      </c>
      <c r="K28" s="9">
        <v>8.1000000000000004E-5</v>
      </c>
      <c r="L28" s="39">
        <f t="shared" si="2"/>
        <v>2330423168</v>
      </c>
      <c r="M28" s="8">
        <v>1.45E-4</v>
      </c>
      <c r="N28" s="42">
        <f t="shared" si="3"/>
        <v>2257256727</v>
      </c>
      <c r="P28" s="1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7">
        <v>30</v>
      </c>
      <c r="B29" s="36">
        <v>17.887430999999999</v>
      </c>
      <c r="C29" s="8">
        <v>3.171834</v>
      </c>
      <c r="D29" s="8">
        <v>18</v>
      </c>
      <c r="E29" s="8">
        <v>18</v>
      </c>
      <c r="F29" s="8">
        <v>18.769577999999999</v>
      </c>
      <c r="G29" s="8">
        <v>1.7392719999999999</v>
      </c>
      <c r="H29" s="9">
        <f t="shared" si="0"/>
        <v>1.152921504606847E+18</v>
      </c>
      <c r="I29" s="9">
        <v>3.6999999999999998E-5</v>
      </c>
      <c r="J29" s="39">
        <f t="shared" si="1"/>
        <v>4850792575</v>
      </c>
      <c r="K29" s="9">
        <v>6.4999999999999994E-5</v>
      </c>
      <c r="L29" s="39">
        <f t="shared" si="2"/>
        <v>4714967310</v>
      </c>
      <c r="M29" s="8">
        <v>1.15E-4</v>
      </c>
      <c r="N29" s="42">
        <f t="shared" si="3"/>
        <v>4573328094</v>
      </c>
      <c r="P29" s="1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7">
        <v>31</v>
      </c>
      <c r="B30" s="36">
        <v>18.454643999999998</v>
      </c>
      <c r="C30" s="8">
        <v>3.2555260000000001</v>
      </c>
      <c r="D30" s="8">
        <v>18</v>
      </c>
      <c r="E30" s="8">
        <v>19</v>
      </c>
      <c r="F30" s="8">
        <v>19.348402</v>
      </c>
      <c r="G30" s="8">
        <v>1.7628140000000001</v>
      </c>
      <c r="H30" s="9">
        <f t="shared" si="0"/>
        <v>4.6116860184273879E+18</v>
      </c>
      <c r="I30" s="9">
        <v>3.0000000000000001E-5</v>
      </c>
      <c r="J30" s="39">
        <f t="shared" si="1"/>
        <v>9800769609</v>
      </c>
      <c r="K30" s="9">
        <v>5.3000000000000001E-5</v>
      </c>
      <c r="L30" s="39">
        <f t="shared" si="2"/>
        <v>9529224225</v>
      </c>
      <c r="M30" s="8">
        <v>9.3999999999999994E-5</v>
      </c>
      <c r="N30" s="42">
        <f t="shared" si="3"/>
        <v>9247761659</v>
      </c>
      <c r="P30" s="1"/>
      <c r="Q30" s="2"/>
      <c r="R30" s="2"/>
      <c r="S30" s="2"/>
      <c r="T30" s="2"/>
      <c r="U30" s="2"/>
      <c r="V30" s="2"/>
      <c r="W30" s="2"/>
      <c r="X30" s="2"/>
      <c r="Y30" s="2"/>
    </row>
    <row r="31" spans="1:25" ht="17" thickBot="1" x14ac:dyDescent="0.25">
      <c r="A31" s="10">
        <v>32</v>
      </c>
      <c r="B31" s="37">
        <v>19.004175</v>
      </c>
      <c r="C31" s="11">
        <v>3.3239000000000001</v>
      </c>
      <c r="D31" s="11">
        <v>19</v>
      </c>
      <c r="E31" s="11">
        <v>19</v>
      </c>
      <c r="F31" s="11">
        <v>19.907039999999999</v>
      </c>
      <c r="G31" s="11">
        <v>1.7797750000000001</v>
      </c>
      <c r="H31" s="12">
        <f t="shared" si="0"/>
        <v>1.8446744073709552E+19</v>
      </c>
      <c r="I31" s="12">
        <v>2.4000000000000001E-5</v>
      </c>
      <c r="J31" s="40">
        <f t="shared" si="1"/>
        <v>19810423612</v>
      </c>
      <c r="K31" s="12">
        <v>4.3000000000000002E-5</v>
      </c>
      <c r="L31" s="40">
        <f t="shared" si="2"/>
        <v>19259765915</v>
      </c>
      <c r="M31" s="11">
        <v>7.4999999999999993E-5</v>
      </c>
      <c r="N31" s="43">
        <f t="shared" si="3"/>
        <v>18719379756</v>
      </c>
      <c r="P31" s="1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1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P33" s="1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P34" s="1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P35" s="1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P36" s="1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P37" s="1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P38" s="1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P39" s="1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P40" s="1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P41" s="1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P42" s="1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P43" s="1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P44" s="1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P45" s="1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P46" s="1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P47" s="1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P48" s="1"/>
      <c r="Q48" s="2"/>
      <c r="R48" s="2"/>
      <c r="S48" s="2"/>
      <c r="T48" s="2"/>
      <c r="U48" s="2"/>
      <c r="V48" s="2"/>
      <c r="W48" s="2"/>
      <c r="X48" s="2"/>
      <c r="Y48" s="2"/>
    </row>
    <row r="49" spans="16:25" x14ac:dyDescent="0.2">
      <c r="P49" s="1"/>
      <c r="Q49" s="2"/>
      <c r="R49" s="2"/>
      <c r="S49" s="2"/>
      <c r="T49" s="2"/>
      <c r="U49" s="2"/>
      <c r="V49" s="2"/>
      <c r="W49" s="2"/>
      <c r="X49" s="2"/>
      <c r="Y4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1874-59D0-DA45-84A1-B5AD1F95CFB3}">
  <dimension ref="A1:F29"/>
  <sheetViews>
    <sheetView workbookViewId="0">
      <selection sqref="A1:F1"/>
    </sheetView>
  </sheetViews>
  <sheetFormatPr baseColWidth="10" defaultRowHeight="16" x14ac:dyDescent="0.2"/>
  <cols>
    <col min="1" max="1" width="21.83203125" customWidth="1"/>
    <col min="2" max="2" width="37.33203125" customWidth="1"/>
    <col min="4" max="4" width="6.6640625" customWidth="1"/>
    <col min="5" max="5" width="20.5" customWidth="1"/>
    <col min="6" max="6" width="180.83203125" customWidth="1"/>
  </cols>
  <sheetData>
    <row r="1" spans="1:6" x14ac:dyDescent="0.2">
      <c r="A1" s="44" t="s">
        <v>91</v>
      </c>
      <c r="B1" s="44"/>
      <c r="C1" s="44"/>
      <c r="D1" s="44"/>
      <c r="E1" s="44"/>
      <c r="F1" s="44"/>
    </row>
    <row r="2" spans="1:6" ht="17" thickBot="1" x14ac:dyDescent="0.25"/>
    <row r="3" spans="1:6" ht="17" thickBot="1" x14ac:dyDescent="0.25">
      <c r="A3" s="22" t="s">
        <v>18</v>
      </c>
      <c r="B3" s="23" t="s">
        <v>19</v>
      </c>
      <c r="C3" s="23" t="s">
        <v>20</v>
      </c>
      <c r="D3" s="23" t="s">
        <v>21</v>
      </c>
      <c r="E3" s="23" t="s">
        <v>22</v>
      </c>
      <c r="F3" s="24" t="s">
        <v>23</v>
      </c>
    </row>
    <row r="4" spans="1:6" x14ac:dyDescent="0.2">
      <c r="A4" s="25" t="s">
        <v>24</v>
      </c>
      <c r="B4" s="21" t="s">
        <v>25</v>
      </c>
      <c r="C4" s="21">
        <v>1</v>
      </c>
      <c r="D4" s="21" t="s">
        <v>26</v>
      </c>
      <c r="E4" s="21" t="s">
        <v>26</v>
      </c>
      <c r="F4" s="26" t="s">
        <v>27</v>
      </c>
    </row>
    <row r="5" spans="1:6" x14ac:dyDescent="0.2">
      <c r="A5" s="27" t="s">
        <v>28</v>
      </c>
      <c r="B5" s="20" t="s">
        <v>29</v>
      </c>
      <c r="C5" s="20">
        <v>1</v>
      </c>
      <c r="D5" s="20" t="s">
        <v>26</v>
      </c>
      <c r="E5" s="20" t="s">
        <v>26</v>
      </c>
      <c r="F5" s="28" t="s">
        <v>30</v>
      </c>
    </row>
    <row r="6" spans="1:6" x14ac:dyDescent="0.2">
      <c r="A6" s="27" t="s">
        <v>31</v>
      </c>
      <c r="B6" s="20" t="s">
        <v>29</v>
      </c>
      <c r="C6" s="20">
        <v>1</v>
      </c>
      <c r="D6" s="20" t="s">
        <v>26</v>
      </c>
      <c r="E6" s="20" t="s">
        <v>26</v>
      </c>
      <c r="F6" s="28" t="s">
        <v>32</v>
      </c>
    </row>
    <row r="7" spans="1:6" x14ac:dyDescent="0.2">
      <c r="A7" s="27" t="s">
        <v>33</v>
      </c>
      <c r="B7" s="20" t="s">
        <v>34</v>
      </c>
      <c r="C7" s="20" t="s">
        <v>35</v>
      </c>
      <c r="D7" s="20"/>
      <c r="E7" s="20"/>
      <c r="F7" s="28" t="s">
        <v>36</v>
      </c>
    </row>
    <row r="8" spans="1:6" x14ac:dyDescent="0.2">
      <c r="A8" s="27" t="s">
        <v>37</v>
      </c>
      <c r="B8" s="20" t="s">
        <v>34</v>
      </c>
      <c r="C8" s="20" t="s">
        <v>35</v>
      </c>
      <c r="D8" s="20"/>
      <c r="E8" s="20"/>
      <c r="F8" s="28" t="s">
        <v>36</v>
      </c>
    </row>
    <row r="9" spans="1:6" ht="17" x14ac:dyDescent="0.2">
      <c r="A9" s="27" t="s">
        <v>38</v>
      </c>
      <c r="B9" s="20" t="s">
        <v>34</v>
      </c>
      <c r="C9" s="20" t="s">
        <v>35</v>
      </c>
      <c r="D9" s="20" t="s">
        <v>39</v>
      </c>
      <c r="E9" s="20" t="s">
        <v>40</v>
      </c>
      <c r="F9" s="29" t="s">
        <v>41</v>
      </c>
    </row>
    <row r="10" spans="1:6" ht="17" x14ac:dyDescent="0.2">
      <c r="A10" s="27" t="s">
        <v>42</v>
      </c>
      <c r="B10" s="20" t="s">
        <v>34</v>
      </c>
      <c r="C10" s="20" t="s">
        <v>35</v>
      </c>
      <c r="D10" s="20" t="s">
        <v>43</v>
      </c>
      <c r="E10" s="20" t="s">
        <v>44</v>
      </c>
      <c r="F10" s="29" t="s">
        <v>45</v>
      </c>
    </row>
    <row r="11" spans="1:6" x14ac:dyDescent="0.2">
      <c r="A11" s="27" t="s">
        <v>46</v>
      </c>
      <c r="B11" s="20" t="s">
        <v>47</v>
      </c>
      <c r="C11" s="20">
        <v>104</v>
      </c>
      <c r="D11" s="20" t="s">
        <v>26</v>
      </c>
      <c r="E11" s="20" t="s">
        <v>26</v>
      </c>
      <c r="F11" s="28" t="s">
        <v>48</v>
      </c>
    </row>
    <row r="12" spans="1:6" x14ac:dyDescent="0.2">
      <c r="A12" s="27" t="s">
        <v>49</v>
      </c>
      <c r="B12" s="20" t="s">
        <v>47</v>
      </c>
      <c r="C12" s="20">
        <v>104</v>
      </c>
      <c r="D12" s="20" t="s">
        <v>26</v>
      </c>
      <c r="E12" s="20" t="s">
        <v>26</v>
      </c>
      <c r="F12" s="28" t="s">
        <v>36</v>
      </c>
    </row>
    <row r="13" spans="1:6" ht="17" x14ac:dyDescent="0.2">
      <c r="A13" s="27" t="s">
        <v>50</v>
      </c>
      <c r="B13" s="20" t="s">
        <v>51</v>
      </c>
      <c r="C13" s="20">
        <v>105</v>
      </c>
      <c r="D13" s="20" t="s">
        <v>39</v>
      </c>
      <c r="E13" s="20" t="s">
        <v>40</v>
      </c>
      <c r="F13" s="29" t="s">
        <v>52</v>
      </c>
    </row>
    <row r="14" spans="1:6" ht="17" x14ac:dyDescent="0.2">
      <c r="A14" s="27" t="s">
        <v>53</v>
      </c>
      <c r="B14" s="20" t="s">
        <v>51</v>
      </c>
      <c r="C14" s="20">
        <v>105</v>
      </c>
      <c r="D14" s="20" t="s">
        <v>39</v>
      </c>
      <c r="E14" s="20" t="s">
        <v>54</v>
      </c>
      <c r="F14" s="29" t="s">
        <v>55</v>
      </c>
    </row>
    <row r="15" spans="1:6" ht="17" x14ac:dyDescent="0.2">
      <c r="A15" s="27" t="s">
        <v>56</v>
      </c>
      <c r="B15" s="20" t="s">
        <v>51</v>
      </c>
      <c r="C15" s="20">
        <v>105</v>
      </c>
      <c r="D15" s="20" t="s">
        <v>39</v>
      </c>
      <c r="E15" s="20" t="s">
        <v>57</v>
      </c>
      <c r="F15" s="29" t="s">
        <v>58</v>
      </c>
    </row>
    <row r="16" spans="1:6" x14ac:dyDescent="0.2">
      <c r="A16" s="27" t="s">
        <v>59</v>
      </c>
      <c r="B16" s="20" t="s">
        <v>51</v>
      </c>
      <c r="C16" s="20">
        <v>105</v>
      </c>
      <c r="D16" s="20" t="s">
        <v>39</v>
      </c>
      <c r="E16" s="20" t="s">
        <v>60</v>
      </c>
      <c r="F16" s="28" t="s">
        <v>61</v>
      </c>
    </row>
    <row r="17" spans="1:6" ht="17" x14ac:dyDescent="0.2">
      <c r="A17" s="27" t="s">
        <v>62</v>
      </c>
      <c r="B17" s="20" t="s">
        <v>51</v>
      </c>
      <c r="C17" s="20">
        <v>105</v>
      </c>
      <c r="D17" s="20" t="s">
        <v>39</v>
      </c>
      <c r="E17" s="20" t="s">
        <v>63</v>
      </c>
      <c r="F17" s="29" t="s">
        <v>64</v>
      </c>
    </row>
    <row r="18" spans="1:6" ht="17" x14ac:dyDescent="0.2">
      <c r="A18" s="27" t="s">
        <v>65</v>
      </c>
      <c r="B18" s="20" t="s">
        <v>51</v>
      </c>
      <c r="C18" s="20">
        <v>105</v>
      </c>
      <c r="D18" s="20" t="s">
        <v>39</v>
      </c>
      <c r="E18" s="20" t="s">
        <v>66</v>
      </c>
      <c r="F18" s="29" t="s">
        <v>67</v>
      </c>
    </row>
    <row r="19" spans="1:6" x14ac:dyDescent="0.2">
      <c r="A19" s="27" t="s">
        <v>68</v>
      </c>
      <c r="B19" s="20" t="s">
        <v>51</v>
      </c>
      <c r="C19" s="20">
        <v>105</v>
      </c>
      <c r="D19" s="20" t="s">
        <v>39</v>
      </c>
      <c r="E19" s="20" t="s">
        <v>69</v>
      </c>
      <c r="F19" s="28" t="s">
        <v>70</v>
      </c>
    </row>
    <row r="20" spans="1:6" ht="17" x14ac:dyDescent="0.2">
      <c r="A20" s="27" t="s">
        <v>71</v>
      </c>
      <c r="B20" s="20" t="s">
        <v>51</v>
      </c>
      <c r="C20" s="20">
        <v>105</v>
      </c>
      <c r="D20" s="20" t="s">
        <v>43</v>
      </c>
      <c r="E20" s="20" t="s">
        <v>44</v>
      </c>
      <c r="F20" s="29" t="s">
        <v>72</v>
      </c>
    </row>
    <row r="21" spans="1:6" ht="17" x14ac:dyDescent="0.2">
      <c r="A21" s="27" t="s">
        <v>73</v>
      </c>
      <c r="B21" s="20" t="s">
        <v>51</v>
      </c>
      <c r="C21" s="20">
        <v>105</v>
      </c>
      <c r="D21" s="20" t="s">
        <v>43</v>
      </c>
      <c r="E21" s="20" t="s">
        <v>74</v>
      </c>
      <c r="F21" s="29" t="s">
        <v>75</v>
      </c>
    </row>
    <row r="22" spans="1:6" ht="17" x14ac:dyDescent="0.2">
      <c r="A22" s="27" t="s">
        <v>76</v>
      </c>
      <c r="B22" s="20" t="s">
        <v>51</v>
      </c>
      <c r="C22" s="20">
        <v>105</v>
      </c>
      <c r="D22" s="20" t="s">
        <v>43</v>
      </c>
      <c r="E22" s="20" t="s">
        <v>77</v>
      </c>
      <c r="F22" s="29" t="s">
        <v>78</v>
      </c>
    </row>
    <row r="23" spans="1:6" ht="17" x14ac:dyDescent="0.2">
      <c r="A23" s="27" t="s">
        <v>79</v>
      </c>
      <c r="B23" s="20" t="s">
        <v>51</v>
      </c>
      <c r="C23" s="20">
        <v>105</v>
      </c>
      <c r="D23" s="20" t="s">
        <v>43</v>
      </c>
      <c r="E23" s="20" t="s">
        <v>80</v>
      </c>
      <c r="F23" s="29" t="s">
        <v>81</v>
      </c>
    </row>
    <row r="24" spans="1:6" ht="17" x14ac:dyDescent="0.2">
      <c r="A24" s="27" t="s">
        <v>82</v>
      </c>
      <c r="B24" s="20" t="s">
        <v>51</v>
      </c>
      <c r="C24" s="20">
        <v>105</v>
      </c>
      <c r="D24" s="20" t="s">
        <v>43</v>
      </c>
      <c r="E24" s="20" t="s">
        <v>83</v>
      </c>
      <c r="F24" s="29" t="s">
        <v>84</v>
      </c>
    </row>
    <row r="25" spans="1:6" ht="17" x14ac:dyDescent="0.2">
      <c r="A25" s="27" t="s">
        <v>85</v>
      </c>
      <c r="B25" s="20" t="s">
        <v>51</v>
      </c>
      <c r="C25" s="20">
        <v>105</v>
      </c>
      <c r="D25" s="20" t="s">
        <v>43</v>
      </c>
      <c r="E25" s="20" t="s">
        <v>86</v>
      </c>
      <c r="F25" s="29" t="s">
        <v>87</v>
      </c>
    </row>
    <row r="26" spans="1:6" ht="18" thickBot="1" x14ac:dyDescent="0.25">
      <c r="A26" s="30" t="s">
        <v>88</v>
      </c>
      <c r="B26" s="31" t="s">
        <v>51</v>
      </c>
      <c r="C26" s="31">
        <v>105</v>
      </c>
      <c r="D26" s="31" t="s">
        <v>43</v>
      </c>
      <c r="E26" s="31" t="s">
        <v>89</v>
      </c>
      <c r="F26" s="32" t="s">
        <v>90</v>
      </c>
    </row>
    <row r="27" spans="1:6" x14ac:dyDescent="0.2">
      <c r="A27" s="18"/>
      <c r="B27" s="18"/>
      <c r="C27" s="18"/>
      <c r="D27" s="18"/>
      <c r="E27" s="18"/>
      <c r="F27" s="19"/>
    </row>
    <row r="28" spans="1:6" x14ac:dyDescent="0.2">
      <c r="A28" s="18"/>
      <c r="B28" s="18"/>
      <c r="C28" s="18"/>
      <c r="D28" s="18"/>
      <c r="E28" s="18"/>
      <c r="F28" s="18"/>
    </row>
    <row r="29" spans="1:6" x14ac:dyDescent="0.2">
      <c r="D29" s="18"/>
      <c r="E29" s="18"/>
      <c r="F29" s="1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Supp. Table 1</vt:lpstr>
      <vt:lpstr>Supp. Table 2</vt:lpstr>
      <vt:lpstr>Supp.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Cittaro</dc:creator>
  <cp:lastModifiedBy>Microsoft Office User</cp:lastModifiedBy>
  <dcterms:created xsi:type="dcterms:W3CDTF">2020-10-26T08:59:43Z</dcterms:created>
  <dcterms:modified xsi:type="dcterms:W3CDTF">2021-01-25T15:04:08Z</dcterms:modified>
</cp:coreProperties>
</file>